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37718\Documents\Git\EU-ETS-hydrogen\Postprocessing\"/>
    </mc:Choice>
  </mc:AlternateContent>
  <xr:revisionPtr revIDLastSave="0" documentId="13_ncr:1_{0ADDFF0E-E125-4176-9CA1-D130B282AEE1}" xr6:coauthVersionLast="47" xr6:coauthVersionMax="47" xr10:uidLastSave="{00000000-0000-0000-0000-000000000000}"/>
  <bookViews>
    <workbookView minimized="1" xWindow="345" yWindow="4365" windowWidth="12150" windowHeight="11835" activeTab="3" xr2:uid="{DEBF3C38-7DB9-4A5A-A712-5736E069D442}"/>
  </bookViews>
  <sheets>
    <sheet name="weight_day_month" sheetId="6" r:id="rId1"/>
    <sheet name="Operation" sheetId="1" r:id="rId2"/>
    <sheet name="General" sheetId="4" r:id="rId3"/>
    <sheet name="Calculation" sheetId="5" r:id="rId4"/>
    <sheet name="PS" sheetId="2" r:id="rId5"/>
    <sheet name="H2" sheetId="3" r:id="rId6"/>
  </sheets>
  <definedNames>
    <definedName name="ExternalData_1" localSheetId="0" hidden="1">weight_day_month!$A$1:$M$17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2" i="5"/>
  <c r="W38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2" i="1"/>
  <c r="V38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2" i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C3" i="5"/>
  <c r="K3" i="5" s="1"/>
  <c r="C4" i="5"/>
  <c r="K4" i="5" s="1"/>
  <c r="C5" i="5"/>
  <c r="K5" i="5" s="1"/>
  <c r="C6" i="5"/>
  <c r="C7" i="5"/>
  <c r="K7" i="5" s="1"/>
  <c r="C8" i="5"/>
  <c r="K8" i="5" s="1"/>
  <c r="C9" i="5"/>
  <c r="K9" i="5" s="1"/>
  <c r="C10" i="5"/>
  <c r="K10" i="5" s="1"/>
  <c r="C11" i="5"/>
  <c r="K11" i="5" s="1"/>
  <c r="C12" i="5"/>
  <c r="K12" i="5" s="1"/>
  <c r="C13" i="5"/>
  <c r="K13" i="5" s="1"/>
  <c r="C14" i="5"/>
  <c r="K14" i="5" s="1"/>
  <c r="C15" i="5"/>
  <c r="K15" i="5" s="1"/>
  <c r="C16" i="5"/>
  <c r="K16" i="5" s="1"/>
  <c r="C17" i="5"/>
  <c r="K17" i="5" s="1"/>
  <c r="C18" i="5"/>
  <c r="K18" i="5" s="1"/>
  <c r="C19" i="5"/>
  <c r="K19" i="5" s="1"/>
  <c r="C20" i="5"/>
  <c r="K20" i="5" s="1"/>
  <c r="C21" i="5"/>
  <c r="K21" i="5" s="1"/>
  <c r="C22" i="5"/>
  <c r="K22" i="5" s="1"/>
  <c r="C23" i="5"/>
  <c r="K23" i="5" s="1"/>
  <c r="C24" i="5"/>
  <c r="K24" i="5" s="1"/>
  <c r="C25" i="5"/>
  <c r="K25" i="5" s="1"/>
  <c r="C26" i="5"/>
  <c r="K26" i="5" s="1"/>
  <c r="C27" i="5"/>
  <c r="K27" i="5" s="1"/>
  <c r="C28" i="5"/>
  <c r="K28" i="5" s="1"/>
  <c r="C29" i="5"/>
  <c r="K29" i="5" s="1"/>
  <c r="C30" i="5"/>
  <c r="K30" i="5" s="1"/>
  <c r="C31" i="5"/>
  <c r="K31" i="5" s="1"/>
  <c r="C32" i="5"/>
  <c r="K32" i="5" s="1"/>
  <c r="C33" i="5"/>
  <c r="K33" i="5" s="1"/>
  <c r="C34" i="5"/>
  <c r="K34" i="5" s="1"/>
  <c r="C35" i="5"/>
  <c r="K35" i="5" s="1"/>
  <c r="C36" i="5"/>
  <c r="K36" i="5" s="1"/>
  <c r="C37" i="5"/>
  <c r="K37" i="5" s="1"/>
  <c r="C38" i="5"/>
  <c r="K38" i="5" s="1"/>
  <c r="C39" i="5"/>
  <c r="K39" i="5" s="1"/>
  <c r="C40" i="5"/>
  <c r="K40" i="5" s="1"/>
  <c r="C41" i="5"/>
  <c r="K41" i="5" s="1"/>
  <c r="C2" i="5"/>
  <c r="K2" i="5" s="1"/>
  <c r="B2" i="5"/>
  <c r="J2" i="5" s="1"/>
  <c r="D3" i="4"/>
  <c r="E3" i="4"/>
  <c r="D4" i="4"/>
  <c r="E4" i="4"/>
  <c r="D5" i="4"/>
  <c r="E5" i="4"/>
  <c r="D6" i="4"/>
  <c r="E6" i="4"/>
  <c r="D7" i="4"/>
  <c r="B7" i="5" s="1"/>
  <c r="J7" i="5" s="1"/>
  <c r="E7" i="4"/>
  <c r="D8" i="4"/>
  <c r="B8" i="5" s="1"/>
  <c r="J8" i="5" s="1"/>
  <c r="E8" i="4"/>
  <c r="D9" i="4"/>
  <c r="B9" i="5" s="1"/>
  <c r="J9" i="5" s="1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B25" i="5" s="1"/>
  <c r="J25" i="5" s="1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B33" i="5" s="1"/>
  <c r="J33" i="5" s="1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B41" i="5" s="1"/>
  <c r="J41" i="5" s="1"/>
  <c r="E41" i="4"/>
  <c r="D2" i="4"/>
  <c r="E2" i="4"/>
  <c r="B3" i="5"/>
  <c r="J3" i="5" s="1"/>
  <c r="B4" i="5"/>
  <c r="J4" i="5" s="1"/>
  <c r="B5" i="5"/>
  <c r="J5" i="5" s="1"/>
  <c r="B6" i="5"/>
  <c r="J6" i="5" s="1"/>
  <c r="B10" i="5"/>
  <c r="J10" i="5" s="1"/>
  <c r="B11" i="5"/>
  <c r="J11" i="5" s="1"/>
  <c r="B12" i="5"/>
  <c r="B13" i="5"/>
  <c r="B14" i="5"/>
  <c r="B15" i="5"/>
  <c r="B16" i="5"/>
  <c r="B17" i="5"/>
  <c r="J17" i="5" s="1"/>
  <c r="B18" i="5"/>
  <c r="J18" i="5" s="1"/>
  <c r="B19" i="5"/>
  <c r="J19" i="5" s="1"/>
  <c r="B20" i="5"/>
  <c r="J20" i="5" s="1"/>
  <c r="B21" i="5"/>
  <c r="J21" i="5" s="1"/>
  <c r="B22" i="5"/>
  <c r="J22" i="5" s="1"/>
  <c r="B23" i="5"/>
  <c r="J23" i="5" s="1"/>
  <c r="B24" i="5"/>
  <c r="J24" i="5" s="1"/>
  <c r="B26" i="5"/>
  <c r="J26" i="5" s="1"/>
  <c r="B27" i="5"/>
  <c r="J27" i="5" s="1"/>
  <c r="B28" i="5"/>
  <c r="B29" i="5"/>
  <c r="B30" i="5"/>
  <c r="B31" i="5"/>
  <c r="B32" i="5"/>
  <c r="B34" i="5"/>
  <c r="J34" i="5" s="1"/>
  <c r="B35" i="5"/>
  <c r="J35" i="5" s="1"/>
  <c r="B36" i="5"/>
  <c r="J36" i="5" s="1"/>
  <c r="B37" i="5"/>
  <c r="J37" i="5" s="1"/>
  <c r="B38" i="5"/>
  <c r="J38" i="5" s="1"/>
  <c r="B39" i="5"/>
  <c r="J39" i="5" s="1"/>
  <c r="B40" i="5"/>
  <c r="J40" i="5" s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35" i="3" s="1"/>
  <c r="AA16" i="3"/>
  <c r="AA36" i="3" s="1"/>
  <c r="AA17" i="3"/>
  <c r="AA37" i="3" s="1"/>
  <c r="AA18" i="3"/>
  <c r="AA38" i="3" s="1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9" i="3"/>
  <c r="AA40" i="3"/>
  <c r="AA41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22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3" i="3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5" i="4"/>
  <c r="J31" i="5" l="1"/>
  <c r="J14" i="5"/>
  <c r="J13" i="5"/>
  <c r="J12" i="5"/>
  <c r="J32" i="5"/>
  <c r="J28" i="5"/>
  <c r="J16" i="5"/>
  <c r="J15" i="5"/>
  <c r="J29" i="5"/>
  <c r="J30" i="5"/>
  <c r="K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1181CB-2814-4F7D-A503-83EF2403F71D}" keepAlive="1" name="Query - weight_day_month" description="Connection to the 'weight_day_month' query in the workbook." type="5" refreshedVersion="8" background="1" saveData="1">
    <dbPr connection="Provider=Microsoft.Mashup.OleDb.1;Data Source=$Workbook$;Location=weight_day_month;Extended Properties=&quot;&quot;" command="SELECT * FROM [weight_day_month]"/>
  </connection>
</connections>
</file>

<file path=xl/sharedStrings.xml><?xml version="1.0" encoding="utf-8"?>
<sst xmlns="http://schemas.openxmlformats.org/spreadsheetml/2006/main" count="307" uniqueCount="273">
  <si>
    <t>Year</t>
  </si>
  <si>
    <t>Discount_factor</t>
  </si>
  <si>
    <t>Cost_PtH_peak</t>
  </si>
  <si>
    <t>Cost_PtH_base</t>
  </si>
  <si>
    <t>index</t>
  </si>
  <si>
    <t>EOM_avg</t>
  </si>
  <si>
    <t>REC_y</t>
  </si>
  <si>
    <t>ADD_CAP_CCGT_new</t>
  </si>
  <si>
    <t>ADD_CAP_WindOffshore</t>
  </si>
  <si>
    <t>ADD_CAP_SPP_coal</t>
  </si>
  <si>
    <t>ADD_CAP_WindOnshore</t>
  </si>
  <si>
    <t>ADD_CAP_Nuclear</t>
  </si>
  <si>
    <t>ADD_CAP_Solar</t>
  </si>
  <si>
    <t>ADD_CAP_OCGT</t>
  </si>
  <si>
    <t>CAP_CCGT_new</t>
  </si>
  <si>
    <t>CAP_WindOffshore</t>
  </si>
  <si>
    <t>CAP_SPP_coal</t>
  </si>
  <si>
    <t>CAP_WindOnshore</t>
  </si>
  <si>
    <t>CAP_Nuclear</t>
  </si>
  <si>
    <t>CAP_Solar</t>
  </si>
  <si>
    <t>CAP_OCGT</t>
  </si>
  <si>
    <t>FS_CCGT_new</t>
  </si>
  <si>
    <t>FS_WindOffshore</t>
  </si>
  <si>
    <t>FS_SPP_coal</t>
  </si>
  <si>
    <t>FS_WindOnshore</t>
  </si>
  <si>
    <t>FS_Nuclear</t>
  </si>
  <si>
    <t>FS_Solar</t>
  </si>
  <si>
    <t>FS_OCGT</t>
  </si>
  <si>
    <t>PtH_peak_CAP_cost</t>
  </si>
  <si>
    <t>PtH_base_CAP_cost</t>
  </si>
  <si>
    <t>CAP_SMR</t>
  </si>
  <si>
    <t>CAP_SMRCCS</t>
  </si>
  <si>
    <t>CAP_Alkaline_base</t>
  </si>
  <si>
    <t>CAP_Alkaline_peak</t>
  </si>
  <si>
    <t>PROD_SMR</t>
  </si>
  <si>
    <t>PROD_SMRCCS</t>
  </si>
  <si>
    <t>PROD_Alkaline_base</t>
  </si>
  <si>
    <t>PROD_Alkaline_peak</t>
  </si>
  <si>
    <t>IMPORT_Import</t>
  </si>
  <si>
    <t>CN_CAP_Alkaline_base</t>
  </si>
  <si>
    <t>CN_CAP_Alkaline_peak</t>
  </si>
  <si>
    <t>CN_PROD_Alkaline_base</t>
  </si>
  <si>
    <t>CN_PROD_Alkaline_peak</t>
  </si>
  <si>
    <t>H2CfD_Alkaline_base</t>
  </si>
  <si>
    <t>H2CfD_Alkaline_peak</t>
  </si>
  <si>
    <t>H2FP_Alkaline_base</t>
  </si>
  <si>
    <t>H2FP_Alkaline_peak</t>
  </si>
  <si>
    <t>PriceH2</t>
  </si>
  <si>
    <t>PremiumH2CN_prod</t>
  </si>
  <si>
    <t>PremiumH2CN_cap</t>
  </si>
  <si>
    <t>PremiumFP</t>
  </si>
  <si>
    <t>StrikeH2CfD</t>
  </si>
  <si>
    <t>RefH2CfD</t>
  </si>
  <si>
    <t>ADD_CAP_base</t>
  </si>
  <si>
    <t>ADD_CAP_peak</t>
  </si>
  <si>
    <t>base_elek_cost</t>
  </si>
  <si>
    <t>peak_elec_cost</t>
  </si>
  <si>
    <t>base_h2_revenue</t>
  </si>
  <si>
    <t>peak_h2_revenue</t>
  </si>
  <si>
    <t>BASE</t>
  </si>
  <si>
    <t>PEAK</t>
  </si>
  <si>
    <t>base_h2_subsidie</t>
  </si>
  <si>
    <t>peak_h2_support</t>
  </si>
  <si>
    <t>Hour</t>
  </si>
  <si>
    <t>EOM_price</t>
  </si>
  <si>
    <t>PROD_Import</t>
  </si>
  <si>
    <t>PROD_CCGT_new</t>
  </si>
  <si>
    <t>PROD_WindOffshore</t>
  </si>
  <si>
    <t>PROD_SPP_coal</t>
  </si>
  <si>
    <t>PROD_WindOnshore</t>
  </si>
  <si>
    <t>PROD_Nuclear</t>
  </si>
  <si>
    <t>PROD_Solar</t>
  </si>
  <si>
    <t>PROD_OCGT</t>
  </si>
  <si>
    <t>LOAD</t>
  </si>
  <si>
    <t>residual_LOAD</t>
  </si>
  <si>
    <t>periods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</si>
  <si>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</si>
  <si>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</si>
  <si>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</si>
  <si>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</si>
  <si>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</si>
  <si>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</si>
  <si>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</si>
  <si>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</si>
  <si>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</si>
  <si>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</si>
  <si>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</si>
  <si>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</si>
  <si>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14,0</t>
  </si>
  <si>
    <t>8.649961442379256</t>
  </si>
  <si>
    <t>5.7079473081792775</t>
  </si>
  <si>
    <t>0.24884462276325275</t>
  </si>
  <si>
    <t>0.013094896071432232</t>
  </si>
  <si>
    <t>0.2699085389814942</t>
  </si>
  <si>
    <t>0.0</t>
  </si>
  <si>
    <t>0.025942000158129575</t>
  </si>
  <si>
    <t>0.06296299996395029</t>
  </si>
  <si>
    <t>2.723212317241134</t>
  </si>
  <si>
    <t>4.4297352907264225</t>
  </si>
  <si>
    <t>22,0</t>
  </si>
  <si>
    <t>3.9732688231630204</t>
  </si>
  <si>
    <t>0.23042440208231435</t>
  </si>
  <si>
    <t>3.1438880303104026</t>
  </si>
  <si>
    <t>1.139321477681614</t>
  </si>
  <si>
    <t>0.8480178587139914</t>
  </si>
  <si>
    <t>0.12221531661382298</t>
  </si>
  <si>
    <t>0.4334020481099442</t>
  </si>
  <si>
    <t>0.04817408589859236</t>
  </si>
  <si>
    <t>0.9575396571817528</t>
  </si>
  <si>
    <t>1.9484457608001864</t>
  </si>
  <si>
    <t>3.6848572428461774</t>
  </si>
  <si>
    <t>29,0</t>
  </si>
  <si>
    <t>6.27810634096172</t>
  </si>
  <si>
    <t>11.914080681046741</t>
  </si>
  <si>
    <t>1.7397415305227875</t>
  </si>
  <si>
    <t>0.9375172577835902</t>
  </si>
  <si>
    <t>1.349272596866811</t>
  </si>
  <si>
    <t>0.3354668789473622</t>
  </si>
  <si>
    <t>0.3006642866254131</t>
  </si>
  <si>
    <t>0.7343204590206045</t>
  </si>
  <si>
    <t>3.4317110765832988</t>
  </si>
  <si>
    <t>68,0</t>
  </si>
  <si>
    <t>4.962558553183966</t>
  </si>
  <si>
    <t>2.6400969247858104</t>
  </si>
  <si>
    <t>9.189622730506846</t>
  </si>
  <si>
    <t>2.9742871200346297</t>
  </si>
  <si>
    <t>1.6396227995938315</t>
  </si>
  <si>
    <t>2.2030977164831094</t>
  </si>
  <si>
    <t>1.9980250804935498</t>
  </si>
  <si>
    <t>1.240860528033711</t>
  </si>
  <si>
    <t>2.1302308457909933</t>
  </si>
  <si>
    <t>1.2556434432628563</t>
  </si>
  <si>
    <t>4.17964712276244</t>
  </si>
  <si>
    <t>3.1480485297272334</t>
  </si>
  <si>
    <t>89,0</t>
  </si>
  <si>
    <t>0.21076302870050684</t>
  </si>
  <si>
    <t>2.419463925805389</t>
  </si>
  <si>
    <t>3.1921283773656968</t>
  </si>
  <si>
    <t>1.4583172710931909</t>
  </si>
  <si>
    <t>0.12751591944828777</t>
  </si>
  <si>
    <t>1.254529759068272</t>
  </si>
  <si>
    <t>0.6694108783606428</t>
  </si>
  <si>
    <t>1.197375817397779</t>
  </si>
  <si>
    <t>0.9489845657167346</t>
  </si>
  <si>
    <t>0.10705241918018506</t>
  </si>
  <si>
    <t>135,0</t>
  </si>
  <si>
    <t>1.4785030616620836</t>
  </si>
  <si>
    <t>1.5934567306383387</t>
  </si>
  <si>
    <t>0.3811236657140429</t>
  </si>
  <si>
    <t>1.2617554401166726</t>
  </si>
  <si>
    <t>10.687052333830787</t>
  </si>
  <si>
    <t>2.731391513247886</t>
  </si>
  <si>
    <t>2.0892501366488627</t>
  </si>
  <si>
    <t>1.0944175031771184</t>
  </si>
  <si>
    <t>0.11439947231736665</t>
  </si>
  <si>
    <t>155,0</t>
  </si>
  <si>
    <t>0.019850765251945766</t>
  </si>
  <si>
    <t>0.565418649128289</t>
  </si>
  <si>
    <t>0.5376906696021061</t>
  </si>
  <si>
    <t>3.278028151617015</t>
  </si>
  <si>
    <t>6.1635295231900304</t>
  </si>
  <si>
    <t>10.931070763860887</t>
  </si>
  <si>
    <t>1.961720067493798</t>
  </si>
  <si>
    <t>2.9208791064703528</t>
  </si>
  <si>
    <t>0.2093009350839838</t>
  </si>
  <si>
    <t>181,0</t>
  </si>
  <si>
    <t>0.14330704013614914</t>
  </si>
  <si>
    <t>0.6992586651199086</t>
  </si>
  <si>
    <t>0.10349129506865512</t>
  </si>
  <si>
    <t>4.992259797436843</t>
  </si>
  <si>
    <t>6.601821326616679</t>
  </si>
  <si>
    <t>1.5609721753443073</t>
  </si>
  <si>
    <t>0.4875884864211683</t>
  </si>
  <si>
    <t>221,0</t>
  </si>
  <si>
    <t>0.0050495155151661225</t>
  </si>
  <si>
    <t>0.9995911952478675</t>
  </si>
  <si>
    <t>2.6754802160509676</t>
  </si>
  <si>
    <t>2.6339776309668137</t>
  </si>
  <si>
    <t>4.533703943057583</t>
  </si>
  <si>
    <t>3.619415683179765</t>
  </si>
  <si>
    <t>4.452788284240548</t>
  </si>
  <si>
    <t>8.153511061055164</t>
  </si>
  <si>
    <t>1.2524430754503029</t>
  </si>
  <si>
    <t>0.4620758777517521</t>
  </si>
  <si>
    <t>0.11093873521249718</t>
  </si>
  <si>
    <t>0.01313400665276126</t>
  </si>
  <si>
    <t>233,0</t>
  </si>
  <si>
    <t>0.7207742065235935</t>
  </si>
  <si>
    <t>1.5197467162459817</t>
  </si>
  <si>
    <t>3.295403258119554</t>
  </si>
  <si>
    <t>1.413620564788256</t>
  </si>
  <si>
    <t>3.8487259554160036</t>
  </si>
  <si>
    <t>8.11614351216152</t>
  </si>
  <si>
    <t>6.946411086066325</t>
  </si>
  <si>
    <t>9.361475052705234</t>
  </si>
  <si>
    <t>0.6803812545850647</t>
  </si>
  <si>
    <t>0.37004198332708393</t>
  </si>
  <si>
    <t>0.2810622875245759</t>
  </si>
  <si>
    <t>264,0</t>
  </si>
  <si>
    <t>0.2449139614783912</t>
  </si>
  <si>
    <t>1.2943777358824882</t>
  </si>
  <si>
    <t>0.12988034445802626</t>
  </si>
  <si>
    <t>0.06000409746115064</t>
  </si>
  <si>
    <t>0.667656589347295</t>
  </si>
  <si>
    <t>0.2116652072054031</t>
  </si>
  <si>
    <t>4.206708512785068</t>
  </si>
  <si>
    <t>0.6763366792936104</t>
  </si>
  <si>
    <t>0.8103903391753492</t>
  </si>
  <si>
    <t>0.08797902611816726</t>
  </si>
  <si>
    <t>267,0</t>
  </si>
  <si>
    <t>1.9530749606091302</t>
  </si>
  <si>
    <t>2.9707145221471647</t>
  </si>
  <si>
    <t>0.8795273417351751</t>
  </si>
  <si>
    <t>0.37002533039887375</t>
  </si>
  <si>
    <t>0.8104178986306588</t>
  </si>
  <si>
    <t>3.7527424762808077</t>
  </si>
  <si>
    <t>4.803202138410941</t>
  </si>
  <si>
    <t>9.328807854093325</t>
  </si>
  <si>
    <t>1.4201495305366034</t>
  </si>
  <si>
    <t>0.5375313575088091</t>
  </si>
  <si>
    <t>282,0</t>
  </si>
  <si>
    <t>0.49689376152902914</t>
  </si>
  <si>
    <t>0.23961983908237397</t>
  </si>
  <si>
    <t>1.9463705828859241</t>
  </si>
  <si>
    <t>0.30716334178009513</t>
  </si>
  <si>
    <t>0.1109484436981456</t>
  </si>
  <si>
    <t>0.659402295003091</t>
  </si>
  <si>
    <t>1.3933754542690922</t>
  </si>
  <si>
    <t>4.0301700415380255</t>
  </si>
  <si>
    <t>5.705807169375946</t>
  </si>
  <si>
    <t>1.8934389630599389</t>
  </si>
  <si>
    <t>0.5649949968865655</t>
  </si>
  <si>
    <t>292,0</t>
  </si>
  <si>
    <t>0.5393060250227968</t>
  </si>
  <si>
    <t>1.4252622043010181</t>
  </si>
  <si>
    <t>4.29777933104099</t>
  </si>
  <si>
    <t>2.3857610711167676</t>
  </si>
  <si>
    <t>0.9622139186504427</t>
  </si>
  <si>
    <t>0.6560656618108501</t>
  </si>
  <si>
    <t>1.6256583512716565</t>
  </si>
  <si>
    <t>2.3122673825946087</t>
  </si>
  <si>
    <t>1.7521343544283516</t>
  </si>
  <si>
    <t>9.032339244024362</t>
  </si>
  <si>
    <t>8.23923123192916</t>
  </si>
  <si>
    <t>3.4725289920778137</t>
  </si>
  <si>
    <t>338,0</t>
  </si>
  <si>
    <t>2.7824740447827083</t>
  </si>
  <si>
    <t>1.2714166888140548</t>
  </si>
  <si>
    <t>1.7368349802882117</t>
  </si>
  <si>
    <t>1.0849392724633076</t>
  </si>
  <si>
    <t>0.13513058537430064</t>
  </si>
  <si>
    <t>0.2302111793131078</t>
  </si>
  <si>
    <t>0.02195033349863111</t>
  </si>
  <si>
    <t>0.15747417890779186</t>
  </si>
  <si>
    <t>0.2791582779534673</t>
  </si>
  <si>
    <t>4.3844588455494495</t>
  </si>
  <si>
    <t>7.93355801884543</t>
  </si>
  <si>
    <t>346,0</t>
  </si>
  <si>
    <t>1.5901472215534767</t>
  </si>
  <si>
    <t>0.9446484255467522</t>
  </si>
  <si>
    <t>0.5288677798429761</t>
  </si>
  <si>
    <t>0.8930645406274197</t>
  </si>
  <si>
    <t>0.11954774281733142</t>
  </si>
  <si>
    <t>0.014012238610837988</t>
  </si>
  <si>
    <t>0.08355391631359725</t>
  </si>
  <si>
    <t>0.2881347595338931</t>
  </si>
  <si>
    <t>0.5730234102657542</t>
  </si>
  <si>
    <t>1.6099629767971766</t>
  </si>
  <si>
    <t>3.0786722922053684</t>
  </si>
  <si>
    <t>3.0911587671013936</t>
  </si>
  <si>
    <t>Wieghts</t>
  </si>
  <si>
    <t>EOM_price_base</t>
  </si>
  <si>
    <t>EOM_price_peak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</si>
</sst>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14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Calculation!$F$1</c:f>
              <c:strCache>
                <c:ptCount val="1"/>
                <c:pt idx="0">
                  <c:v>base_h2_revenue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Calculation!$A$2:$A$41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Calculation!$F$2:$F$41</c:f>
              <c:numCache>
                <c:formatCode>0.00</c:formatCode>
                <c:ptCount val="40"/>
                <c:pt idx="0">
                  <c:v>3.7422800038989826E-8</c:v>
                </c:pt>
                <c:pt idx="1">
                  <c:v>21.028516513812782</c:v>
                </c:pt>
                <c:pt idx="2">
                  <c:v>38.701136903036655</c:v>
                </c:pt>
                <c:pt idx="3">
                  <c:v>447.08526673879408</c:v>
                </c:pt>
                <c:pt idx="4">
                  <c:v>462.98535941650732</c:v>
                </c:pt>
                <c:pt idx="5">
                  <c:v>568.66577132807004</c:v>
                </c:pt>
                <c:pt idx="6">
                  <c:v>556.40995438298216</c:v>
                </c:pt>
                <c:pt idx="7">
                  <c:v>554.93374159328062</c:v>
                </c:pt>
                <c:pt idx="8">
                  <c:v>511.74553873802643</c:v>
                </c:pt>
                <c:pt idx="9">
                  <c:v>1600.6943205119921</c:v>
                </c:pt>
                <c:pt idx="10">
                  <c:v>1612.5463432931101</c:v>
                </c:pt>
                <c:pt idx="11">
                  <c:v>1743.3973985172345</c:v>
                </c:pt>
                <c:pt idx="12">
                  <c:v>2205.9813037677036</c:v>
                </c:pt>
                <c:pt idx="13">
                  <c:v>2486.3205115136893</c:v>
                </c:pt>
                <c:pt idx="14">
                  <c:v>3190.7826414816623</c:v>
                </c:pt>
                <c:pt idx="15">
                  <c:v>3549.9958616018903</c:v>
                </c:pt>
                <c:pt idx="16">
                  <c:v>3825.6091707149949</c:v>
                </c:pt>
                <c:pt idx="17">
                  <c:v>3877.0785641053635</c:v>
                </c:pt>
                <c:pt idx="18">
                  <c:v>3529.2886517019947</c:v>
                </c:pt>
                <c:pt idx="19">
                  <c:v>3259.2352829368483</c:v>
                </c:pt>
                <c:pt idx="20">
                  <c:v>3016.098775019319</c:v>
                </c:pt>
                <c:pt idx="21">
                  <c:v>2752.511834190148</c:v>
                </c:pt>
                <c:pt idx="22">
                  <c:v>2603.6949888501654</c:v>
                </c:pt>
                <c:pt idx="23">
                  <c:v>2290.2419132300174</c:v>
                </c:pt>
                <c:pt idx="24">
                  <c:v>2035.2553694947251</c:v>
                </c:pt>
                <c:pt idx="25">
                  <c:v>2175.1762725632484</c:v>
                </c:pt>
                <c:pt idx="26">
                  <c:v>2386.0502211406456</c:v>
                </c:pt>
                <c:pt idx="27">
                  <c:v>2390.001080715796</c:v>
                </c:pt>
                <c:pt idx="28">
                  <c:v>2286.9067256955013</c:v>
                </c:pt>
                <c:pt idx="29">
                  <c:v>2404.5945867506462</c:v>
                </c:pt>
                <c:pt idx="30">
                  <c:v>2165.1439900693181</c:v>
                </c:pt>
                <c:pt idx="31">
                  <c:v>1963.838110457724</c:v>
                </c:pt>
                <c:pt idx="32">
                  <c:v>1798.6093637441747</c:v>
                </c:pt>
                <c:pt idx="33">
                  <c:v>1579.8059764737814</c:v>
                </c:pt>
                <c:pt idx="34">
                  <c:v>1356.4394246939469</c:v>
                </c:pt>
                <c:pt idx="35">
                  <c:v>1198.0329603347982</c:v>
                </c:pt>
                <c:pt idx="36">
                  <c:v>1036.2832731287735</c:v>
                </c:pt>
                <c:pt idx="37">
                  <c:v>807.65127013227084</c:v>
                </c:pt>
                <c:pt idx="38">
                  <c:v>764.32243600971935</c:v>
                </c:pt>
                <c:pt idx="39">
                  <c:v>764.15374482000675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26-4FA0-97B7-B88038017FF3}"/>
            </c:ext>
          </c:extLst>
        </c:ser>
        <c:ser>
          <c:idx val="1"/>
          <c:order val="1"/>
          <c:tx>
            <c:strRef>
              <c:f>Calculation!$G$1</c:f>
              <c:strCache>
                <c:ptCount val="1"/>
                <c:pt idx="0">
                  <c:v>peak_h2_revenue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Calculation!$A$2:$A$41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Calculation!$G$2:$G$41</c:f>
              <c:numCache>
                <c:formatCode>0.00</c:formatCode>
                <c:ptCount val="40"/>
                <c:pt idx="0">
                  <c:v>8.8870528573962691E-8</c:v>
                </c:pt>
                <c:pt idx="1">
                  <c:v>21.028516526095363</c:v>
                </c:pt>
                <c:pt idx="2">
                  <c:v>35.877893336411667</c:v>
                </c:pt>
                <c:pt idx="3">
                  <c:v>406.3196498687962</c:v>
                </c:pt>
                <c:pt idx="4">
                  <c:v>879.58272747267358</c:v>
                </c:pt>
                <c:pt idx="5">
                  <c:v>2798.9431372894906</c:v>
                </c:pt>
                <c:pt idx="6">
                  <c:v>3431.7064060793832</c:v>
                </c:pt>
                <c:pt idx="7">
                  <c:v>4414.6482692496802</c:v>
                </c:pt>
                <c:pt idx="8">
                  <c:v>5483.7612383974929</c:v>
                </c:pt>
                <c:pt idx="9">
                  <c:v>6793.2640874377148</c:v>
                </c:pt>
                <c:pt idx="10">
                  <c:v>6847.4850397861255</c:v>
                </c:pt>
                <c:pt idx="11">
                  <c:v>6833.4083862002753</c:v>
                </c:pt>
                <c:pt idx="12">
                  <c:v>6842.7021037901286</c:v>
                </c:pt>
                <c:pt idx="13">
                  <c:v>6323.4085556177852</c:v>
                </c:pt>
                <c:pt idx="14">
                  <c:v>5621.679054261017</c:v>
                </c:pt>
                <c:pt idx="15">
                  <c:v>5126.5650779266034</c:v>
                </c:pt>
                <c:pt idx="16">
                  <c:v>4687.1903428938494</c:v>
                </c:pt>
                <c:pt idx="17">
                  <c:v>4227.8886802202533</c:v>
                </c:pt>
                <c:pt idx="18">
                  <c:v>4243.9089870745456</c:v>
                </c:pt>
                <c:pt idx="19">
                  <c:v>4334.8382145223195</c:v>
                </c:pt>
                <c:pt idx="20">
                  <c:v>4445.6420440310376</c:v>
                </c:pt>
                <c:pt idx="21">
                  <c:v>4315.6881879741586</c:v>
                </c:pt>
                <c:pt idx="22">
                  <c:v>4284.7255634812936</c:v>
                </c:pt>
                <c:pt idx="23">
                  <c:v>4205.508589224949</c:v>
                </c:pt>
                <c:pt idx="24">
                  <c:v>3985.6119845546013</c:v>
                </c:pt>
                <c:pt idx="25">
                  <c:v>3612.3611610019534</c:v>
                </c:pt>
                <c:pt idx="26">
                  <c:v>3154.1858896085</c:v>
                </c:pt>
                <c:pt idx="27">
                  <c:v>2783.5339820438853</c:v>
                </c:pt>
                <c:pt idx="28">
                  <c:v>2452.9406751717634</c:v>
                </c:pt>
                <c:pt idx="29">
                  <c:v>2247.5181528438907</c:v>
                </c:pt>
                <c:pt idx="30">
                  <c:v>1897.1409204734157</c:v>
                </c:pt>
                <c:pt idx="31">
                  <c:v>1550.8883737495232</c:v>
                </c:pt>
                <c:pt idx="32">
                  <c:v>1251.6633615529615</c:v>
                </c:pt>
                <c:pt idx="33">
                  <c:v>1027.2060452664623</c:v>
                </c:pt>
                <c:pt idx="34">
                  <c:v>869.18691118773154</c:v>
                </c:pt>
                <c:pt idx="35">
                  <c:v>732.5338695121568</c:v>
                </c:pt>
                <c:pt idx="36">
                  <c:v>671.89236758872869</c:v>
                </c:pt>
                <c:pt idx="37">
                  <c:v>551.69718586229476</c:v>
                </c:pt>
                <c:pt idx="38">
                  <c:v>513.23894269275559</c:v>
                </c:pt>
                <c:pt idx="39">
                  <c:v>482.8544196345905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26-4FA0-97B7-B8803801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190688"/>
        <c:axId val="826202336"/>
      </c:scatterChart>
      <c:valAx>
        <c:axId val="82619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26202336"/>
        <c:crosses val="autoZero"/>
        <c:crossBetween val="midCat"/>
      </c:valAx>
      <c:valAx>
        <c:axId val="8262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2619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2</xdr:row>
      <xdr:rowOff>47625</xdr:rowOff>
    </xdr:from>
    <xdr:to>
      <xdr:col>19</xdr:col>
      <xdr:colOff>104775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865D1-BB6C-C77D-0A2D-A5A0C3597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336AF9-280B-40CA-AAFA-C3092A409FC1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periods" tableColumnId="1"/>
      <queryTableField id="2" name="January" tableColumnId="2"/>
      <queryTableField id="3" name="February" tableColumnId="3"/>
      <queryTableField id="4" name="March" tableColumnId="4"/>
      <queryTableField id="5" name="April" tableColumnId="5"/>
      <queryTableField id="6" name="May" tableColumnId="6"/>
      <queryTableField id="7" name="June" tableColumnId="7"/>
      <queryTableField id="8" name="July" tableColumnId="8"/>
      <queryTableField id="9" name="August" tableColumnId="9"/>
      <queryTableField id="10" name="September" tableColumnId="10"/>
      <queryTableField id="11" name="October" tableColumnId="11"/>
      <queryTableField id="12" name="November" tableColumnId="12"/>
      <queryTableField id="13" name="December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27E7CC-8802-44FE-B1F5-56C231D82BF9}" name="weight_day_month" displayName="weight_day_month" ref="A1:N17" tableType="queryTable" totalsRowShown="0">
  <autoFilter ref="A1:N17" xr:uid="{2E27E7CC-8802-44FE-B1F5-56C231D82BF9}"/>
  <tableColumns count="14">
    <tableColumn id="1" xr3:uid="{8F704352-B49E-40E4-9862-944B894AD3A7}" uniqueName="1" name="periods" queryTableFieldId="1" dataDxfId="1"/>
    <tableColumn id="2" xr3:uid="{58F58C9E-EC2B-42A3-956B-291E2FDAD278}" uniqueName="2" name="January" queryTableFieldId="2" dataDxfId="2"/>
    <tableColumn id="3" xr3:uid="{49AD502D-8060-4E3F-9514-67AF04D99EB9}" uniqueName="3" name="February" queryTableFieldId="3" dataDxfId="13"/>
    <tableColumn id="4" xr3:uid="{206B7CF8-226E-420D-902E-A7A078E379CD}" uniqueName="4" name="March" queryTableFieldId="4" dataDxfId="12"/>
    <tableColumn id="5" xr3:uid="{41BEB502-0A5A-4920-BDB0-4F3FF144BB77}" uniqueName="5" name="April" queryTableFieldId="5" dataDxfId="11"/>
    <tableColumn id="6" xr3:uid="{07A8158E-AE3F-427C-8CED-87386A842FFD}" uniqueName="6" name="May" queryTableFieldId="6" dataDxfId="10"/>
    <tableColumn id="7" xr3:uid="{0CF4C58F-CBCC-447E-B6D0-7EE7579D4AC8}" uniqueName="7" name="June" queryTableFieldId="7" dataDxfId="9"/>
    <tableColumn id="8" xr3:uid="{1ADA0121-CD60-401F-A143-A7A4545D589D}" uniqueName="8" name="July" queryTableFieldId="8" dataDxfId="8"/>
    <tableColumn id="9" xr3:uid="{E9710740-F4BE-4750-8508-B57F1288C3AA}" uniqueName="9" name="August" queryTableFieldId="9" dataDxfId="7"/>
    <tableColumn id="10" xr3:uid="{86B15DD9-F75F-4E67-AF21-8CFF3B6BB53C}" uniqueName="10" name="September" queryTableFieldId="10" dataDxfId="6"/>
    <tableColumn id="11" xr3:uid="{E9C980BF-0CBF-499E-803E-743E51753B79}" uniqueName="11" name="October" queryTableFieldId="11" dataDxfId="5"/>
    <tableColumn id="12" xr3:uid="{6C51A098-95B8-4C94-9AE7-91CAA3ECD68E}" uniqueName="12" name="November" queryTableFieldId="12" dataDxfId="4"/>
    <tableColumn id="13" xr3:uid="{32A91983-A8A2-4A1D-9FC8-2F42585CDA1E}" uniqueName="13" name="December" queryTableFieldId="13" dataDxfId="3"/>
    <tableColumn id="14" xr3:uid="{87E29B01-6FC4-4E03-A239-1A03ACE6578D}" uniqueName="14" name="Wieghts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95ED-B280-4A84-B7AC-60AD8E2261A7}">
  <dimension ref="A1:N19"/>
  <sheetViews>
    <sheetView topLeftCell="D1" workbookViewId="0">
      <selection activeCell="N17" sqref="N17"/>
    </sheetView>
  </sheetViews>
  <sheetFormatPr defaultRowHeight="15" x14ac:dyDescent="0.25"/>
  <cols>
    <col min="1" max="1" width="10" bestFit="1" customWidth="1"/>
    <col min="2" max="2" width="22" bestFit="1" customWidth="1"/>
    <col min="3" max="4" width="19.85546875" bestFit="1" customWidth="1"/>
    <col min="5" max="5" width="20.85546875" bestFit="1" customWidth="1"/>
    <col min="6" max="6" width="19.85546875" bestFit="1" customWidth="1"/>
    <col min="7" max="8" width="20.85546875" bestFit="1" customWidth="1"/>
    <col min="9" max="13" width="19.85546875" bestFit="1" customWidth="1"/>
  </cols>
  <sheetData>
    <row r="1" spans="1:14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270</v>
      </c>
    </row>
    <row r="2" spans="1:14" x14ac:dyDescent="0.25">
      <c r="A2" s="2" t="s">
        <v>88</v>
      </c>
      <c r="B2" s="3" t="s">
        <v>89</v>
      </c>
      <c r="C2" s="3" t="s">
        <v>90</v>
      </c>
      <c r="D2" s="3" t="s">
        <v>91</v>
      </c>
      <c r="E2" s="3" t="s">
        <v>92</v>
      </c>
      <c r="F2" s="3" t="s">
        <v>93</v>
      </c>
      <c r="G2" s="3" t="s">
        <v>94</v>
      </c>
      <c r="H2" s="3" t="s">
        <v>95</v>
      </c>
      <c r="I2" s="3" t="s">
        <v>94</v>
      </c>
      <c r="J2" s="3" t="s">
        <v>94</v>
      </c>
      <c r="K2" s="3" t="s">
        <v>96</v>
      </c>
      <c r="L2" s="3" t="s">
        <v>97</v>
      </c>
      <c r="M2" s="3" t="s">
        <v>98</v>
      </c>
      <c r="N2" s="3">
        <v>22.1316094164643</v>
      </c>
    </row>
    <row r="3" spans="1:14" x14ac:dyDescent="0.25">
      <c r="A3" s="2" t="s">
        <v>99</v>
      </c>
      <c r="B3" s="3" t="s">
        <v>100</v>
      </c>
      <c r="C3" s="3" t="s">
        <v>101</v>
      </c>
      <c r="D3" s="3" t="s">
        <v>102</v>
      </c>
      <c r="E3" s="3" t="s">
        <v>103</v>
      </c>
      <c r="F3" s="3" t="s">
        <v>104</v>
      </c>
      <c r="G3" s="3" t="s">
        <v>94</v>
      </c>
      <c r="H3" s="3" t="s">
        <v>105</v>
      </c>
      <c r="I3" s="3" t="s">
        <v>106</v>
      </c>
      <c r="J3" s="3" t="s">
        <v>107</v>
      </c>
      <c r="K3" s="3" t="s">
        <v>108</v>
      </c>
      <c r="L3" s="3" t="s">
        <v>109</v>
      </c>
      <c r="M3" s="3" t="s">
        <v>110</v>
      </c>
      <c r="N3" s="3">
        <v>16.5295547034018</v>
      </c>
    </row>
    <row r="4" spans="1:14" x14ac:dyDescent="0.25">
      <c r="A4" s="2" t="s">
        <v>111</v>
      </c>
      <c r="B4" s="3" t="s">
        <v>112</v>
      </c>
      <c r="C4" s="3" t="s">
        <v>113</v>
      </c>
      <c r="D4" s="3" t="s">
        <v>114</v>
      </c>
      <c r="E4" s="3" t="s">
        <v>115</v>
      </c>
      <c r="F4" s="3" t="s">
        <v>116</v>
      </c>
      <c r="G4" s="3" t="s">
        <v>117</v>
      </c>
      <c r="H4" s="3" t="s">
        <v>118</v>
      </c>
      <c r="I4" s="3" t="s">
        <v>94</v>
      </c>
      <c r="J4" s="3" t="s">
        <v>94</v>
      </c>
      <c r="K4" s="3" t="s">
        <v>94</v>
      </c>
      <c r="L4" s="3" t="s">
        <v>119</v>
      </c>
      <c r="M4" s="3" t="s">
        <v>120</v>
      </c>
      <c r="N4" s="3">
        <v>27.020881108358299</v>
      </c>
    </row>
    <row r="5" spans="1:14" x14ac:dyDescent="0.25">
      <c r="A5" s="2" t="s">
        <v>121</v>
      </c>
      <c r="B5" s="3" t="s">
        <v>122</v>
      </c>
      <c r="C5" s="3" t="s">
        <v>123</v>
      </c>
      <c r="D5" s="3" t="s">
        <v>124</v>
      </c>
      <c r="E5" s="3" t="s">
        <v>125</v>
      </c>
      <c r="F5" s="3" t="s">
        <v>126</v>
      </c>
      <c r="G5" s="3" t="s">
        <v>127</v>
      </c>
      <c r="H5" s="3" t="s">
        <v>128</v>
      </c>
      <c r="I5" s="3" t="s">
        <v>129</v>
      </c>
      <c r="J5" s="3" t="s">
        <v>130</v>
      </c>
      <c r="K5" s="3" t="s">
        <v>131</v>
      </c>
      <c r="L5" s="3" t="s">
        <v>132</v>
      </c>
      <c r="M5" s="3" t="s">
        <v>133</v>
      </c>
      <c r="N5" s="3">
        <v>37.561741394659002</v>
      </c>
    </row>
    <row r="6" spans="1:14" x14ac:dyDescent="0.25">
      <c r="A6" s="2" t="s">
        <v>134</v>
      </c>
      <c r="B6" s="3" t="s">
        <v>94</v>
      </c>
      <c r="C6" s="3" t="s">
        <v>135</v>
      </c>
      <c r="D6" s="3" t="s">
        <v>136</v>
      </c>
      <c r="E6" s="3" t="s">
        <v>137</v>
      </c>
      <c r="F6" s="3" t="s">
        <v>138</v>
      </c>
      <c r="G6" s="3" t="s">
        <v>139</v>
      </c>
      <c r="H6" s="3" t="s">
        <v>140</v>
      </c>
      <c r="I6" s="3" t="s">
        <v>141</v>
      </c>
      <c r="J6" s="3" t="s">
        <v>142</v>
      </c>
      <c r="K6" s="3" t="s">
        <v>143</v>
      </c>
      <c r="L6" s="3" t="s">
        <v>144</v>
      </c>
      <c r="M6" s="3" t="s">
        <v>94</v>
      </c>
      <c r="N6" s="3">
        <v>11.585541962136601</v>
      </c>
    </row>
    <row r="7" spans="1:14" x14ac:dyDescent="0.25">
      <c r="A7" s="2" t="s">
        <v>145</v>
      </c>
      <c r="B7" s="3" t="s">
        <v>146</v>
      </c>
      <c r="C7" s="3" t="s">
        <v>147</v>
      </c>
      <c r="D7" s="3" t="s">
        <v>148</v>
      </c>
      <c r="E7" s="3" t="s">
        <v>149</v>
      </c>
      <c r="F7" s="3" t="s">
        <v>150</v>
      </c>
      <c r="G7" s="3" t="s">
        <v>151</v>
      </c>
      <c r="H7" s="3" t="s">
        <v>152</v>
      </c>
      <c r="I7" s="3" t="s">
        <v>153</v>
      </c>
      <c r="J7" s="3" t="s">
        <v>94</v>
      </c>
      <c r="K7" s="3" t="s">
        <v>94</v>
      </c>
      <c r="L7" s="3" t="s">
        <v>94</v>
      </c>
      <c r="M7" s="3" t="s">
        <v>154</v>
      </c>
      <c r="N7" s="3">
        <v>21.431349857353101</v>
      </c>
    </row>
    <row r="8" spans="1:14" x14ac:dyDescent="0.25">
      <c r="A8" s="2" t="s">
        <v>155</v>
      </c>
      <c r="B8" s="3" t="s">
        <v>156</v>
      </c>
      <c r="C8" s="3" t="s">
        <v>157</v>
      </c>
      <c r="D8" s="3" t="s">
        <v>158</v>
      </c>
      <c r="E8" s="3" t="s">
        <v>159</v>
      </c>
      <c r="F8" s="3" t="s">
        <v>160</v>
      </c>
      <c r="G8" s="3" t="s">
        <v>161</v>
      </c>
      <c r="H8" s="3" t="s">
        <v>162</v>
      </c>
      <c r="I8" s="3" t="s">
        <v>163</v>
      </c>
      <c r="J8" s="3" t="s">
        <v>94</v>
      </c>
      <c r="K8" s="3" t="s">
        <v>94</v>
      </c>
      <c r="L8" s="3" t="s">
        <v>94</v>
      </c>
      <c r="M8" s="3" t="s">
        <v>164</v>
      </c>
      <c r="N8" s="3">
        <v>26.587488631698399</v>
      </c>
    </row>
    <row r="9" spans="1:14" x14ac:dyDescent="0.25">
      <c r="A9" s="2" t="s">
        <v>165</v>
      </c>
      <c r="B9" s="3" t="s">
        <v>94</v>
      </c>
      <c r="C9" s="3" t="s">
        <v>94</v>
      </c>
      <c r="D9" s="3" t="s">
        <v>166</v>
      </c>
      <c r="E9" s="3" t="s">
        <v>167</v>
      </c>
      <c r="F9" s="3" t="s">
        <v>168</v>
      </c>
      <c r="G9" s="3" t="s">
        <v>169</v>
      </c>
      <c r="H9" s="3" t="s">
        <v>170</v>
      </c>
      <c r="I9" s="3" t="s">
        <v>171</v>
      </c>
      <c r="J9" s="3" t="s">
        <v>172</v>
      </c>
      <c r="K9" s="3" t="s">
        <v>94</v>
      </c>
      <c r="L9" s="3" t="s">
        <v>94</v>
      </c>
      <c r="M9" s="3" t="s">
        <v>94</v>
      </c>
      <c r="N9" s="3">
        <v>14.5886987861437</v>
      </c>
    </row>
    <row r="10" spans="1:14" x14ac:dyDescent="0.25">
      <c r="A10" s="2" t="s">
        <v>173</v>
      </c>
      <c r="B10" s="3" t="s">
        <v>174</v>
      </c>
      <c r="C10" s="3" t="s">
        <v>175</v>
      </c>
      <c r="D10" s="3" t="s">
        <v>176</v>
      </c>
      <c r="E10" s="3" t="s">
        <v>177</v>
      </c>
      <c r="F10" s="3" t="s">
        <v>178</v>
      </c>
      <c r="G10" s="3" t="s">
        <v>179</v>
      </c>
      <c r="H10" s="3" t="s">
        <v>180</v>
      </c>
      <c r="I10" s="3" t="s">
        <v>181</v>
      </c>
      <c r="J10" s="3" t="s">
        <v>182</v>
      </c>
      <c r="K10" s="3" t="s">
        <v>183</v>
      </c>
      <c r="L10" s="3" t="s">
        <v>184</v>
      </c>
      <c r="M10" s="3" t="s">
        <v>185</v>
      </c>
      <c r="N10" s="3">
        <v>28.912109224381101</v>
      </c>
    </row>
    <row r="11" spans="1:14" x14ac:dyDescent="0.25">
      <c r="A11" s="2" t="s">
        <v>186</v>
      </c>
      <c r="B11" s="3" t="s">
        <v>187</v>
      </c>
      <c r="C11" s="3" t="s">
        <v>94</v>
      </c>
      <c r="D11" s="3" t="s">
        <v>188</v>
      </c>
      <c r="E11" s="3" t="s">
        <v>189</v>
      </c>
      <c r="F11" s="3" t="s">
        <v>190</v>
      </c>
      <c r="G11" s="3" t="s">
        <v>191</v>
      </c>
      <c r="H11" s="3" t="s">
        <v>192</v>
      </c>
      <c r="I11" s="3" t="s">
        <v>193</v>
      </c>
      <c r="J11" s="3" t="s">
        <v>194</v>
      </c>
      <c r="K11" s="3" t="s">
        <v>195</v>
      </c>
      <c r="L11" s="3" t="s">
        <v>196</v>
      </c>
      <c r="M11" s="3" t="s">
        <v>197</v>
      </c>
      <c r="N11" s="3">
        <v>36.553785877463199</v>
      </c>
    </row>
    <row r="12" spans="1:14" x14ac:dyDescent="0.25">
      <c r="A12" s="2" t="s">
        <v>198</v>
      </c>
      <c r="B12" s="3" t="s">
        <v>94</v>
      </c>
      <c r="C12" s="3" t="s">
        <v>94</v>
      </c>
      <c r="D12" s="3" t="s">
        <v>199</v>
      </c>
      <c r="E12" s="3" t="s">
        <v>200</v>
      </c>
      <c r="F12" s="3" t="s">
        <v>201</v>
      </c>
      <c r="G12" s="3" t="s">
        <v>202</v>
      </c>
      <c r="H12" s="3" t="s">
        <v>203</v>
      </c>
      <c r="I12" s="3" t="s">
        <v>204</v>
      </c>
      <c r="J12" s="3" t="s">
        <v>205</v>
      </c>
      <c r="K12" s="3" t="s">
        <v>206</v>
      </c>
      <c r="L12" s="3" t="s">
        <v>207</v>
      </c>
      <c r="M12" s="3" t="s">
        <v>208</v>
      </c>
      <c r="N12" s="3">
        <v>8.3899124932049496</v>
      </c>
    </row>
    <row r="13" spans="1:14" x14ac:dyDescent="0.25">
      <c r="A13" s="2" t="s">
        <v>209</v>
      </c>
      <c r="B13" s="3" t="s">
        <v>94</v>
      </c>
      <c r="C13" s="3" t="s">
        <v>94</v>
      </c>
      <c r="D13" s="3" t="s">
        <v>210</v>
      </c>
      <c r="E13" s="3" t="s">
        <v>211</v>
      </c>
      <c r="F13" s="3" t="s">
        <v>212</v>
      </c>
      <c r="G13" s="3" t="s">
        <v>213</v>
      </c>
      <c r="H13" s="3" t="s">
        <v>214</v>
      </c>
      <c r="I13" s="3" t="s">
        <v>215</v>
      </c>
      <c r="J13" s="3" t="s">
        <v>216</v>
      </c>
      <c r="K13" s="3" t="s">
        <v>217</v>
      </c>
      <c r="L13" s="3" t="s">
        <v>218</v>
      </c>
      <c r="M13" s="3" t="s">
        <v>219</v>
      </c>
      <c r="N13" s="3">
        <v>26.826193410351401</v>
      </c>
    </row>
    <row r="14" spans="1:14" x14ac:dyDescent="0.25">
      <c r="A14" s="2" t="s">
        <v>220</v>
      </c>
      <c r="B14" s="3" t="s">
        <v>94</v>
      </c>
      <c r="C14" s="3" t="s">
        <v>221</v>
      </c>
      <c r="D14" s="3" t="s">
        <v>222</v>
      </c>
      <c r="E14" s="3" t="s">
        <v>223</v>
      </c>
      <c r="F14" s="3" t="s">
        <v>224</v>
      </c>
      <c r="G14" s="3" t="s">
        <v>225</v>
      </c>
      <c r="H14" s="3" t="s">
        <v>226</v>
      </c>
      <c r="I14" s="3" t="s">
        <v>227</v>
      </c>
      <c r="J14" s="3" t="s">
        <v>228</v>
      </c>
      <c r="K14" s="3" t="s">
        <v>229</v>
      </c>
      <c r="L14" s="3" t="s">
        <v>230</v>
      </c>
      <c r="M14" s="3" t="s">
        <v>231</v>
      </c>
      <c r="N14" s="3">
        <v>17.3481848891082</v>
      </c>
    </row>
    <row r="15" spans="1:14" x14ac:dyDescent="0.25">
      <c r="A15" s="2" t="s">
        <v>232</v>
      </c>
      <c r="B15" s="3" t="s">
        <v>233</v>
      </c>
      <c r="C15" s="3" t="s">
        <v>234</v>
      </c>
      <c r="D15" s="3" t="s">
        <v>235</v>
      </c>
      <c r="E15" s="3" t="s">
        <v>236</v>
      </c>
      <c r="F15" s="3" t="s">
        <v>237</v>
      </c>
      <c r="G15" s="3" t="s">
        <v>238</v>
      </c>
      <c r="H15" s="3" t="s">
        <v>239</v>
      </c>
      <c r="I15" s="3" t="s">
        <v>240</v>
      </c>
      <c r="J15" s="3" t="s">
        <v>241</v>
      </c>
      <c r="K15" s="3" t="s">
        <v>242</v>
      </c>
      <c r="L15" s="3" t="s">
        <v>243</v>
      </c>
      <c r="M15" s="3" t="s">
        <v>244</v>
      </c>
      <c r="N15" s="3">
        <v>36.700547768268798</v>
      </c>
    </row>
    <row r="16" spans="1:14" x14ac:dyDescent="0.25">
      <c r="A16" s="2" t="s">
        <v>245</v>
      </c>
      <c r="B16" s="3" t="s">
        <v>246</v>
      </c>
      <c r="C16" s="3" t="s">
        <v>247</v>
      </c>
      <c r="D16" s="3" t="s">
        <v>248</v>
      </c>
      <c r="E16" s="3" t="s">
        <v>249</v>
      </c>
      <c r="F16" s="3" t="s">
        <v>250</v>
      </c>
      <c r="G16" s="3" t="s">
        <v>94</v>
      </c>
      <c r="H16" s="3" t="s">
        <v>251</v>
      </c>
      <c r="I16" s="3" t="s">
        <v>252</v>
      </c>
      <c r="J16" s="3" t="s">
        <v>253</v>
      </c>
      <c r="K16" s="3" t="s">
        <v>254</v>
      </c>
      <c r="L16" s="3" t="s">
        <v>255</v>
      </c>
      <c r="M16" s="3" t="s">
        <v>256</v>
      </c>
      <c r="N16" s="3">
        <v>20.017606405790399</v>
      </c>
    </row>
    <row r="17" spans="1:14" x14ac:dyDescent="0.25">
      <c r="A17" s="2" t="s">
        <v>257</v>
      </c>
      <c r="B17" s="3" t="s">
        <v>258</v>
      </c>
      <c r="C17" s="3" t="s">
        <v>259</v>
      </c>
      <c r="D17" s="3" t="s">
        <v>260</v>
      </c>
      <c r="E17" s="3" t="s">
        <v>261</v>
      </c>
      <c r="F17" s="3" t="s">
        <v>262</v>
      </c>
      <c r="G17" s="3" t="s">
        <v>263</v>
      </c>
      <c r="H17" s="3" t="s">
        <v>264</v>
      </c>
      <c r="I17" s="3" t="s">
        <v>265</v>
      </c>
      <c r="J17" s="3" t="s">
        <v>266</v>
      </c>
      <c r="K17" s="3" t="s">
        <v>267</v>
      </c>
      <c r="L17" s="3" t="s">
        <v>268</v>
      </c>
      <c r="M17" s="3" t="s">
        <v>269</v>
      </c>
      <c r="N17" s="3">
        <v>12.814794071216101</v>
      </c>
    </row>
    <row r="18" spans="1:14" x14ac:dyDescent="0.25">
      <c r="A18" s="2"/>
    </row>
    <row r="19" spans="1:14" x14ac:dyDescent="0.25">
      <c r="A19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8EC7-B925-4207-B160-2D8B56C21BCC}">
  <dimension ref="A1:W386"/>
  <sheetViews>
    <sheetView workbookViewId="0">
      <selection activeCell="G28" sqref="G28"/>
    </sheetView>
  </sheetViews>
  <sheetFormatPr defaultRowHeight="15" x14ac:dyDescent="0.25"/>
  <sheetData>
    <row r="1" spans="1:23" x14ac:dyDescent="0.25">
      <c r="A1" t="s">
        <v>63</v>
      </c>
      <c r="B1" t="s">
        <v>64</v>
      </c>
      <c r="C1" t="s">
        <v>34</v>
      </c>
      <c r="D1" t="s">
        <v>35</v>
      </c>
      <c r="E1" t="s">
        <v>36</v>
      </c>
      <c r="F1" t="s">
        <v>37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R1" t="s">
        <v>36</v>
      </c>
      <c r="S1" t="s">
        <v>37</v>
      </c>
      <c r="V1" t="s">
        <v>271</v>
      </c>
      <c r="W1" t="s">
        <v>272</v>
      </c>
    </row>
    <row r="2" spans="1:23" x14ac:dyDescent="0.25">
      <c r="A2">
        <v>1</v>
      </c>
      <c r="B2">
        <v>90.91</v>
      </c>
      <c r="C2">
        <v>0</v>
      </c>
      <c r="D2">
        <v>-0.01</v>
      </c>
      <c r="E2">
        <v>-0.01</v>
      </c>
      <c r="F2">
        <v>0</v>
      </c>
      <c r="G2">
        <v>-0.12</v>
      </c>
      <c r="H2">
        <v>0</v>
      </c>
      <c r="I2">
        <v>0</v>
      </c>
      <c r="J2">
        <v>0</v>
      </c>
      <c r="K2">
        <v>0.35</v>
      </c>
      <c r="L2">
        <v>0.01</v>
      </c>
      <c r="M2">
        <v>0</v>
      </c>
      <c r="N2">
        <v>0</v>
      </c>
      <c r="O2">
        <v>0.35</v>
      </c>
      <c r="P2">
        <v>0.01</v>
      </c>
      <c r="R2">
        <v>1.0699999999999999E-2</v>
      </c>
      <c r="S2">
        <v>0</v>
      </c>
      <c r="T2">
        <v>1</v>
      </c>
      <c r="U2" s="4">
        <v>22.1316094164643</v>
      </c>
      <c r="V2">
        <f>-E2*B2*U2</f>
        <v>20.119846120507695</v>
      </c>
      <c r="W2">
        <f>-F2*B2*U2</f>
        <v>0</v>
      </c>
    </row>
    <row r="3" spans="1:23" x14ac:dyDescent="0.25">
      <c r="A3">
        <v>2</v>
      </c>
      <c r="B3">
        <v>90.91</v>
      </c>
      <c r="C3">
        <v>0</v>
      </c>
      <c r="D3">
        <v>-0.01</v>
      </c>
      <c r="E3">
        <v>-0.01</v>
      </c>
      <c r="F3">
        <v>0</v>
      </c>
      <c r="G3">
        <v>-0.12</v>
      </c>
      <c r="H3">
        <v>0</v>
      </c>
      <c r="I3">
        <v>0</v>
      </c>
      <c r="J3">
        <v>0</v>
      </c>
      <c r="K3">
        <v>0.34</v>
      </c>
      <c r="L3">
        <v>0.01</v>
      </c>
      <c r="M3">
        <v>0</v>
      </c>
      <c r="N3">
        <v>0</v>
      </c>
      <c r="O3">
        <v>0.35</v>
      </c>
      <c r="P3">
        <v>0.01</v>
      </c>
      <c r="R3">
        <v>9.2999999999999992E-3</v>
      </c>
      <c r="S3">
        <v>0</v>
      </c>
      <c r="T3">
        <v>1</v>
      </c>
      <c r="U3" s="4">
        <v>22.1316094164643</v>
      </c>
      <c r="V3">
        <f t="shared" ref="V3:V66" si="0">-E3*B3*U3</f>
        <v>20.119846120507695</v>
      </c>
      <c r="W3">
        <f t="shared" ref="W3:W66" si="1">-F3*B3*U3</f>
        <v>0</v>
      </c>
    </row>
    <row r="4" spans="1:23" x14ac:dyDescent="0.25">
      <c r="A4">
        <v>3</v>
      </c>
      <c r="B4">
        <v>90.91</v>
      </c>
      <c r="C4">
        <v>0</v>
      </c>
      <c r="D4">
        <v>-0.01</v>
      </c>
      <c r="E4">
        <v>-0.01</v>
      </c>
      <c r="F4">
        <v>0</v>
      </c>
      <c r="G4">
        <v>-0.12</v>
      </c>
      <c r="H4">
        <v>0</v>
      </c>
      <c r="I4">
        <v>0</v>
      </c>
      <c r="J4">
        <v>0</v>
      </c>
      <c r="K4">
        <v>0.33</v>
      </c>
      <c r="L4">
        <v>0.01</v>
      </c>
      <c r="M4">
        <v>0</v>
      </c>
      <c r="N4">
        <v>0</v>
      </c>
      <c r="O4">
        <v>0.34</v>
      </c>
      <c r="P4">
        <v>0.01</v>
      </c>
      <c r="R4">
        <v>7.7000000000000002E-3</v>
      </c>
      <c r="S4">
        <v>0</v>
      </c>
      <c r="T4">
        <v>1</v>
      </c>
      <c r="U4" s="4">
        <v>22.1316094164643</v>
      </c>
      <c r="V4">
        <f t="shared" si="0"/>
        <v>20.119846120507695</v>
      </c>
      <c r="W4">
        <f t="shared" si="1"/>
        <v>0</v>
      </c>
    </row>
    <row r="5" spans="1:23" x14ac:dyDescent="0.25">
      <c r="A5">
        <v>4</v>
      </c>
      <c r="B5">
        <v>90.91</v>
      </c>
      <c r="C5">
        <v>0</v>
      </c>
      <c r="D5">
        <v>-0.01</v>
      </c>
      <c r="E5">
        <v>-0.01</v>
      </c>
      <c r="F5">
        <v>0</v>
      </c>
      <c r="G5">
        <v>-0.12</v>
      </c>
      <c r="H5">
        <v>0</v>
      </c>
      <c r="I5">
        <v>0</v>
      </c>
      <c r="J5">
        <v>0</v>
      </c>
      <c r="K5">
        <v>0.33</v>
      </c>
      <c r="L5">
        <v>0.01</v>
      </c>
      <c r="M5">
        <v>0</v>
      </c>
      <c r="N5">
        <v>0</v>
      </c>
      <c r="O5">
        <v>0.34</v>
      </c>
      <c r="P5">
        <v>0.01</v>
      </c>
      <c r="R5">
        <v>5.8999999999999999E-3</v>
      </c>
      <c r="S5">
        <v>0</v>
      </c>
      <c r="T5">
        <v>1</v>
      </c>
      <c r="U5" s="4">
        <v>22.1316094164643</v>
      </c>
      <c r="V5">
        <f t="shared" si="0"/>
        <v>20.119846120507695</v>
      </c>
      <c r="W5">
        <f t="shared" si="1"/>
        <v>0</v>
      </c>
    </row>
    <row r="6" spans="1:23" x14ac:dyDescent="0.25">
      <c r="A6">
        <v>5</v>
      </c>
      <c r="B6">
        <v>272.12</v>
      </c>
      <c r="C6">
        <v>0</v>
      </c>
      <c r="D6">
        <v>-0.01</v>
      </c>
      <c r="E6">
        <v>0</v>
      </c>
      <c r="F6">
        <v>0</v>
      </c>
      <c r="G6">
        <v>-0.12</v>
      </c>
      <c r="H6">
        <v>0</v>
      </c>
      <c r="I6">
        <v>0</v>
      </c>
      <c r="J6">
        <v>0</v>
      </c>
      <c r="K6">
        <v>0.32</v>
      </c>
      <c r="L6">
        <v>0.01</v>
      </c>
      <c r="M6">
        <v>0</v>
      </c>
      <c r="N6">
        <v>0</v>
      </c>
      <c r="O6">
        <v>0.33</v>
      </c>
      <c r="P6">
        <v>0.01</v>
      </c>
      <c r="R6">
        <v>0</v>
      </c>
      <c r="S6">
        <v>0</v>
      </c>
      <c r="T6">
        <v>1</v>
      </c>
      <c r="U6" s="4">
        <v>22.1316094164643</v>
      </c>
      <c r="V6">
        <f t="shared" si="0"/>
        <v>0</v>
      </c>
      <c r="W6">
        <f t="shared" si="1"/>
        <v>0</v>
      </c>
    </row>
    <row r="7" spans="1:23" x14ac:dyDescent="0.25">
      <c r="A7">
        <v>6</v>
      </c>
      <c r="B7">
        <v>272.12</v>
      </c>
      <c r="C7">
        <v>0</v>
      </c>
      <c r="D7">
        <v>-0.01</v>
      </c>
      <c r="E7">
        <v>0</v>
      </c>
      <c r="F7">
        <v>0</v>
      </c>
      <c r="G7">
        <v>-0.12</v>
      </c>
      <c r="H7">
        <v>0.01</v>
      </c>
      <c r="I7">
        <v>0</v>
      </c>
      <c r="J7">
        <v>0</v>
      </c>
      <c r="K7">
        <v>0.32</v>
      </c>
      <c r="L7">
        <v>0.01</v>
      </c>
      <c r="M7">
        <v>0</v>
      </c>
      <c r="N7">
        <v>0</v>
      </c>
      <c r="O7">
        <v>0.33</v>
      </c>
      <c r="P7">
        <v>0.02</v>
      </c>
      <c r="R7">
        <v>0</v>
      </c>
      <c r="S7">
        <v>0</v>
      </c>
      <c r="T7">
        <v>1</v>
      </c>
      <c r="U7" s="4">
        <v>22.1316094164643</v>
      </c>
      <c r="V7">
        <f t="shared" si="0"/>
        <v>0</v>
      </c>
      <c r="W7">
        <f t="shared" si="1"/>
        <v>0</v>
      </c>
    </row>
    <row r="8" spans="1:23" x14ac:dyDescent="0.25">
      <c r="A8">
        <v>7</v>
      </c>
      <c r="B8">
        <v>317.20999999999998</v>
      </c>
      <c r="C8">
        <v>0</v>
      </c>
      <c r="D8">
        <v>-0.01</v>
      </c>
      <c r="E8">
        <v>0</v>
      </c>
      <c r="F8">
        <v>0</v>
      </c>
      <c r="G8">
        <v>-0.12</v>
      </c>
      <c r="H8">
        <v>0.02</v>
      </c>
      <c r="I8">
        <v>0</v>
      </c>
      <c r="J8">
        <v>0</v>
      </c>
      <c r="K8">
        <v>0.31</v>
      </c>
      <c r="L8">
        <v>0.01</v>
      </c>
      <c r="M8">
        <v>0</v>
      </c>
      <c r="N8">
        <v>0.01</v>
      </c>
      <c r="O8">
        <v>0.34</v>
      </c>
      <c r="P8">
        <v>0.04</v>
      </c>
      <c r="R8">
        <v>0</v>
      </c>
      <c r="S8">
        <v>0</v>
      </c>
      <c r="T8">
        <v>1</v>
      </c>
      <c r="U8" s="4">
        <v>22.1316094164643</v>
      </c>
      <c r="V8">
        <f t="shared" si="0"/>
        <v>0</v>
      </c>
      <c r="W8">
        <f t="shared" si="1"/>
        <v>0</v>
      </c>
    </row>
    <row r="9" spans="1:23" x14ac:dyDescent="0.25">
      <c r="A9">
        <v>8</v>
      </c>
      <c r="B9">
        <v>317.20999999999998</v>
      </c>
      <c r="C9">
        <v>0</v>
      </c>
      <c r="D9">
        <v>-0.01</v>
      </c>
      <c r="E9">
        <v>0</v>
      </c>
      <c r="F9">
        <v>0</v>
      </c>
      <c r="G9">
        <v>-0.12</v>
      </c>
      <c r="H9">
        <v>0.02</v>
      </c>
      <c r="I9">
        <v>0</v>
      </c>
      <c r="J9">
        <v>0</v>
      </c>
      <c r="K9">
        <v>0.31</v>
      </c>
      <c r="L9">
        <v>0.01</v>
      </c>
      <c r="M9">
        <v>0</v>
      </c>
      <c r="N9">
        <v>0.04</v>
      </c>
      <c r="O9">
        <v>0.36</v>
      </c>
      <c r="P9">
        <v>0.06</v>
      </c>
      <c r="R9">
        <v>0</v>
      </c>
      <c r="S9">
        <v>0</v>
      </c>
      <c r="T9">
        <v>1</v>
      </c>
      <c r="U9" s="4">
        <v>22.1316094164643</v>
      </c>
      <c r="V9">
        <f t="shared" si="0"/>
        <v>0</v>
      </c>
      <c r="W9">
        <f t="shared" si="1"/>
        <v>0</v>
      </c>
    </row>
    <row r="10" spans="1:23" x14ac:dyDescent="0.25">
      <c r="A10">
        <v>9</v>
      </c>
      <c r="B10">
        <v>317.20999999999998</v>
      </c>
      <c r="C10">
        <v>0</v>
      </c>
      <c r="D10">
        <v>-0.01</v>
      </c>
      <c r="E10">
        <v>0</v>
      </c>
      <c r="F10">
        <v>0</v>
      </c>
      <c r="G10">
        <v>-0.12</v>
      </c>
      <c r="H10">
        <v>0.02</v>
      </c>
      <c r="I10">
        <v>0</v>
      </c>
      <c r="J10">
        <v>0</v>
      </c>
      <c r="K10">
        <v>0.31</v>
      </c>
      <c r="L10">
        <v>0.01</v>
      </c>
      <c r="M10">
        <v>0.02</v>
      </c>
      <c r="N10">
        <v>0.04</v>
      </c>
      <c r="O10">
        <v>0.37</v>
      </c>
      <c r="P10">
        <v>0.06</v>
      </c>
      <c r="R10">
        <v>0</v>
      </c>
      <c r="S10">
        <v>0</v>
      </c>
      <c r="T10">
        <v>1</v>
      </c>
      <c r="U10" s="4">
        <v>22.1316094164643</v>
      </c>
      <c r="V10">
        <f t="shared" si="0"/>
        <v>0</v>
      </c>
      <c r="W10">
        <f t="shared" si="1"/>
        <v>0</v>
      </c>
    </row>
    <row r="11" spans="1:23" x14ac:dyDescent="0.25">
      <c r="A11">
        <v>10</v>
      </c>
      <c r="B11">
        <v>317.20999999999998</v>
      </c>
      <c r="C11">
        <v>0</v>
      </c>
      <c r="D11">
        <v>-0.01</v>
      </c>
      <c r="E11">
        <v>0</v>
      </c>
      <c r="F11">
        <v>0</v>
      </c>
      <c r="G11">
        <v>-0.12</v>
      </c>
      <c r="H11">
        <v>0.02</v>
      </c>
      <c r="I11">
        <v>0</v>
      </c>
      <c r="J11">
        <v>0</v>
      </c>
      <c r="K11">
        <v>0.31</v>
      </c>
      <c r="L11">
        <v>0.01</v>
      </c>
      <c r="M11">
        <v>0.05</v>
      </c>
      <c r="N11">
        <v>0.02</v>
      </c>
      <c r="O11">
        <v>0.38</v>
      </c>
      <c r="P11">
        <v>0.05</v>
      </c>
      <c r="R11">
        <v>0</v>
      </c>
      <c r="S11">
        <v>0</v>
      </c>
      <c r="T11">
        <v>1</v>
      </c>
      <c r="U11" s="4">
        <v>22.1316094164643</v>
      </c>
      <c r="V11">
        <f t="shared" si="0"/>
        <v>0</v>
      </c>
      <c r="W11">
        <f t="shared" si="1"/>
        <v>0</v>
      </c>
    </row>
    <row r="12" spans="1:23" x14ac:dyDescent="0.25">
      <c r="A12">
        <v>11</v>
      </c>
      <c r="B12">
        <v>272.12</v>
      </c>
      <c r="C12">
        <v>0</v>
      </c>
      <c r="D12">
        <v>-0.01</v>
      </c>
      <c r="E12">
        <v>0</v>
      </c>
      <c r="F12">
        <v>0</v>
      </c>
      <c r="G12">
        <v>-0.12</v>
      </c>
      <c r="H12">
        <v>0.01</v>
      </c>
      <c r="I12">
        <v>0</v>
      </c>
      <c r="J12">
        <v>0</v>
      </c>
      <c r="K12">
        <v>0.3</v>
      </c>
      <c r="L12">
        <v>0.01</v>
      </c>
      <c r="M12">
        <v>0.09</v>
      </c>
      <c r="N12">
        <v>0</v>
      </c>
      <c r="O12">
        <v>0.39</v>
      </c>
      <c r="P12">
        <v>0.02</v>
      </c>
      <c r="R12">
        <v>0</v>
      </c>
      <c r="S12">
        <v>0</v>
      </c>
      <c r="T12">
        <v>1</v>
      </c>
      <c r="U12" s="4">
        <v>22.1316094164643</v>
      </c>
      <c r="V12">
        <f t="shared" si="0"/>
        <v>0</v>
      </c>
      <c r="W12">
        <f t="shared" si="1"/>
        <v>0</v>
      </c>
    </row>
    <row r="13" spans="1:23" x14ac:dyDescent="0.25">
      <c r="A13">
        <v>12</v>
      </c>
      <c r="B13">
        <v>90.91</v>
      </c>
      <c r="C13">
        <v>0</v>
      </c>
      <c r="D13">
        <v>-0.01</v>
      </c>
      <c r="E13">
        <v>-0.01</v>
      </c>
      <c r="F13">
        <v>0</v>
      </c>
      <c r="G13">
        <v>-0.12</v>
      </c>
      <c r="H13">
        <v>0</v>
      </c>
      <c r="I13">
        <v>0</v>
      </c>
      <c r="J13">
        <v>0</v>
      </c>
      <c r="K13">
        <v>0.28999999999999998</v>
      </c>
      <c r="L13">
        <v>0.01</v>
      </c>
      <c r="M13">
        <v>0.12</v>
      </c>
      <c r="N13">
        <v>0</v>
      </c>
      <c r="O13">
        <v>0.42</v>
      </c>
      <c r="P13">
        <v>0.01</v>
      </c>
      <c r="R13">
        <v>5.7999999999999996E-3</v>
      </c>
      <c r="S13">
        <v>0</v>
      </c>
      <c r="T13">
        <v>1</v>
      </c>
      <c r="U13" s="4">
        <v>22.1316094164643</v>
      </c>
      <c r="V13">
        <f t="shared" si="0"/>
        <v>20.119846120507695</v>
      </c>
      <c r="W13">
        <f t="shared" si="1"/>
        <v>0</v>
      </c>
    </row>
    <row r="14" spans="1:23" x14ac:dyDescent="0.25">
      <c r="A14">
        <v>13</v>
      </c>
      <c r="B14">
        <v>90.91</v>
      </c>
      <c r="C14">
        <v>0</v>
      </c>
      <c r="D14">
        <v>-0.01</v>
      </c>
      <c r="E14">
        <v>-0.01</v>
      </c>
      <c r="F14">
        <v>0</v>
      </c>
      <c r="G14">
        <v>-0.12</v>
      </c>
      <c r="H14">
        <v>0</v>
      </c>
      <c r="I14">
        <v>0</v>
      </c>
      <c r="J14">
        <v>0</v>
      </c>
      <c r="K14">
        <v>0.28999999999999998</v>
      </c>
      <c r="L14">
        <v>0.01</v>
      </c>
      <c r="M14">
        <v>0.13</v>
      </c>
      <c r="N14">
        <v>0</v>
      </c>
      <c r="O14">
        <v>0.43</v>
      </c>
      <c r="P14">
        <v>0.01</v>
      </c>
      <c r="R14">
        <v>1.3299999999999999E-2</v>
      </c>
      <c r="S14">
        <v>0</v>
      </c>
      <c r="T14">
        <v>1</v>
      </c>
      <c r="U14" s="4">
        <v>22.1316094164643</v>
      </c>
      <c r="V14">
        <f t="shared" si="0"/>
        <v>20.119846120507695</v>
      </c>
      <c r="W14">
        <f t="shared" si="1"/>
        <v>0</v>
      </c>
    </row>
    <row r="15" spans="1:23" x14ac:dyDescent="0.25">
      <c r="A15">
        <v>14</v>
      </c>
      <c r="B15">
        <v>90.91</v>
      </c>
      <c r="C15">
        <v>0</v>
      </c>
      <c r="D15">
        <v>-0.01</v>
      </c>
      <c r="E15">
        <v>-0.01</v>
      </c>
      <c r="F15">
        <v>0</v>
      </c>
      <c r="G15">
        <v>-0.12</v>
      </c>
      <c r="H15">
        <v>0</v>
      </c>
      <c r="I15">
        <v>0</v>
      </c>
      <c r="J15">
        <v>0</v>
      </c>
      <c r="K15">
        <v>0.28999999999999998</v>
      </c>
      <c r="L15">
        <v>0.01</v>
      </c>
      <c r="M15">
        <v>0.13</v>
      </c>
      <c r="N15">
        <v>0</v>
      </c>
      <c r="O15">
        <v>0.43</v>
      </c>
      <c r="P15">
        <v>0.01</v>
      </c>
      <c r="R15">
        <v>1.43E-2</v>
      </c>
      <c r="S15">
        <v>0</v>
      </c>
      <c r="T15">
        <v>1</v>
      </c>
      <c r="U15" s="4">
        <v>22.1316094164643</v>
      </c>
      <c r="V15">
        <f t="shared" si="0"/>
        <v>20.119846120507695</v>
      </c>
      <c r="W15">
        <f t="shared" si="1"/>
        <v>0</v>
      </c>
    </row>
    <row r="16" spans="1:23" x14ac:dyDescent="0.25">
      <c r="A16">
        <v>15</v>
      </c>
      <c r="B16">
        <v>90.91</v>
      </c>
      <c r="C16">
        <v>0</v>
      </c>
      <c r="D16">
        <v>-0.01</v>
      </c>
      <c r="E16">
        <v>-0.01</v>
      </c>
      <c r="F16">
        <v>0</v>
      </c>
      <c r="G16">
        <v>-0.12</v>
      </c>
      <c r="H16">
        <v>0</v>
      </c>
      <c r="I16">
        <v>0</v>
      </c>
      <c r="J16">
        <v>0</v>
      </c>
      <c r="K16">
        <v>0.3</v>
      </c>
      <c r="L16">
        <v>0.01</v>
      </c>
      <c r="M16">
        <v>0.11</v>
      </c>
      <c r="N16">
        <v>0</v>
      </c>
      <c r="O16">
        <v>0.41</v>
      </c>
      <c r="P16">
        <v>0.01</v>
      </c>
      <c r="R16">
        <v>8.0999999999999996E-3</v>
      </c>
      <c r="S16">
        <v>0</v>
      </c>
      <c r="T16">
        <v>1</v>
      </c>
      <c r="U16" s="4">
        <v>22.1316094164643</v>
      </c>
      <c r="V16">
        <f t="shared" si="0"/>
        <v>20.119846120507695</v>
      </c>
      <c r="W16">
        <f t="shared" si="1"/>
        <v>0</v>
      </c>
    </row>
    <row r="17" spans="1:23" x14ac:dyDescent="0.25">
      <c r="A17">
        <v>16</v>
      </c>
      <c r="B17">
        <v>272.12</v>
      </c>
      <c r="C17">
        <v>0</v>
      </c>
      <c r="D17">
        <v>-0.01</v>
      </c>
      <c r="E17">
        <v>0</v>
      </c>
      <c r="F17">
        <v>0</v>
      </c>
      <c r="G17">
        <v>-0.12</v>
      </c>
      <c r="H17">
        <v>0.01</v>
      </c>
      <c r="I17">
        <v>0</v>
      </c>
      <c r="J17">
        <v>0</v>
      </c>
      <c r="K17">
        <v>0.3</v>
      </c>
      <c r="L17">
        <v>0.01</v>
      </c>
      <c r="M17">
        <v>0.08</v>
      </c>
      <c r="N17">
        <v>0</v>
      </c>
      <c r="O17">
        <v>0.39</v>
      </c>
      <c r="P17">
        <v>0.02</v>
      </c>
      <c r="R17">
        <v>0</v>
      </c>
      <c r="S17">
        <v>0</v>
      </c>
      <c r="T17">
        <v>1</v>
      </c>
      <c r="U17" s="4">
        <v>22.1316094164643</v>
      </c>
      <c r="V17">
        <f t="shared" si="0"/>
        <v>0</v>
      </c>
      <c r="W17">
        <f t="shared" si="1"/>
        <v>0</v>
      </c>
    </row>
    <row r="18" spans="1:23" x14ac:dyDescent="0.25">
      <c r="A18">
        <v>17</v>
      </c>
      <c r="B18">
        <v>317.20999999999998</v>
      </c>
      <c r="C18">
        <v>0</v>
      </c>
      <c r="D18">
        <v>-0.01</v>
      </c>
      <c r="E18">
        <v>0</v>
      </c>
      <c r="F18">
        <v>0</v>
      </c>
      <c r="G18">
        <v>-0.12</v>
      </c>
      <c r="H18">
        <v>0.02</v>
      </c>
      <c r="I18">
        <v>0</v>
      </c>
      <c r="J18">
        <v>0</v>
      </c>
      <c r="K18">
        <v>0.3</v>
      </c>
      <c r="L18">
        <v>0.01</v>
      </c>
      <c r="M18">
        <v>0.04</v>
      </c>
      <c r="N18">
        <v>0.02</v>
      </c>
      <c r="O18">
        <v>0.37</v>
      </c>
      <c r="P18">
        <v>0.05</v>
      </c>
      <c r="R18">
        <v>0</v>
      </c>
      <c r="S18">
        <v>0</v>
      </c>
      <c r="T18">
        <v>1</v>
      </c>
      <c r="U18" s="4">
        <v>22.1316094164643</v>
      </c>
      <c r="V18">
        <f t="shared" si="0"/>
        <v>0</v>
      </c>
      <c r="W18">
        <f t="shared" si="1"/>
        <v>0</v>
      </c>
    </row>
    <row r="19" spans="1:23" x14ac:dyDescent="0.25">
      <c r="A19">
        <v>18</v>
      </c>
      <c r="B19">
        <v>317.20999999999998</v>
      </c>
      <c r="C19">
        <v>0</v>
      </c>
      <c r="D19">
        <v>-0.01</v>
      </c>
      <c r="E19">
        <v>0</v>
      </c>
      <c r="F19">
        <v>0</v>
      </c>
      <c r="G19">
        <v>-0.12</v>
      </c>
      <c r="H19">
        <v>0.02</v>
      </c>
      <c r="I19">
        <v>0</v>
      </c>
      <c r="J19">
        <v>0</v>
      </c>
      <c r="K19">
        <v>0.3</v>
      </c>
      <c r="L19">
        <v>0.01</v>
      </c>
      <c r="M19">
        <v>0.02</v>
      </c>
      <c r="N19">
        <v>0.05</v>
      </c>
      <c r="O19">
        <v>0.37</v>
      </c>
      <c r="P19">
        <v>7.0000000000000007E-2</v>
      </c>
      <c r="R19">
        <v>0</v>
      </c>
      <c r="S19">
        <v>0</v>
      </c>
      <c r="T19">
        <v>1</v>
      </c>
      <c r="U19" s="4">
        <v>22.1316094164643</v>
      </c>
      <c r="V19">
        <f t="shared" si="0"/>
        <v>0</v>
      </c>
      <c r="W19">
        <f t="shared" si="1"/>
        <v>0</v>
      </c>
    </row>
    <row r="20" spans="1:23" x14ac:dyDescent="0.25">
      <c r="A20">
        <v>19</v>
      </c>
      <c r="B20">
        <v>317.20999999999998</v>
      </c>
      <c r="C20">
        <v>0</v>
      </c>
      <c r="D20">
        <v>-0.01</v>
      </c>
      <c r="E20">
        <v>0</v>
      </c>
      <c r="F20">
        <v>0</v>
      </c>
      <c r="G20">
        <v>-0.12</v>
      </c>
      <c r="H20">
        <v>0.02</v>
      </c>
      <c r="I20">
        <v>0</v>
      </c>
      <c r="J20">
        <v>0</v>
      </c>
      <c r="K20">
        <v>0.3</v>
      </c>
      <c r="L20">
        <v>0.01</v>
      </c>
      <c r="M20">
        <v>0</v>
      </c>
      <c r="N20">
        <v>0.06</v>
      </c>
      <c r="O20">
        <v>0.37</v>
      </c>
      <c r="P20">
        <v>0.09</v>
      </c>
      <c r="R20">
        <v>0</v>
      </c>
      <c r="S20">
        <v>0</v>
      </c>
      <c r="T20">
        <v>1</v>
      </c>
      <c r="U20" s="4">
        <v>22.1316094164643</v>
      </c>
      <c r="V20">
        <f t="shared" si="0"/>
        <v>0</v>
      </c>
      <c r="W20">
        <f t="shared" si="1"/>
        <v>0</v>
      </c>
    </row>
    <row r="21" spans="1:23" x14ac:dyDescent="0.25">
      <c r="A21">
        <v>20</v>
      </c>
      <c r="B21">
        <v>317.20999999999998</v>
      </c>
      <c r="C21">
        <v>0</v>
      </c>
      <c r="D21">
        <v>-0.01</v>
      </c>
      <c r="E21">
        <v>0</v>
      </c>
      <c r="F21">
        <v>0</v>
      </c>
      <c r="G21">
        <v>-0.12</v>
      </c>
      <c r="H21">
        <v>0.02</v>
      </c>
      <c r="I21">
        <v>0</v>
      </c>
      <c r="J21">
        <v>0</v>
      </c>
      <c r="K21">
        <v>0.3</v>
      </c>
      <c r="L21">
        <v>0.01</v>
      </c>
      <c r="M21">
        <v>0</v>
      </c>
      <c r="N21">
        <v>0.06</v>
      </c>
      <c r="O21">
        <v>0.37</v>
      </c>
      <c r="P21">
        <v>0.09</v>
      </c>
      <c r="R21">
        <v>0</v>
      </c>
      <c r="S21">
        <v>0</v>
      </c>
      <c r="T21">
        <v>1</v>
      </c>
      <c r="U21" s="4">
        <v>22.1316094164643</v>
      </c>
      <c r="V21">
        <f t="shared" si="0"/>
        <v>0</v>
      </c>
      <c r="W21">
        <f t="shared" si="1"/>
        <v>0</v>
      </c>
    </row>
    <row r="22" spans="1:23" x14ac:dyDescent="0.25">
      <c r="A22">
        <v>21</v>
      </c>
      <c r="B22">
        <v>317.20999999999998</v>
      </c>
      <c r="C22">
        <v>0</v>
      </c>
      <c r="D22">
        <v>-0.01</v>
      </c>
      <c r="E22">
        <v>0</v>
      </c>
      <c r="F22">
        <v>0</v>
      </c>
      <c r="G22">
        <v>-0.12</v>
      </c>
      <c r="H22">
        <v>0.02</v>
      </c>
      <c r="I22">
        <v>0</v>
      </c>
      <c r="J22">
        <v>0</v>
      </c>
      <c r="K22">
        <v>0.3</v>
      </c>
      <c r="L22">
        <v>0.01</v>
      </c>
      <c r="M22">
        <v>0</v>
      </c>
      <c r="N22">
        <v>0.05</v>
      </c>
      <c r="O22">
        <v>0.36</v>
      </c>
      <c r="P22">
        <v>0.08</v>
      </c>
      <c r="R22">
        <v>0</v>
      </c>
      <c r="S22">
        <v>0</v>
      </c>
      <c r="T22">
        <v>1</v>
      </c>
      <c r="U22" s="4">
        <v>22.1316094164643</v>
      </c>
      <c r="V22">
        <f t="shared" si="0"/>
        <v>0</v>
      </c>
      <c r="W22">
        <f t="shared" si="1"/>
        <v>0</v>
      </c>
    </row>
    <row r="23" spans="1:23" x14ac:dyDescent="0.25">
      <c r="A23">
        <v>22</v>
      </c>
      <c r="B23">
        <v>317.20999999999998</v>
      </c>
      <c r="C23">
        <v>0</v>
      </c>
      <c r="D23">
        <v>-0.01</v>
      </c>
      <c r="E23">
        <v>0</v>
      </c>
      <c r="F23">
        <v>0</v>
      </c>
      <c r="G23">
        <v>-0.12</v>
      </c>
      <c r="H23">
        <v>0.02</v>
      </c>
      <c r="I23">
        <v>0</v>
      </c>
      <c r="J23">
        <v>0</v>
      </c>
      <c r="K23">
        <v>0.28999999999999998</v>
      </c>
      <c r="L23">
        <v>0.01</v>
      </c>
      <c r="M23">
        <v>0</v>
      </c>
      <c r="N23">
        <v>0.05</v>
      </c>
      <c r="O23">
        <v>0.35</v>
      </c>
      <c r="P23">
        <v>0.08</v>
      </c>
      <c r="R23">
        <v>0</v>
      </c>
      <c r="S23">
        <v>0</v>
      </c>
      <c r="T23">
        <v>1</v>
      </c>
      <c r="U23" s="4">
        <v>22.1316094164643</v>
      </c>
      <c r="V23">
        <f t="shared" si="0"/>
        <v>0</v>
      </c>
      <c r="W23">
        <f t="shared" si="1"/>
        <v>0</v>
      </c>
    </row>
    <row r="24" spans="1:23" x14ac:dyDescent="0.25">
      <c r="A24">
        <v>23</v>
      </c>
      <c r="B24">
        <v>317.20999999999998</v>
      </c>
      <c r="C24">
        <v>0</v>
      </c>
      <c r="D24">
        <v>-0.01</v>
      </c>
      <c r="E24">
        <v>0</v>
      </c>
      <c r="F24">
        <v>0</v>
      </c>
      <c r="G24">
        <v>-0.12</v>
      </c>
      <c r="H24">
        <v>0.02</v>
      </c>
      <c r="I24">
        <v>0</v>
      </c>
      <c r="J24">
        <v>0</v>
      </c>
      <c r="K24">
        <v>0.28999999999999998</v>
      </c>
      <c r="L24">
        <v>0.01</v>
      </c>
      <c r="M24">
        <v>0</v>
      </c>
      <c r="N24">
        <v>0.04</v>
      </c>
      <c r="O24">
        <v>0.34</v>
      </c>
      <c r="P24">
        <v>7.0000000000000007E-2</v>
      </c>
      <c r="R24">
        <v>0</v>
      </c>
      <c r="S24">
        <v>0</v>
      </c>
      <c r="T24">
        <v>1</v>
      </c>
      <c r="U24" s="4">
        <v>22.1316094164643</v>
      </c>
      <c r="V24">
        <f t="shared" si="0"/>
        <v>0</v>
      </c>
      <c r="W24">
        <f t="shared" si="1"/>
        <v>0</v>
      </c>
    </row>
    <row r="25" spans="1:23" x14ac:dyDescent="0.25">
      <c r="A25">
        <v>24</v>
      </c>
      <c r="B25">
        <v>317.20999999999998</v>
      </c>
      <c r="C25">
        <v>0</v>
      </c>
      <c r="D25">
        <v>-0.01</v>
      </c>
      <c r="E25">
        <v>0</v>
      </c>
      <c r="F25">
        <v>0</v>
      </c>
      <c r="G25">
        <v>-0.12</v>
      </c>
      <c r="H25">
        <v>0.02</v>
      </c>
      <c r="I25">
        <v>0</v>
      </c>
      <c r="J25">
        <v>0</v>
      </c>
      <c r="K25">
        <v>0.28999999999999998</v>
      </c>
      <c r="L25">
        <v>0.01</v>
      </c>
      <c r="M25">
        <v>0</v>
      </c>
      <c r="N25">
        <v>0.03</v>
      </c>
      <c r="O25">
        <v>0.33</v>
      </c>
      <c r="P25">
        <v>0.06</v>
      </c>
      <c r="R25">
        <v>0</v>
      </c>
      <c r="S25">
        <v>0</v>
      </c>
      <c r="T25">
        <v>1</v>
      </c>
      <c r="U25" s="4">
        <v>22.1316094164643</v>
      </c>
      <c r="V25">
        <f t="shared" si="0"/>
        <v>0</v>
      </c>
      <c r="W25">
        <f t="shared" si="1"/>
        <v>0</v>
      </c>
    </row>
    <row r="26" spans="1:23" x14ac:dyDescent="0.25">
      <c r="A26">
        <v>25</v>
      </c>
      <c r="B26">
        <v>0</v>
      </c>
      <c r="C26">
        <v>0</v>
      </c>
      <c r="D26">
        <v>0</v>
      </c>
      <c r="E26">
        <v>-0.05</v>
      </c>
      <c r="F26">
        <v>-0.1</v>
      </c>
      <c r="G26">
        <v>0</v>
      </c>
      <c r="H26">
        <v>0</v>
      </c>
      <c r="I26">
        <v>0</v>
      </c>
      <c r="J26">
        <v>0</v>
      </c>
      <c r="K26">
        <v>0.56999999999999995</v>
      </c>
      <c r="L26">
        <v>0</v>
      </c>
      <c r="M26">
        <v>0</v>
      </c>
      <c r="N26">
        <v>0</v>
      </c>
      <c r="O26">
        <v>0.56999999999999995</v>
      </c>
      <c r="P26">
        <v>0</v>
      </c>
      <c r="R26">
        <v>5.3699999999999998E-2</v>
      </c>
      <c r="S26">
        <v>9.9500000000000005E-2</v>
      </c>
      <c r="T26">
        <v>2</v>
      </c>
      <c r="U26" s="5">
        <v>16.5295547034018</v>
      </c>
      <c r="V26">
        <f t="shared" si="0"/>
        <v>0</v>
      </c>
      <c r="W26">
        <f t="shared" si="1"/>
        <v>0</v>
      </c>
    </row>
    <row r="27" spans="1:23" x14ac:dyDescent="0.25">
      <c r="A27">
        <v>26</v>
      </c>
      <c r="B27">
        <v>0</v>
      </c>
      <c r="C27">
        <v>0</v>
      </c>
      <c r="D27">
        <v>0</v>
      </c>
      <c r="E27">
        <v>-0.05</v>
      </c>
      <c r="F27">
        <v>-0.1</v>
      </c>
      <c r="G27">
        <v>0</v>
      </c>
      <c r="H27">
        <v>0</v>
      </c>
      <c r="I27">
        <v>0</v>
      </c>
      <c r="J27">
        <v>0</v>
      </c>
      <c r="K27">
        <v>0.56000000000000005</v>
      </c>
      <c r="L27">
        <v>0</v>
      </c>
      <c r="M27">
        <v>0</v>
      </c>
      <c r="N27">
        <v>0</v>
      </c>
      <c r="O27">
        <v>0.56999999999999995</v>
      </c>
      <c r="P27">
        <v>0</v>
      </c>
      <c r="R27">
        <v>5.3699999999999998E-2</v>
      </c>
      <c r="S27">
        <v>9.9500000000000005E-2</v>
      </c>
      <c r="T27">
        <v>2</v>
      </c>
      <c r="U27" s="5">
        <v>16.5295547034018</v>
      </c>
      <c r="V27">
        <f t="shared" si="0"/>
        <v>0</v>
      </c>
      <c r="W27">
        <f t="shared" si="1"/>
        <v>0</v>
      </c>
    </row>
    <row r="28" spans="1:23" x14ac:dyDescent="0.25">
      <c r="A28">
        <v>27</v>
      </c>
      <c r="B28">
        <v>10</v>
      </c>
      <c r="C28">
        <v>0</v>
      </c>
      <c r="D28">
        <v>0</v>
      </c>
      <c r="E28">
        <v>-0.05</v>
      </c>
      <c r="F28">
        <v>-0.1</v>
      </c>
      <c r="G28">
        <v>0</v>
      </c>
      <c r="H28">
        <v>0</v>
      </c>
      <c r="I28">
        <v>0</v>
      </c>
      <c r="J28">
        <v>0</v>
      </c>
      <c r="K28">
        <v>0.55000000000000004</v>
      </c>
      <c r="L28">
        <v>0.01</v>
      </c>
      <c r="M28">
        <v>0</v>
      </c>
      <c r="N28">
        <v>0</v>
      </c>
      <c r="O28">
        <v>0.56000000000000005</v>
      </c>
      <c r="P28">
        <v>0.01</v>
      </c>
      <c r="R28">
        <v>5.3699999999999998E-2</v>
      </c>
      <c r="S28">
        <v>9.9500000000000005E-2</v>
      </c>
      <c r="T28">
        <v>2</v>
      </c>
      <c r="U28" s="5">
        <v>16.5295547034018</v>
      </c>
      <c r="V28">
        <f t="shared" si="0"/>
        <v>8.2647773517009</v>
      </c>
      <c r="W28">
        <f t="shared" si="1"/>
        <v>16.5295547034018</v>
      </c>
    </row>
    <row r="29" spans="1:23" x14ac:dyDescent="0.25">
      <c r="A29">
        <v>28</v>
      </c>
      <c r="B29">
        <v>21.09</v>
      </c>
      <c r="C29">
        <v>0</v>
      </c>
      <c r="D29">
        <v>0</v>
      </c>
      <c r="E29">
        <v>-0.05</v>
      </c>
      <c r="F29">
        <v>-0.09</v>
      </c>
      <c r="G29">
        <v>0</v>
      </c>
      <c r="H29">
        <v>0</v>
      </c>
      <c r="I29">
        <v>0</v>
      </c>
      <c r="J29">
        <v>0</v>
      </c>
      <c r="K29">
        <v>0.54</v>
      </c>
      <c r="L29">
        <v>0.01</v>
      </c>
      <c r="M29">
        <v>0</v>
      </c>
      <c r="N29">
        <v>0</v>
      </c>
      <c r="O29">
        <v>0.55000000000000004</v>
      </c>
      <c r="P29">
        <v>0.01</v>
      </c>
      <c r="R29">
        <v>5.3699999999999998E-2</v>
      </c>
      <c r="S29">
        <v>9.3799999999999994E-2</v>
      </c>
      <c r="T29">
        <v>2</v>
      </c>
      <c r="U29" s="5">
        <v>16.5295547034018</v>
      </c>
      <c r="V29">
        <f t="shared" si="0"/>
        <v>17.430415434737199</v>
      </c>
      <c r="W29">
        <f t="shared" si="1"/>
        <v>31.374747782526956</v>
      </c>
    </row>
    <row r="30" spans="1:23" x14ac:dyDescent="0.25">
      <c r="A30">
        <v>29</v>
      </c>
      <c r="B30">
        <v>21.09</v>
      </c>
      <c r="C30">
        <v>0</v>
      </c>
      <c r="D30">
        <v>0</v>
      </c>
      <c r="E30">
        <v>-0.05</v>
      </c>
      <c r="F30">
        <v>-0.09</v>
      </c>
      <c r="G30">
        <v>0</v>
      </c>
      <c r="H30">
        <v>0</v>
      </c>
      <c r="I30">
        <v>0</v>
      </c>
      <c r="J30">
        <v>0</v>
      </c>
      <c r="K30">
        <v>0.53</v>
      </c>
      <c r="L30">
        <v>0.01</v>
      </c>
      <c r="M30">
        <v>0</v>
      </c>
      <c r="N30">
        <v>0</v>
      </c>
      <c r="O30">
        <v>0.54</v>
      </c>
      <c r="P30">
        <v>0.01</v>
      </c>
      <c r="R30">
        <v>5.3699999999999998E-2</v>
      </c>
      <c r="S30">
        <v>9.2600000000000002E-2</v>
      </c>
      <c r="T30">
        <v>2</v>
      </c>
      <c r="U30" s="5">
        <v>16.5295547034018</v>
      </c>
      <c r="V30">
        <f t="shared" si="0"/>
        <v>17.430415434737199</v>
      </c>
      <c r="W30">
        <f t="shared" si="1"/>
        <v>31.374747782526956</v>
      </c>
    </row>
    <row r="31" spans="1:23" x14ac:dyDescent="0.25">
      <c r="A31">
        <v>30</v>
      </c>
      <c r="B31">
        <v>21.09</v>
      </c>
      <c r="C31">
        <v>0</v>
      </c>
      <c r="D31">
        <v>0</v>
      </c>
      <c r="E31">
        <v>-0.05</v>
      </c>
      <c r="F31">
        <v>-0.09</v>
      </c>
      <c r="G31">
        <v>0</v>
      </c>
      <c r="H31">
        <v>0</v>
      </c>
      <c r="I31">
        <v>0</v>
      </c>
      <c r="J31">
        <v>0</v>
      </c>
      <c r="K31">
        <v>0.53</v>
      </c>
      <c r="L31">
        <v>0.01</v>
      </c>
      <c r="M31">
        <v>0</v>
      </c>
      <c r="N31">
        <v>0</v>
      </c>
      <c r="O31">
        <v>0.54</v>
      </c>
      <c r="P31">
        <v>0.01</v>
      </c>
      <c r="R31">
        <v>5.3699999999999998E-2</v>
      </c>
      <c r="S31">
        <v>9.1200000000000003E-2</v>
      </c>
      <c r="T31">
        <v>2</v>
      </c>
      <c r="U31" s="5">
        <v>16.5295547034018</v>
      </c>
      <c r="V31">
        <f t="shared" si="0"/>
        <v>17.430415434737199</v>
      </c>
      <c r="W31">
        <f t="shared" si="1"/>
        <v>31.374747782526956</v>
      </c>
    </row>
    <row r="32" spans="1:23" x14ac:dyDescent="0.25">
      <c r="A32">
        <v>31</v>
      </c>
      <c r="B32">
        <v>21.09</v>
      </c>
      <c r="C32">
        <v>0</v>
      </c>
      <c r="D32">
        <v>0</v>
      </c>
      <c r="E32">
        <v>-0.05</v>
      </c>
      <c r="F32">
        <v>-0.09</v>
      </c>
      <c r="G32">
        <v>0</v>
      </c>
      <c r="H32">
        <v>0</v>
      </c>
      <c r="I32">
        <v>0</v>
      </c>
      <c r="J32">
        <v>0</v>
      </c>
      <c r="K32">
        <v>0.54</v>
      </c>
      <c r="L32">
        <v>0.01</v>
      </c>
      <c r="M32">
        <v>0</v>
      </c>
      <c r="N32">
        <v>0</v>
      </c>
      <c r="O32">
        <v>0.55000000000000004</v>
      </c>
      <c r="P32">
        <v>0.01</v>
      </c>
      <c r="R32">
        <v>5.3699999999999998E-2</v>
      </c>
      <c r="S32">
        <v>9.0800000000000006E-2</v>
      </c>
      <c r="T32">
        <v>2</v>
      </c>
      <c r="U32" s="5">
        <v>16.5295547034018</v>
      </c>
      <c r="V32">
        <f t="shared" si="0"/>
        <v>17.430415434737199</v>
      </c>
      <c r="W32">
        <f t="shared" si="1"/>
        <v>31.374747782526956</v>
      </c>
    </row>
    <row r="33" spans="1:23" x14ac:dyDescent="0.25">
      <c r="A33">
        <v>32</v>
      </c>
      <c r="B33">
        <v>21.09</v>
      </c>
      <c r="C33">
        <v>0</v>
      </c>
      <c r="D33">
        <v>0</v>
      </c>
      <c r="E33">
        <v>-0.05</v>
      </c>
      <c r="F33">
        <v>-0.09</v>
      </c>
      <c r="G33">
        <v>0</v>
      </c>
      <c r="H33">
        <v>0</v>
      </c>
      <c r="I33">
        <v>0</v>
      </c>
      <c r="J33">
        <v>0</v>
      </c>
      <c r="K33">
        <v>0.54</v>
      </c>
      <c r="L33">
        <v>0.01</v>
      </c>
      <c r="M33">
        <v>0</v>
      </c>
      <c r="N33">
        <v>0</v>
      </c>
      <c r="O33">
        <v>0.55000000000000004</v>
      </c>
      <c r="P33">
        <v>0.01</v>
      </c>
      <c r="R33">
        <v>5.3699999999999998E-2</v>
      </c>
      <c r="S33">
        <v>8.9099999999999999E-2</v>
      </c>
      <c r="T33">
        <v>2</v>
      </c>
      <c r="U33" s="5">
        <v>16.5295547034018</v>
      </c>
      <c r="V33">
        <f t="shared" si="0"/>
        <v>17.430415434737199</v>
      </c>
      <c r="W33">
        <f t="shared" si="1"/>
        <v>31.374747782526956</v>
      </c>
    </row>
    <row r="34" spans="1:23" x14ac:dyDescent="0.25">
      <c r="A34">
        <v>33</v>
      </c>
      <c r="B34">
        <v>21.09</v>
      </c>
      <c r="C34">
        <v>0</v>
      </c>
      <c r="D34">
        <v>0</v>
      </c>
      <c r="E34">
        <v>-0.05</v>
      </c>
      <c r="F34">
        <v>-0.08</v>
      </c>
      <c r="G34">
        <v>0</v>
      </c>
      <c r="H34">
        <v>0</v>
      </c>
      <c r="I34">
        <v>0</v>
      </c>
      <c r="J34">
        <v>0</v>
      </c>
      <c r="K34">
        <v>0.53</v>
      </c>
      <c r="L34">
        <v>0.01</v>
      </c>
      <c r="M34">
        <v>0.01</v>
      </c>
      <c r="N34">
        <v>0</v>
      </c>
      <c r="O34">
        <v>0.55000000000000004</v>
      </c>
      <c r="P34">
        <v>0.01</v>
      </c>
      <c r="R34">
        <v>5.3699999999999998E-2</v>
      </c>
      <c r="S34">
        <v>8.4400000000000003E-2</v>
      </c>
      <c r="T34">
        <v>2</v>
      </c>
      <c r="U34" s="5">
        <v>16.5295547034018</v>
      </c>
      <c r="V34">
        <f t="shared" si="0"/>
        <v>17.430415434737199</v>
      </c>
      <c r="W34">
        <f t="shared" si="1"/>
        <v>27.888664695579518</v>
      </c>
    </row>
    <row r="35" spans="1:23" x14ac:dyDescent="0.25">
      <c r="A35">
        <v>34</v>
      </c>
      <c r="B35">
        <v>21.09</v>
      </c>
      <c r="C35">
        <v>0</v>
      </c>
      <c r="D35">
        <v>0</v>
      </c>
      <c r="E35">
        <v>-0.05</v>
      </c>
      <c r="F35">
        <v>-0.09</v>
      </c>
      <c r="G35">
        <v>0</v>
      </c>
      <c r="H35">
        <v>0</v>
      </c>
      <c r="I35">
        <v>0</v>
      </c>
      <c r="J35">
        <v>0</v>
      </c>
      <c r="K35">
        <v>0.54</v>
      </c>
      <c r="L35">
        <v>0.01</v>
      </c>
      <c r="M35">
        <v>0.03</v>
      </c>
      <c r="N35">
        <v>0</v>
      </c>
      <c r="O35">
        <v>0.57999999999999996</v>
      </c>
      <c r="P35">
        <v>0.01</v>
      </c>
      <c r="R35">
        <v>5.3699999999999998E-2</v>
      </c>
      <c r="S35">
        <v>9.2700000000000005E-2</v>
      </c>
      <c r="T35">
        <v>2</v>
      </c>
      <c r="U35" s="5">
        <v>16.5295547034018</v>
      </c>
      <c r="V35">
        <f t="shared" si="0"/>
        <v>17.430415434737199</v>
      </c>
      <c r="W35">
        <f t="shared" si="1"/>
        <v>31.374747782526956</v>
      </c>
    </row>
    <row r="36" spans="1:23" x14ac:dyDescent="0.25">
      <c r="A36">
        <v>35</v>
      </c>
      <c r="B36">
        <v>0</v>
      </c>
      <c r="C36">
        <v>0</v>
      </c>
      <c r="D36">
        <v>0</v>
      </c>
      <c r="E36">
        <v>-0.05</v>
      </c>
      <c r="F36">
        <v>-0.1</v>
      </c>
      <c r="G36">
        <v>0</v>
      </c>
      <c r="H36">
        <v>0</v>
      </c>
      <c r="I36">
        <v>0</v>
      </c>
      <c r="J36">
        <v>0</v>
      </c>
      <c r="K36">
        <v>0.53</v>
      </c>
      <c r="L36">
        <v>0</v>
      </c>
      <c r="M36">
        <v>7.0000000000000007E-2</v>
      </c>
      <c r="N36">
        <v>0</v>
      </c>
      <c r="O36">
        <v>0.6</v>
      </c>
      <c r="P36">
        <v>0</v>
      </c>
      <c r="R36">
        <v>5.3699999999999998E-2</v>
      </c>
      <c r="S36">
        <v>9.9500000000000005E-2</v>
      </c>
      <c r="T36">
        <v>2</v>
      </c>
      <c r="U36" s="5">
        <v>16.5295547034018</v>
      </c>
      <c r="V36">
        <f t="shared" si="0"/>
        <v>0</v>
      </c>
      <c r="W36">
        <f t="shared" si="1"/>
        <v>0</v>
      </c>
    </row>
    <row r="37" spans="1:23" x14ac:dyDescent="0.25">
      <c r="A37">
        <v>36</v>
      </c>
      <c r="B37">
        <v>0</v>
      </c>
      <c r="C37">
        <v>0</v>
      </c>
      <c r="D37">
        <v>0</v>
      </c>
      <c r="E37">
        <v>-0.05</v>
      </c>
      <c r="F37">
        <v>-0.1</v>
      </c>
      <c r="G37">
        <v>0</v>
      </c>
      <c r="H37">
        <v>0</v>
      </c>
      <c r="I37">
        <v>0</v>
      </c>
      <c r="J37">
        <v>0</v>
      </c>
      <c r="K37">
        <v>0.51</v>
      </c>
      <c r="L37">
        <v>0</v>
      </c>
      <c r="M37">
        <v>0.09</v>
      </c>
      <c r="N37">
        <v>0</v>
      </c>
      <c r="O37">
        <v>0.6</v>
      </c>
      <c r="P37">
        <v>0</v>
      </c>
      <c r="R37">
        <v>5.3699999999999998E-2</v>
      </c>
      <c r="S37">
        <v>9.9500000000000005E-2</v>
      </c>
      <c r="T37">
        <v>2</v>
      </c>
      <c r="U37" s="5">
        <v>16.5295547034018</v>
      </c>
      <c r="V37">
        <f t="shared" si="0"/>
        <v>0</v>
      </c>
      <c r="W37">
        <f t="shared" si="1"/>
        <v>0</v>
      </c>
    </row>
    <row r="38" spans="1:23" x14ac:dyDescent="0.25">
      <c r="A38">
        <v>37</v>
      </c>
      <c r="B38">
        <v>0</v>
      </c>
      <c r="C38">
        <v>0</v>
      </c>
      <c r="D38">
        <v>0</v>
      </c>
      <c r="E38">
        <v>-0.05</v>
      </c>
      <c r="F38">
        <v>-0.1</v>
      </c>
      <c r="G38">
        <v>0</v>
      </c>
      <c r="H38">
        <v>0</v>
      </c>
      <c r="I38">
        <v>0</v>
      </c>
      <c r="J38">
        <v>0</v>
      </c>
      <c r="K38">
        <v>0.5</v>
      </c>
      <c r="L38">
        <v>0</v>
      </c>
      <c r="M38">
        <v>0.11</v>
      </c>
      <c r="N38">
        <v>0</v>
      </c>
      <c r="O38">
        <v>0.61</v>
      </c>
      <c r="P38">
        <v>0</v>
      </c>
      <c r="R38">
        <v>5.3699999999999998E-2</v>
      </c>
      <c r="S38">
        <v>9.9500000000000005E-2</v>
      </c>
      <c r="T38">
        <v>2</v>
      </c>
      <c r="U38" s="5">
        <v>16.5295547034018</v>
      </c>
      <c r="V38">
        <f t="shared" si="0"/>
        <v>0</v>
      </c>
      <c r="W38">
        <f t="shared" si="1"/>
        <v>0</v>
      </c>
    </row>
    <row r="39" spans="1:23" x14ac:dyDescent="0.25">
      <c r="A39">
        <v>38</v>
      </c>
      <c r="B39">
        <v>0</v>
      </c>
      <c r="C39">
        <v>0</v>
      </c>
      <c r="D39">
        <v>0</v>
      </c>
      <c r="E39">
        <v>-0.05</v>
      </c>
      <c r="F39">
        <v>-0.1</v>
      </c>
      <c r="G39">
        <v>0</v>
      </c>
      <c r="H39">
        <v>0</v>
      </c>
      <c r="I39">
        <v>0</v>
      </c>
      <c r="J39">
        <v>0</v>
      </c>
      <c r="K39">
        <v>0.5</v>
      </c>
      <c r="L39">
        <v>0</v>
      </c>
      <c r="M39">
        <v>0.1</v>
      </c>
      <c r="N39">
        <v>0</v>
      </c>
      <c r="O39">
        <v>0.6</v>
      </c>
      <c r="P39">
        <v>0</v>
      </c>
      <c r="R39">
        <v>5.3699999999999998E-2</v>
      </c>
      <c r="S39">
        <v>9.9500000000000005E-2</v>
      </c>
      <c r="T39">
        <v>2</v>
      </c>
      <c r="U39" s="5">
        <v>16.5295547034018</v>
      </c>
      <c r="V39">
        <f t="shared" si="0"/>
        <v>0</v>
      </c>
      <c r="W39">
        <f t="shared" si="1"/>
        <v>0</v>
      </c>
    </row>
    <row r="40" spans="1:23" x14ac:dyDescent="0.25">
      <c r="A40">
        <v>39</v>
      </c>
      <c r="B40">
        <v>0</v>
      </c>
      <c r="C40">
        <v>0</v>
      </c>
      <c r="D40">
        <v>0</v>
      </c>
      <c r="E40">
        <v>-0.05</v>
      </c>
      <c r="F40">
        <v>-0.1</v>
      </c>
      <c r="G40">
        <v>0</v>
      </c>
      <c r="H40">
        <v>0</v>
      </c>
      <c r="I40">
        <v>0</v>
      </c>
      <c r="J40">
        <v>0</v>
      </c>
      <c r="K40">
        <v>0.51</v>
      </c>
      <c r="L40">
        <v>0</v>
      </c>
      <c r="M40">
        <v>0.09</v>
      </c>
      <c r="N40">
        <v>0</v>
      </c>
      <c r="O40">
        <v>0.59</v>
      </c>
      <c r="P40">
        <v>0</v>
      </c>
      <c r="R40">
        <v>5.3699999999999998E-2</v>
      </c>
      <c r="S40">
        <v>9.9500000000000005E-2</v>
      </c>
      <c r="T40">
        <v>2</v>
      </c>
      <c r="U40" s="5">
        <v>16.5295547034018</v>
      </c>
      <c r="V40">
        <f t="shared" si="0"/>
        <v>0</v>
      </c>
      <c r="W40">
        <f t="shared" si="1"/>
        <v>0</v>
      </c>
    </row>
    <row r="41" spans="1:23" x14ac:dyDescent="0.25">
      <c r="A41">
        <v>40</v>
      </c>
      <c r="B41">
        <v>21.09</v>
      </c>
      <c r="C41">
        <v>0</v>
      </c>
      <c r="D41">
        <v>0</v>
      </c>
      <c r="E41">
        <v>-0.05</v>
      </c>
      <c r="F41">
        <v>-0.08</v>
      </c>
      <c r="G41">
        <v>0</v>
      </c>
      <c r="H41">
        <v>0</v>
      </c>
      <c r="I41">
        <v>0</v>
      </c>
      <c r="J41">
        <v>0</v>
      </c>
      <c r="K41">
        <v>0.49</v>
      </c>
      <c r="L41">
        <v>0.01</v>
      </c>
      <c r="M41">
        <v>0.06</v>
      </c>
      <c r="N41">
        <v>0</v>
      </c>
      <c r="O41">
        <v>0.55000000000000004</v>
      </c>
      <c r="P41">
        <v>0.01</v>
      </c>
      <c r="R41">
        <v>5.3699999999999998E-2</v>
      </c>
      <c r="S41">
        <v>7.8799999999999995E-2</v>
      </c>
      <c r="T41">
        <v>2</v>
      </c>
      <c r="U41" s="5">
        <v>16.5295547034018</v>
      </c>
      <c r="V41">
        <f t="shared" si="0"/>
        <v>17.430415434737199</v>
      </c>
      <c r="W41">
        <f t="shared" si="1"/>
        <v>27.888664695579518</v>
      </c>
    </row>
    <row r="42" spans="1:23" x14ac:dyDescent="0.25">
      <c r="A42">
        <v>41</v>
      </c>
      <c r="B42">
        <v>21.09</v>
      </c>
      <c r="C42">
        <v>0</v>
      </c>
      <c r="D42">
        <v>0</v>
      </c>
      <c r="E42">
        <v>-0.05</v>
      </c>
      <c r="F42">
        <v>-0.06</v>
      </c>
      <c r="G42">
        <v>0</v>
      </c>
      <c r="H42">
        <v>0</v>
      </c>
      <c r="I42">
        <v>0</v>
      </c>
      <c r="J42">
        <v>0</v>
      </c>
      <c r="K42">
        <v>0.48</v>
      </c>
      <c r="L42">
        <v>0.01</v>
      </c>
      <c r="M42">
        <v>0.02</v>
      </c>
      <c r="N42">
        <v>0</v>
      </c>
      <c r="O42">
        <v>0.51</v>
      </c>
      <c r="P42">
        <v>0.01</v>
      </c>
      <c r="R42">
        <v>5.3699999999999998E-2</v>
      </c>
      <c r="S42">
        <v>5.5100000000000003E-2</v>
      </c>
      <c r="T42">
        <v>2</v>
      </c>
      <c r="U42" s="5">
        <v>16.5295547034018</v>
      </c>
      <c r="V42">
        <f t="shared" si="0"/>
        <v>17.430415434737199</v>
      </c>
      <c r="W42">
        <f t="shared" si="1"/>
        <v>20.916498521684634</v>
      </c>
    </row>
    <row r="43" spans="1:23" x14ac:dyDescent="0.25">
      <c r="A43">
        <v>42</v>
      </c>
      <c r="B43">
        <v>21.09</v>
      </c>
      <c r="C43">
        <v>0</v>
      </c>
      <c r="D43">
        <v>0</v>
      </c>
      <c r="E43">
        <v>-0.05</v>
      </c>
      <c r="F43">
        <v>-0.04</v>
      </c>
      <c r="G43">
        <v>0</v>
      </c>
      <c r="H43">
        <v>0</v>
      </c>
      <c r="I43">
        <v>0</v>
      </c>
      <c r="J43">
        <v>0</v>
      </c>
      <c r="K43">
        <v>0.47</v>
      </c>
      <c r="L43">
        <v>0.01</v>
      </c>
      <c r="M43">
        <v>0</v>
      </c>
      <c r="N43">
        <v>0</v>
      </c>
      <c r="O43">
        <v>0.48</v>
      </c>
      <c r="P43">
        <v>0.01</v>
      </c>
      <c r="R43">
        <v>5.3699999999999998E-2</v>
      </c>
      <c r="S43">
        <v>0.04</v>
      </c>
      <c r="T43">
        <v>2</v>
      </c>
      <c r="U43" s="5">
        <v>16.5295547034018</v>
      </c>
      <c r="V43">
        <f t="shared" si="0"/>
        <v>17.430415434737199</v>
      </c>
      <c r="W43">
        <f t="shared" si="1"/>
        <v>13.944332347789759</v>
      </c>
    </row>
    <row r="44" spans="1:23" x14ac:dyDescent="0.25">
      <c r="A44">
        <v>43</v>
      </c>
      <c r="B44">
        <v>21.09</v>
      </c>
      <c r="C44">
        <v>0</v>
      </c>
      <c r="D44">
        <v>0</v>
      </c>
      <c r="E44">
        <v>-0.05</v>
      </c>
      <c r="F44">
        <v>-0.04</v>
      </c>
      <c r="G44">
        <v>0</v>
      </c>
      <c r="H44">
        <v>0</v>
      </c>
      <c r="I44">
        <v>0</v>
      </c>
      <c r="J44">
        <v>0</v>
      </c>
      <c r="K44">
        <v>0.48</v>
      </c>
      <c r="L44">
        <v>0.01</v>
      </c>
      <c r="M44">
        <v>0</v>
      </c>
      <c r="N44">
        <v>0</v>
      </c>
      <c r="O44">
        <v>0.48</v>
      </c>
      <c r="P44">
        <v>0.01</v>
      </c>
      <c r="R44">
        <v>5.3699999999999998E-2</v>
      </c>
      <c r="S44">
        <v>3.7499999999999999E-2</v>
      </c>
      <c r="T44">
        <v>2</v>
      </c>
      <c r="U44" s="5">
        <v>16.5295547034018</v>
      </c>
      <c r="V44">
        <f t="shared" si="0"/>
        <v>17.430415434737199</v>
      </c>
      <c r="W44">
        <f t="shared" si="1"/>
        <v>13.944332347789759</v>
      </c>
    </row>
    <row r="45" spans="1:23" x14ac:dyDescent="0.25">
      <c r="A45">
        <v>44</v>
      </c>
      <c r="B45">
        <v>21.09</v>
      </c>
      <c r="C45">
        <v>0</v>
      </c>
      <c r="D45">
        <v>0</v>
      </c>
      <c r="E45">
        <v>-0.05</v>
      </c>
      <c r="F45">
        <v>-0.04</v>
      </c>
      <c r="G45">
        <v>0</v>
      </c>
      <c r="H45">
        <v>0</v>
      </c>
      <c r="I45">
        <v>0</v>
      </c>
      <c r="J45">
        <v>0</v>
      </c>
      <c r="K45">
        <v>0.47</v>
      </c>
      <c r="L45">
        <v>0.01</v>
      </c>
      <c r="M45">
        <v>0</v>
      </c>
      <c r="N45">
        <v>0</v>
      </c>
      <c r="O45">
        <v>0.48</v>
      </c>
      <c r="P45">
        <v>0.01</v>
      </c>
      <c r="R45">
        <v>5.3699999999999998E-2</v>
      </c>
      <c r="S45">
        <v>3.61E-2</v>
      </c>
      <c r="T45">
        <v>2</v>
      </c>
      <c r="U45" s="5">
        <v>16.5295547034018</v>
      </c>
      <c r="V45">
        <f t="shared" si="0"/>
        <v>17.430415434737199</v>
      </c>
      <c r="W45">
        <f t="shared" si="1"/>
        <v>13.944332347789759</v>
      </c>
    </row>
    <row r="46" spans="1:23" x14ac:dyDescent="0.25">
      <c r="A46">
        <v>45</v>
      </c>
      <c r="B46">
        <v>21.09</v>
      </c>
      <c r="C46">
        <v>0</v>
      </c>
      <c r="D46">
        <v>0</v>
      </c>
      <c r="E46">
        <v>-0.05</v>
      </c>
      <c r="F46">
        <v>-0.04</v>
      </c>
      <c r="G46">
        <v>0</v>
      </c>
      <c r="H46">
        <v>0</v>
      </c>
      <c r="I46">
        <v>0</v>
      </c>
      <c r="J46">
        <v>0</v>
      </c>
      <c r="K46">
        <v>0.46</v>
      </c>
      <c r="L46">
        <v>0.01</v>
      </c>
      <c r="M46">
        <v>0</v>
      </c>
      <c r="N46">
        <v>0</v>
      </c>
      <c r="O46">
        <v>0.47</v>
      </c>
      <c r="P46">
        <v>0.01</v>
      </c>
      <c r="R46">
        <v>5.3699999999999998E-2</v>
      </c>
      <c r="S46">
        <v>3.6400000000000002E-2</v>
      </c>
      <c r="T46">
        <v>2</v>
      </c>
      <c r="U46" s="5">
        <v>16.5295547034018</v>
      </c>
      <c r="V46">
        <f t="shared" si="0"/>
        <v>17.430415434737199</v>
      </c>
      <c r="W46">
        <f t="shared" si="1"/>
        <v>13.944332347789759</v>
      </c>
    </row>
    <row r="47" spans="1:23" x14ac:dyDescent="0.25">
      <c r="A47">
        <v>46</v>
      </c>
      <c r="B47">
        <v>21.09</v>
      </c>
      <c r="C47">
        <v>0</v>
      </c>
      <c r="D47">
        <v>0</v>
      </c>
      <c r="E47">
        <v>-0.05</v>
      </c>
      <c r="F47">
        <v>-0.03</v>
      </c>
      <c r="G47">
        <v>0</v>
      </c>
      <c r="H47">
        <v>0</v>
      </c>
      <c r="I47">
        <v>0</v>
      </c>
      <c r="J47">
        <v>0</v>
      </c>
      <c r="K47">
        <v>0.45</v>
      </c>
      <c r="L47">
        <v>0.01</v>
      </c>
      <c r="M47">
        <v>0</v>
      </c>
      <c r="N47">
        <v>0</v>
      </c>
      <c r="O47">
        <v>0.45</v>
      </c>
      <c r="P47">
        <v>0.01</v>
      </c>
      <c r="R47">
        <v>5.3699999999999998E-2</v>
      </c>
      <c r="S47">
        <v>3.0499999999999999E-2</v>
      </c>
      <c r="T47">
        <v>2</v>
      </c>
      <c r="U47" s="5">
        <v>16.5295547034018</v>
      </c>
      <c r="V47">
        <f t="shared" si="0"/>
        <v>17.430415434737199</v>
      </c>
      <c r="W47">
        <f t="shared" si="1"/>
        <v>10.458249260842317</v>
      </c>
    </row>
    <row r="48" spans="1:23" x14ac:dyDescent="0.25">
      <c r="A48">
        <v>47</v>
      </c>
      <c r="B48">
        <v>21.09</v>
      </c>
      <c r="C48">
        <v>0</v>
      </c>
      <c r="D48">
        <v>0</v>
      </c>
      <c r="E48">
        <v>-0.05</v>
      </c>
      <c r="F48">
        <v>-0.03</v>
      </c>
      <c r="G48">
        <v>0</v>
      </c>
      <c r="H48">
        <v>0</v>
      </c>
      <c r="I48">
        <v>0</v>
      </c>
      <c r="J48">
        <v>0</v>
      </c>
      <c r="K48">
        <v>0.43</v>
      </c>
      <c r="L48">
        <v>0.01</v>
      </c>
      <c r="M48">
        <v>0</v>
      </c>
      <c r="N48">
        <v>0</v>
      </c>
      <c r="O48">
        <v>0.44</v>
      </c>
      <c r="P48">
        <v>0.01</v>
      </c>
      <c r="R48">
        <v>5.3699999999999998E-2</v>
      </c>
      <c r="S48">
        <v>2.7099999999999999E-2</v>
      </c>
      <c r="T48">
        <v>2</v>
      </c>
      <c r="U48" s="5">
        <v>16.5295547034018</v>
      </c>
      <c r="V48">
        <f t="shared" si="0"/>
        <v>17.430415434737199</v>
      </c>
      <c r="W48">
        <f t="shared" si="1"/>
        <v>10.458249260842317</v>
      </c>
    </row>
    <row r="49" spans="1:23" x14ac:dyDescent="0.25">
      <c r="A49">
        <v>48</v>
      </c>
      <c r="B49">
        <v>21.09</v>
      </c>
      <c r="C49">
        <v>0</v>
      </c>
      <c r="D49">
        <v>0</v>
      </c>
      <c r="E49">
        <v>-0.05</v>
      </c>
      <c r="F49">
        <v>-0.02</v>
      </c>
      <c r="G49">
        <v>0</v>
      </c>
      <c r="H49">
        <v>0</v>
      </c>
      <c r="I49">
        <v>0</v>
      </c>
      <c r="J49">
        <v>0</v>
      </c>
      <c r="K49">
        <v>0.41</v>
      </c>
      <c r="L49">
        <v>0.01</v>
      </c>
      <c r="M49">
        <v>0</v>
      </c>
      <c r="N49">
        <v>0</v>
      </c>
      <c r="O49">
        <v>0.42</v>
      </c>
      <c r="P49">
        <v>0.01</v>
      </c>
      <c r="R49">
        <v>5.3699999999999998E-2</v>
      </c>
      <c r="S49">
        <v>2.01E-2</v>
      </c>
      <c r="T49">
        <v>2</v>
      </c>
      <c r="U49" s="5">
        <v>16.5295547034018</v>
      </c>
      <c r="V49">
        <f t="shared" si="0"/>
        <v>17.430415434737199</v>
      </c>
      <c r="W49">
        <f t="shared" si="1"/>
        <v>6.9721661738948795</v>
      </c>
    </row>
    <row r="50" spans="1:23" x14ac:dyDescent="0.25">
      <c r="A50">
        <v>49</v>
      </c>
      <c r="B50">
        <v>25.96</v>
      </c>
      <c r="C50">
        <v>0</v>
      </c>
      <c r="D50">
        <v>0</v>
      </c>
      <c r="E50">
        <v>-0.05</v>
      </c>
      <c r="F50">
        <v>-0.09</v>
      </c>
      <c r="G50">
        <v>-0.01</v>
      </c>
      <c r="H50">
        <v>0</v>
      </c>
      <c r="I50">
        <v>0</v>
      </c>
      <c r="J50">
        <v>0</v>
      </c>
      <c r="K50">
        <v>0.54</v>
      </c>
      <c r="L50">
        <v>0.01</v>
      </c>
      <c r="M50">
        <v>0</v>
      </c>
      <c r="N50">
        <v>0</v>
      </c>
      <c r="O50">
        <v>0.55000000000000004</v>
      </c>
      <c r="P50">
        <v>0.01</v>
      </c>
      <c r="R50">
        <v>5.3699999999999998E-2</v>
      </c>
      <c r="S50">
        <v>9.2200000000000004E-2</v>
      </c>
      <c r="T50">
        <v>3</v>
      </c>
      <c r="U50" s="4">
        <v>27.020881108358299</v>
      </c>
      <c r="V50">
        <f t="shared" si="0"/>
        <v>35.073103678649076</v>
      </c>
      <c r="W50">
        <f t="shared" si="1"/>
        <v>63.131586621568324</v>
      </c>
    </row>
    <row r="51" spans="1:23" x14ac:dyDescent="0.25">
      <c r="A51">
        <v>50</v>
      </c>
      <c r="B51">
        <v>25.96</v>
      </c>
      <c r="C51">
        <v>0</v>
      </c>
      <c r="D51">
        <v>0</v>
      </c>
      <c r="E51">
        <v>-0.05</v>
      </c>
      <c r="F51">
        <v>-0.09</v>
      </c>
      <c r="G51">
        <v>-0.01</v>
      </c>
      <c r="H51">
        <v>0</v>
      </c>
      <c r="I51">
        <v>0</v>
      </c>
      <c r="J51">
        <v>0</v>
      </c>
      <c r="K51">
        <v>0.52</v>
      </c>
      <c r="L51">
        <v>0.01</v>
      </c>
      <c r="M51">
        <v>0</v>
      </c>
      <c r="N51">
        <v>0</v>
      </c>
      <c r="O51">
        <v>0.53</v>
      </c>
      <c r="P51">
        <v>0.01</v>
      </c>
      <c r="R51">
        <v>5.3699999999999998E-2</v>
      </c>
      <c r="S51">
        <v>8.7099999999999997E-2</v>
      </c>
      <c r="T51">
        <v>3</v>
      </c>
      <c r="U51" s="4">
        <v>27.020881108358299</v>
      </c>
      <c r="V51">
        <f t="shared" si="0"/>
        <v>35.073103678649076</v>
      </c>
      <c r="W51">
        <f t="shared" si="1"/>
        <v>63.131586621568324</v>
      </c>
    </row>
    <row r="52" spans="1:23" x14ac:dyDescent="0.25">
      <c r="A52">
        <v>51</v>
      </c>
      <c r="B52">
        <v>25.96</v>
      </c>
      <c r="C52">
        <v>0</v>
      </c>
      <c r="D52">
        <v>0</v>
      </c>
      <c r="E52">
        <v>-0.05</v>
      </c>
      <c r="F52">
        <v>-0.08</v>
      </c>
      <c r="G52">
        <v>-0.01</v>
      </c>
      <c r="H52">
        <v>0</v>
      </c>
      <c r="I52">
        <v>0</v>
      </c>
      <c r="J52">
        <v>0</v>
      </c>
      <c r="K52">
        <v>0.5</v>
      </c>
      <c r="L52">
        <v>0.01</v>
      </c>
      <c r="M52">
        <v>0</v>
      </c>
      <c r="N52">
        <v>0</v>
      </c>
      <c r="O52">
        <v>0.51</v>
      </c>
      <c r="P52">
        <v>0.01</v>
      </c>
      <c r="R52">
        <v>5.3699999999999998E-2</v>
      </c>
      <c r="S52">
        <v>7.9200000000000007E-2</v>
      </c>
      <c r="T52">
        <v>3</v>
      </c>
      <c r="U52" s="4">
        <v>27.020881108358299</v>
      </c>
      <c r="V52">
        <f t="shared" si="0"/>
        <v>35.073103678649076</v>
      </c>
      <c r="W52">
        <f t="shared" si="1"/>
        <v>56.116965885838518</v>
      </c>
    </row>
    <row r="53" spans="1:23" x14ac:dyDescent="0.25">
      <c r="A53">
        <v>52</v>
      </c>
      <c r="B53">
        <v>25.96</v>
      </c>
      <c r="C53">
        <v>0</v>
      </c>
      <c r="D53">
        <v>0</v>
      </c>
      <c r="E53">
        <v>-0.05</v>
      </c>
      <c r="F53">
        <v>-7.0000000000000007E-2</v>
      </c>
      <c r="G53">
        <v>-0.01</v>
      </c>
      <c r="H53">
        <v>0</v>
      </c>
      <c r="I53">
        <v>0</v>
      </c>
      <c r="J53">
        <v>0</v>
      </c>
      <c r="K53">
        <v>0.49</v>
      </c>
      <c r="L53">
        <v>0.01</v>
      </c>
      <c r="M53">
        <v>0</v>
      </c>
      <c r="N53">
        <v>0</v>
      </c>
      <c r="O53">
        <v>0.5</v>
      </c>
      <c r="P53">
        <v>0.01</v>
      </c>
      <c r="R53">
        <v>5.3699999999999998E-2</v>
      </c>
      <c r="S53">
        <v>7.3099999999999998E-2</v>
      </c>
      <c r="T53">
        <v>3</v>
      </c>
      <c r="U53" s="4">
        <v>27.020881108358299</v>
      </c>
      <c r="V53">
        <f t="shared" si="0"/>
        <v>35.073103678649076</v>
      </c>
      <c r="W53">
        <f t="shared" si="1"/>
        <v>49.102345150108704</v>
      </c>
    </row>
    <row r="54" spans="1:23" x14ac:dyDescent="0.25">
      <c r="A54">
        <v>53</v>
      </c>
      <c r="B54">
        <v>25.96</v>
      </c>
      <c r="C54">
        <v>0</v>
      </c>
      <c r="D54">
        <v>0</v>
      </c>
      <c r="E54">
        <v>-0.05</v>
      </c>
      <c r="F54">
        <v>-7.0000000000000007E-2</v>
      </c>
      <c r="G54">
        <v>-0.01</v>
      </c>
      <c r="H54">
        <v>0</v>
      </c>
      <c r="I54">
        <v>0</v>
      </c>
      <c r="J54">
        <v>0</v>
      </c>
      <c r="K54">
        <v>0.48</v>
      </c>
      <c r="L54">
        <v>0.01</v>
      </c>
      <c r="M54">
        <v>0</v>
      </c>
      <c r="N54">
        <v>0</v>
      </c>
      <c r="O54">
        <v>0.49</v>
      </c>
      <c r="P54">
        <v>0.01</v>
      </c>
      <c r="R54">
        <v>5.3699999999999998E-2</v>
      </c>
      <c r="S54">
        <v>6.6199999999999995E-2</v>
      </c>
      <c r="T54">
        <v>3</v>
      </c>
      <c r="U54" s="4">
        <v>27.020881108358299</v>
      </c>
      <c r="V54">
        <f t="shared" si="0"/>
        <v>35.073103678649076</v>
      </c>
      <c r="W54">
        <f t="shared" si="1"/>
        <v>49.102345150108704</v>
      </c>
    </row>
    <row r="55" spans="1:23" x14ac:dyDescent="0.25">
      <c r="A55">
        <v>54</v>
      </c>
      <c r="B55">
        <v>25.96</v>
      </c>
      <c r="C55">
        <v>0</v>
      </c>
      <c r="D55">
        <v>0</v>
      </c>
      <c r="E55">
        <v>-0.05</v>
      </c>
      <c r="F55">
        <v>-0.06</v>
      </c>
      <c r="G55">
        <v>-0.01</v>
      </c>
      <c r="H55">
        <v>0</v>
      </c>
      <c r="I55">
        <v>0</v>
      </c>
      <c r="J55">
        <v>0</v>
      </c>
      <c r="K55">
        <v>0.46</v>
      </c>
      <c r="L55">
        <v>0.01</v>
      </c>
      <c r="M55">
        <v>0</v>
      </c>
      <c r="N55">
        <v>0</v>
      </c>
      <c r="O55">
        <v>0.47</v>
      </c>
      <c r="P55">
        <v>0.01</v>
      </c>
      <c r="R55">
        <v>5.3699999999999998E-2</v>
      </c>
      <c r="S55">
        <v>5.8799999999999998E-2</v>
      </c>
      <c r="T55">
        <v>3</v>
      </c>
      <c r="U55" s="4">
        <v>27.020881108358299</v>
      </c>
      <c r="V55">
        <f t="shared" si="0"/>
        <v>35.073103678649076</v>
      </c>
      <c r="W55">
        <f t="shared" si="1"/>
        <v>42.08772441437889</v>
      </c>
    </row>
    <row r="56" spans="1:23" x14ac:dyDescent="0.25">
      <c r="A56">
        <v>55</v>
      </c>
      <c r="B56">
        <v>25.96</v>
      </c>
      <c r="C56">
        <v>0</v>
      </c>
      <c r="D56">
        <v>0</v>
      </c>
      <c r="E56">
        <v>-0.05</v>
      </c>
      <c r="F56">
        <v>-0.05</v>
      </c>
      <c r="G56">
        <v>-0.01</v>
      </c>
      <c r="H56">
        <v>0</v>
      </c>
      <c r="I56">
        <v>0</v>
      </c>
      <c r="J56">
        <v>0</v>
      </c>
      <c r="K56">
        <v>0.45</v>
      </c>
      <c r="L56">
        <v>0.01</v>
      </c>
      <c r="M56">
        <v>0</v>
      </c>
      <c r="N56">
        <v>0</v>
      </c>
      <c r="O56">
        <v>0.46</v>
      </c>
      <c r="P56">
        <v>0.01</v>
      </c>
      <c r="R56">
        <v>5.3699999999999998E-2</v>
      </c>
      <c r="S56">
        <v>5.0599999999999999E-2</v>
      </c>
      <c r="T56">
        <v>3</v>
      </c>
      <c r="U56" s="4">
        <v>27.020881108358299</v>
      </c>
      <c r="V56">
        <f t="shared" si="0"/>
        <v>35.073103678649076</v>
      </c>
      <c r="W56">
        <f t="shared" si="1"/>
        <v>35.073103678649076</v>
      </c>
    </row>
    <row r="57" spans="1:23" x14ac:dyDescent="0.25">
      <c r="A57">
        <v>56</v>
      </c>
      <c r="B57">
        <v>25.96</v>
      </c>
      <c r="C57">
        <v>0</v>
      </c>
      <c r="D57">
        <v>0</v>
      </c>
      <c r="E57">
        <v>-0.05</v>
      </c>
      <c r="F57">
        <v>-0.05</v>
      </c>
      <c r="G57">
        <v>-0.01</v>
      </c>
      <c r="H57">
        <v>0</v>
      </c>
      <c r="I57">
        <v>0</v>
      </c>
      <c r="J57">
        <v>0</v>
      </c>
      <c r="K57">
        <v>0.45</v>
      </c>
      <c r="L57">
        <v>0.01</v>
      </c>
      <c r="M57">
        <v>0</v>
      </c>
      <c r="N57">
        <v>0</v>
      </c>
      <c r="O57">
        <v>0.46</v>
      </c>
      <c r="P57">
        <v>0.01</v>
      </c>
      <c r="R57">
        <v>5.3699999999999998E-2</v>
      </c>
      <c r="S57">
        <v>4.9099999999999998E-2</v>
      </c>
      <c r="T57">
        <v>3</v>
      </c>
      <c r="U57" s="4">
        <v>27.020881108358299</v>
      </c>
      <c r="V57">
        <f t="shared" si="0"/>
        <v>35.073103678649076</v>
      </c>
      <c r="W57">
        <f t="shared" si="1"/>
        <v>35.073103678649076</v>
      </c>
    </row>
    <row r="58" spans="1:23" x14ac:dyDescent="0.25">
      <c r="A58">
        <v>57</v>
      </c>
      <c r="B58">
        <v>25.96</v>
      </c>
      <c r="C58">
        <v>0</v>
      </c>
      <c r="D58">
        <v>0</v>
      </c>
      <c r="E58">
        <v>-0.05</v>
      </c>
      <c r="F58">
        <v>-0.05</v>
      </c>
      <c r="G58">
        <v>-0.01</v>
      </c>
      <c r="H58">
        <v>0</v>
      </c>
      <c r="I58">
        <v>0</v>
      </c>
      <c r="J58">
        <v>0</v>
      </c>
      <c r="K58">
        <v>0.45</v>
      </c>
      <c r="L58">
        <v>0.01</v>
      </c>
      <c r="M58">
        <v>0.02</v>
      </c>
      <c r="N58">
        <v>0</v>
      </c>
      <c r="O58">
        <v>0.48</v>
      </c>
      <c r="P58">
        <v>0.01</v>
      </c>
      <c r="R58">
        <v>5.3699999999999998E-2</v>
      </c>
      <c r="S58">
        <v>5.2600000000000001E-2</v>
      </c>
      <c r="T58">
        <v>3</v>
      </c>
      <c r="U58" s="4">
        <v>27.020881108358299</v>
      </c>
      <c r="V58">
        <f t="shared" si="0"/>
        <v>35.073103678649076</v>
      </c>
      <c r="W58">
        <f t="shared" si="1"/>
        <v>35.073103678649076</v>
      </c>
    </row>
    <row r="59" spans="1:23" x14ac:dyDescent="0.25">
      <c r="A59">
        <v>58</v>
      </c>
      <c r="B59">
        <v>25.96</v>
      </c>
      <c r="C59">
        <v>0</v>
      </c>
      <c r="D59">
        <v>0</v>
      </c>
      <c r="E59">
        <v>-0.05</v>
      </c>
      <c r="F59">
        <v>-7.0000000000000007E-2</v>
      </c>
      <c r="G59">
        <v>-0.01</v>
      </c>
      <c r="H59">
        <v>0</v>
      </c>
      <c r="I59">
        <v>0</v>
      </c>
      <c r="J59">
        <v>0</v>
      </c>
      <c r="K59">
        <v>0.45</v>
      </c>
      <c r="L59">
        <v>0.01</v>
      </c>
      <c r="M59">
        <v>0.06</v>
      </c>
      <c r="N59">
        <v>0</v>
      </c>
      <c r="O59">
        <v>0.52</v>
      </c>
      <c r="P59">
        <v>0.01</v>
      </c>
      <c r="R59">
        <v>5.3699999999999998E-2</v>
      </c>
      <c r="S59">
        <v>6.59E-2</v>
      </c>
      <c r="T59">
        <v>3</v>
      </c>
      <c r="U59" s="4">
        <v>27.020881108358299</v>
      </c>
      <c r="V59">
        <f t="shared" si="0"/>
        <v>35.073103678649076</v>
      </c>
      <c r="W59">
        <f t="shared" si="1"/>
        <v>49.102345150108704</v>
      </c>
    </row>
    <row r="60" spans="1:23" x14ac:dyDescent="0.25">
      <c r="A60">
        <v>59</v>
      </c>
      <c r="B60">
        <v>25.96</v>
      </c>
      <c r="C60">
        <v>0</v>
      </c>
      <c r="D60">
        <v>0</v>
      </c>
      <c r="E60">
        <v>-0.05</v>
      </c>
      <c r="F60">
        <v>-0.08</v>
      </c>
      <c r="G60">
        <v>-0.01</v>
      </c>
      <c r="H60">
        <v>0</v>
      </c>
      <c r="I60">
        <v>0</v>
      </c>
      <c r="J60">
        <v>0</v>
      </c>
      <c r="K60">
        <v>0.45</v>
      </c>
      <c r="L60">
        <v>0.01</v>
      </c>
      <c r="M60">
        <v>0.1</v>
      </c>
      <c r="N60">
        <v>0</v>
      </c>
      <c r="O60">
        <v>0.56000000000000005</v>
      </c>
      <c r="P60">
        <v>0.01</v>
      </c>
      <c r="R60">
        <v>5.3699999999999998E-2</v>
      </c>
      <c r="S60">
        <v>8.3400000000000002E-2</v>
      </c>
      <c r="T60">
        <v>3</v>
      </c>
      <c r="U60" s="4">
        <v>27.020881108358299</v>
      </c>
      <c r="V60">
        <f t="shared" si="0"/>
        <v>35.073103678649076</v>
      </c>
      <c r="W60">
        <f t="shared" si="1"/>
        <v>56.116965885838518</v>
      </c>
    </row>
    <row r="61" spans="1:23" x14ac:dyDescent="0.25">
      <c r="A61">
        <v>60</v>
      </c>
      <c r="B61">
        <v>10</v>
      </c>
      <c r="C61">
        <v>0</v>
      </c>
      <c r="D61">
        <v>0</v>
      </c>
      <c r="E61">
        <v>-0.05</v>
      </c>
      <c r="F61">
        <v>-0.1</v>
      </c>
      <c r="G61">
        <v>-0.01</v>
      </c>
      <c r="H61">
        <v>0</v>
      </c>
      <c r="I61">
        <v>0</v>
      </c>
      <c r="J61">
        <v>0</v>
      </c>
      <c r="K61">
        <v>0.45</v>
      </c>
      <c r="L61">
        <v>0</v>
      </c>
      <c r="M61">
        <v>0.13</v>
      </c>
      <c r="N61">
        <v>0</v>
      </c>
      <c r="O61">
        <v>0.59</v>
      </c>
      <c r="P61">
        <v>0</v>
      </c>
      <c r="R61">
        <v>5.3699999999999998E-2</v>
      </c>
      <c r="S61">
        <v>9.9500000000000005E-2</v>
      </c>
      <c r="T61">
        <v>3</v>
      </c>
      <c r="U61" s="4">
        <v>27.020881108358299</v>
      </c>
      <c r="V61">
        <f t="shared" si="0"/>
        <v>13.51044055417915</v>
      </c>
      <c r="W61">
        <f t="shared" si="1"/>
        <v>27.020881108358299</v>
      </c>
    </row>
    <row r="62" spans="1:23" x14ac:dyDescent="0.25">
      <c r="A62">
        <v>61</v>
      </c>
      <c r="B62">
        <v>0</v>
      </c>
      <c r="C62">
        <v>0</v>
      </c>
      <c r="D62">
        <v>0</v>
      </c>
      <c r="E62">
        <v>-0.05</v>
      </c>
      <c r="F62">
        <v>-0.1</v>
      </c>
      <c r="G62">
        <v>-0.01</v>
      </c>
      <c r="H62">
        <v>0</v>
      </c>
      <c r="I62">
        <v>0</v>
      </c>
      <c r="J62">
        <v>0</v>
      </c>
      <c r="K62">
        <v>0.45</v>
      </c>
      <c r="L62">
        <v>0</v>
      </c>
      <c r="M62">
        <v>0.14000000000000001</v>
      </c>
      <c r="N62">
        <v>0</v>
      </c>
      <c r="O62">
        <v>0.59</v>
      </c>
      <c r="P62">
        <v>0</v>
      </c>
      <c r="R62">
        <v>5.3699999999999998E-2</v>
      </c>
      <c r="S62">
        <v>9.9500000000000005E-2</v>
      </c>
      <c r="T62">
        <v>3</v>
      </c>
      <c r="U62" s="4">
        <v>27.020881108358299</v>
      </c>
      <c r="V62">
        <f t="shared" si="0"/>
        <v>0</v>
      </c>
      <c r="W62">
        <f t="shared" si="1"/>
        <v>0</v>
      </c>
    </row>
    <row r="63" spans="1:23" x14ac:dyDescent="0.25">
      <c r="A63">
        <v>62</v>
      </c>
      <c r="B63">
        <v>3.35</v>
      </c>
      <c r="C63">
        <v>0</v>
      </c>
      <c r="D63">
        <v>0</v>
      </c>
      <c r="E63">
        <v>-0.05</v>
      </c>
      <c r="F63">
        <v>-0.1</v>
      </c>
      <c r="G63">
        <v>-0.01</v>
      </c>
      <c r="H63">
        <v>0</v>
      </c>
      <c r="I63">
        <v>0</v>
      </c>
      <c r="J63">
        <v>0</v>
      </c>
      <c r="K63">
        <v>0.45</v>
      </c>
      <c r="L63">
        <v>0</v>
      </c>
      <c r="M63">
        <v>0.13</v>
      </c>
      <c r="N63">
        <v>0</v>
      </c>
      <c r="O63">
        <v>0.59</v>
      </c>
      <c r="P63">
        <v>0</v>
      </c>
      <c r="R63">
        <v>5.3699999999999998E-2</v>
      </c>
      <c r="S63">
        <v>9.9500000000000005E-2</v>
      </c>
      <c r="T63">
        <v>3</v>
      </c>
      <c r="U63" s="4">
        <v>27.020881108358299</v>
      </c>
      <c r="V63">
        <f t="shared" si="0"/>
        <v>4.525997585650015</v>
      </c>
      <c r="W63">
        <f t="shared" si="1"/>
        <v>9.05199517130003</v>
      </c>
    </row>
    <row r="64" spans="1:23" x14ac:dyDescent="0.25">
      <c r="A64">
        <v>63</v>
      </c>
      <c r="B64">
        <v>25.96</v>
      </c>
      <c r="C64">
        <v>0</v>
      </c>
      <c r="D64">
        <v>0</v>
      </c>
      <c r="E64">
        <v>-0.05</v>
      </c>
      <c r="F64">
        <v>-0.1</v>
      </c>
      <c r="G64">
        <v>-0.01</v>
      </c>
      <c r="H64">
        <v>0</v>
      </c>
      <c r="I64">
        <v>0</v>
      </c>
      <c r="J64">
        <v>0</v>
      </c>
      <c r="K64">
        <v>0.45</v>
      </c>
      <c r="L64">
        <v>0.01</v>
      </c>
      <c r="M64">
        <v>0.11</v>
      </c>
      <c r="N64">
        <v>0</v>
      </c>
      <c r="O64">
        <v>0.56999999999999995</v>
      </c>
      <c r="P64">
        <v>0.01</v>
      </c>
      <c r="R64">
        <v>5.3699999999999998E-2</v>
      </c>
      <c r="S64">
        <v>9.5299999999999996E-2</v>
      </c>
      <c r="T64">
        <v>3</v>
      </c>
      <c r="U64" s="4">
        <v>27.020881108358299</v>
      </c>
      <c r="V64">
        <f t="shared" si="0"/>
        <v>35.073103678649076</v>
      </c>
      <c r="W64">
        <f t="shared" si="1"/>
        <v>70.146207357298152</v>
      </c>
    </row>
    <row r="65" spans="1:23" x14ac:dyDescent="0.25">
      <c r="A65">
        <v>64</v>
      </c>
      <c r="B65">
        <v>25.96</v>
      </c>
      <c r="C65">
        <v>0</v>
      </c>
      <c r="D65">
        <v>0</v>
      </c>
      <c r="E65">
        <v>-0.05</v>
      </c>
      <c r="F65">
        <v>-7.0000000000000007E-2</v>
      </c>
      <c r="G65">
        <v>-0.01</v>
      </c>
      <c r="H65">
        <v>0</v>
      </c>
      <c r="I65">
        <v>0</v>
      </c>
      <c r="J65">
        <v>0</v>
      </c>
      <c r="K65">
        <v>0.44</v>
      </c>
      <c r="L65">
        <v>0.01</v>
      </c>
      <c r="M65">
        <v>0.08</v>
      </c>
      <c r="N65">
        <v>0</v>
      </c>
      <c r="O65">
        <v>0.53</v>
      </c>
      <c r="P65">
        <v>0.01</v>
      </c>
      <c r="R65">
        <v>5.3699999999999998E-2</v>
      </c>
      <c r="S65">
        <v>7.3800000000000004E-2</v>
      </c>
      <c r="T65">
        <v>3</v>
      </c>
      <c r="U65" s="4">
        <v>27.020881108358299</v>
      </c>
      <c r="V65">
        <f t="shared" si="0"/>
        <v>35.073103678649076</v>
      </c>
      <c r="W65">
        <f t="shared" si="1"/>
        <v>49.102345150108704</v>
      </c>
    </row>
    <row r="66" spans="1:23" x14ac:dyDescent="0.25">
      <c r="A66">
        <v>65</v>
      </c>
      <c r="B66">
        <v>25.96</v>
      </c>
      <c r="C66">
        <v>0</v>
      </c>
      <c r="D66">
        <v>0</v>
      </c>
      <c r="E66">
        <v>-0.05</v>
      </c>
      <c r="F66">
        <v>-0.05</v>
      </c>
      <c r="G66">
        <v>-0.01</v>
      </c>
      <c r="H66">
        <v>0</v>
      </c>
      <c r="I66">
        <v>0</v>
      </c>
      <c r="J66">
        <v>0</v>
      </c>
      <c r="K66">
        <v>0.44</v>
      </c>
      <c r="L66">
        <v>0.01</v>
      </c>
      <c r="M66">
        <v>0.04</v>
      </c>
      <c r="N66">
        <v>0</v>
      </c>
      <c r="O66">
        <v>0.49</v>
      </c>
      <c r="P66">
        <v>0.01</v>
      </c>
      <c r="R66">
        <v>5.3699999999999998E-2</v>
      </c>
      <c r="S66">
        <v>5.3400000000000003E-2</v>
      </c>
      <c r="T66">
        <v>3</v>
      </c>
      <c r="U66" s="4">
        <v>27.020881108358299</v>
      </c>
      <c r="V66">
        <f t="shared" si="0"/>
        <v>35.073103678649076</v>
      </c>
      <c r="W66">
        <f t="shared" si="1"/>
        <v>35.073103678649076</v>
      </c>
    </row>
    <row r="67" spans="1:23" x14ac:dyDescent="0.25">
      <c r="A67">
        <v>66</v>
      </c>
      <c r="B67">
        <v>25.96</v>
      </c>
      <c r="C67">
        <v>0</v>
      </c>
      <c r="D67">
        <v>0</v>
      </c>
      <c r="E67">
        <v>-0.05</v>
      </c>
      <c r="F67">
        <v>-0.04</v>
      </c>
      <c r="G67">
        <v>-0.01</v>
      </c>
      <c r="H67">
        <v>0</v>
      </c>
      <c r="I67">
        <v>0</v>
      </c>
      <c r="J67">
        <v>0</v>
      </c>
      <c r="K67">
        <v>0.45</v>
      </c>
      <c r="L67">
        <v>0.01</v>
      </c>
      <c r="M67">
        <v>0.01</v>
      </c>
      <c r="N67">
        <v>0</v>
      </c>
      <c r="O67">
        <v>0.48</v>
      </c>
      <c r="P67">
        <v>0.01</v>
      </c>
      <c r="R67">
        <v>5.3699999999999998E-2</v>
      </c>
      <c r="S67">
        <v>4.1000000000000002E-2</v>
      </c>
      <c r="T67">
        <v>3</v>
      </c>
      <c r="U67" s="4">
        <v>27.020881108358299</v>
      </c>
      <c r="V67">
        <f t="shared" ref="V67:V130" si="2">-E67*B67*U67</f>
        <v>35.073103678649076</v>
      </c>
      <c r="W67">
        <f t="shared" ref="W67:W130" si="3">-F67*B67*U67</f>
        <v>28.058482942919259</v>
      </c>
    </row>
    <row r="68" spans="1:23" x14ac:dyDescent="0.25">
      <c r="A68">
        <v>67</v>
      </c>
      <c r="B68">
        <v>25.96</v>
      </c>
      <c r="C68">
        <v>0</v>
      </c>
      <c r="D68">
        <v>0</v>
      </c>
      <c r="E68">
        <v>-0.05</v>
      </c>
      <c r="F68">
        <v>-0.04</v>
      </c>
      <c r="G68">
        <v>-0.01</v>
      </c>
      <c r="H68">
        <v>0</v>
      </c>
      <c r="I68">
        <v>0</v>
      </c>
      <c r="J68">
        <v>0</v>
      </c>
      <c r="K68">
        <v>0.47</v>
      </c>
      <c r="L68">
        <v>0.01</v>
      </c>
      <c r="M68">
        <v>0</v>
      </c>
      <c r="N68">
        <v>0</v>
      </c>
      <c r="O68">
        <v>0.48</v>
      </c>
      <c r="P68">
        <v>0.01</v>
      </c>
      <c r="R68">
        <v>5.3699999999999998E-2</v>
      </c>
      <c r="S68">
        <v>3.95E-2</v>
      </c>
      <c r="T68">
        <v>3</v>
      </c>
      <c r="U68" s="4">
        <v>27.020881108358299</v>
      </c>
      <c r="V68">
        <f t="shared" si="2"/>
        <v>35.073103678649076</v>
      </c>
      <c r="W68">
        <f t="shared" si="3"/>
        <v>28.058482942919259</v>
      </c>
    </row>
    <row r="69" spans="1:23" x14ac:dyDescent="0.25">
      <c r="A69">
        <v>68</v>
      </c>
      <c r="B69">
        <v>25.96</v>
      </c>
      <c r="C69">
        <v>0</v>
      </c>
      <c r="D69">
        <v>0</v>
      </c>
      <c r="E69">
        <v>-0.05</v>
      </c>
      <c r="F69">
        <v>-0.03</v>
      </c>
      <c r="G69">
        <v>-0.01</v>
      </c>
      <c r="H69">
        <v>0</v>
      </c>
      <c r="I69">
        <v>0</v>
      </c>
      <c r="J69">
        <v>0</v>
      </c>
      <c r="K69">
        <v>0.45</v>
      </c>
      <c r="L69">
        <v>0.01</v>
      </c>
      <c r="M69">
        <v>0</v>
      </c>
      <c r="N69">
        <v>0</v>
      </c>
      <c r="O69">
        <v>0.46</v>
      </c>
      <c r="P69">
        <v>0.01</v>
      </c>
      <c r="R69">
        <v>5.3699999999999998E-2</v>
      </c>
      <c r="S69">
        <v>3.27E-2</v>
      </c>
      <c r="T69">
        <v>3</v>
      </c>
      <c r="U69" s="4">
        <v>27.020881108358299</v>
      </c>
      <c r="V69">
        <f t="shared" si="2"/>
        <v>35.073103678649076</v>
      </c>
      <c r="W69">
        <f t="shared" si="3"/>
        <v>21.043862207189445</v>
      </c>
    </row>
    <row r="70" spans="1:23" x14ac:dyDescent="0.25">
      <c r="A70">
        <v>69</v>
      </c>
      <c r="B70">
        <v>25.96</v>
      </c>
      <c r="C70">
        <v>0</v>
      </c>
      <c r="D70">
        <v>0</v>
      </c>
      <c r="E70">
        <v>-0.05</v>
      </c>
      <c r="F70">
        <v>-0.04</v>
      </c>
      <c r="G70">
        <v>-0.01</v>
      </c>
      <c r="H70">
        <v>0</v>
      </c>
      <c r="I70">
        <v>0</v>
      </c>
      <c r="J70">
        <v>0</v>
      </c>
      <c r="K70">
        <v>0.45</v>
      </c>
      <c r="L70">
        <v>0.01</v>
      </c>
      <c r="M70">
        <v>0</v>
      </c>
      <c r="N70">
        <v>0</v>
      </c>
      <c r="O70">
        <v>0.46</v>
      </c>
      <c r="P70">
        <v>0.01</v>
      </c>
      <c r="R70">
        <v>5.3699999999999998E-2</v>
      </c>
      <c r="S70">
        <v>3.6499999999999998E-2</v>
      </c>
      <c r="T70">
        <v>3</v>
      </c>
      <c r="U70" s="4">
        <v>27.020881108358299</v>
      </c>
      <c r="V70">
        <f t="shared" si="2"/>
        <v>35.073103678649076</v>
      </c>
      <c r="W70">
        <f t="shared" si="3"/>
        <v>28.058482942919259</v>
      </c>
    </row>
    <row r="71" spans="1:23" x14ac:dyDescent="0.25">
      <c r="A71">
        <v>70</v>
      </c>
      <c r="B71">
        <v>25.96</v>
      </c>
      <c r="C71">
        <v>0</v>
      </c>
      <c r="D71">
        <v>0</v>
      </c>
      <c r="E71">
        <v>-0.05</v>
      </c>
      <c r="F71">
        <v>-0.04</v>
      </c>
      <c r="G71">
        <v>-0.01</v>
      </c>
      <c r="H71">
        <v>0</v>
      </c>
      <c r="I71">
        <v>0</v>
      </c>
      <c r="J71">
        <v>0</v>
      </c>
      <c r="K71">
        <v>0.45</v>
      </c>
      <c r="L71">
        <v>0.01</v>
      </c>
      <c r="M71">
        <v>0</v>
      </c>
      <c r="N71">
        <v>0</v>
      </c>
      <c r="O71">
        <v>0.46</v>
      </c>
      <c r="P71">
        <v>0.01</v>
      </c>
      <c r="R71">
        <v>5.3699999999999998E-2</v>
      </c>
      <c r="S71">
        <v>3.9399999999999998E-2</v>
      </c>
      <c r="T71">
        <v>3</v>
      </c>
      <c r="U71" s="4">
        <v>27.020881108358299</v>
      </c>
      <c r="V71">
        <f t="shared" si="2"/>
        <v>35.073103678649076</v>
      </c>
      <c r="W71">
        <f t="shared" si="3"/>
        <v>28.058482942919259</v>
      </c>
    </row>
    <row r="72" spans="1:23" x14ac:dyDescent="0.25">
      <c r="A72">
        <v>71</v>
      </c>
      <c r="B72">
        <v>25.96</v>
      </c>
      <c r="C72">
        <v>0</v>
      </c>
      <c r="D72">
        <v>0</v>
      </c>
      <c r="E72">
        <v>-0.05</v>
      </c>
      <c r="F72">
        <v>-0.04</v>
      </c>
      <c r="G72">
        <v>-0.01</v>
      </c>
      <c r="H72">
        <v>0</v>
      </c>
      <c r="I72">
        <v>0</v>
      </c>
      <c r="J72">
        <v>0</v>
      </c>
      <c r="K72">
        <v>0.45</v>
      </c>
      <c r="L72">
        <v>0.01</v>
      </c>
      <c r="M72">
        <v>0</v>
      </c>
      <c r="N72">
        <v>0</v>
      </c>
      <c r="O72">
        <v>0.46</v>
      </c>
      <c r="P72">
        <v>0.01</v>
      </c>
      <c r="R72">
        <v>5.3699999999999998E-2</v>
      </c>
      <c r="S72">
        <v>4.1000000000000002E-2</v>
      </c>
      <c r="T72">
        <v>3</v>
      </c>
      <c r="U72" s="4">
        <v>27.020881108358299</v>
      </c>
      <c r="V72">
        <f t="shared" si="2"/>
        <v>35.073103678649076</v>
      </c>
      <c r="W72">
        <f t="shared" si="3"/>
        <v>28.058482942919259</v>
      </c>
    </row>
    <row r="73" spans="1:23" x14ac:dyDescent="0.25">
      <c r="A73">
        <v>72</v>
      </c>
      <c r="B73">
        <v>25.96</v>
      </c>
      <c r="C73">
        <v>0</v>
      </c>
      <c r="D73">
        <v>0</v>
      </c>
      <c r="E73">
        <v>-0.05</v>
      </c>
      <c r="F73">
        <v>-0.04</v>
      </c>
      <c r="G73">
        <v>-0.01</v>
      </c>
      <c r="H73">
        <v>0</v>
      </c>
      <c r="I73">
        <v>0</v>
      </c>
      <c r="J73">
        <v>0</v>
      </c>
      <c r="K73">
        <v>0.44</v>
      </c>
      <c r="L73">
        <v>0.01</v>
      </c>
      <c r="M73">
        <v>0</v>
      </c>
      <c r="N73">
        <v>0</v>
      </c>
      <c r="O73">
        <v>0.45</v>
      </c>
      <c r="P73">
        <v>0.01</v>
      </c>
      <c r="R73">
        <v>5.3699999999999998E-2</v>
      </c>
      <c r="S73">
        <v>3.9800000000000002E-2</v>
      </c>
      <c r="T73">
        <v>3</v>
      </c>
      <c r="U73" s="4">
        <v>27.020881108358299</v>
      </c>
      <c r="V73">
        <f t="shared" si="2"/>
        <v>35.073103678649076</v>
      </c>
      <c r="W73">
        <f t="shared" si="3"/>
        <v>28.058482942919259</v>
      </c>
    </row>
    <row r="74" spans="1:23" x14ac:dyDescent="0.25">
      <c r="A74">
        <v>73</v>
      </c>
      <c r="B74">
        <v>317.20999999999998</v>
      </c>
      <c r="C74">
        <v>0</v>
      </c>
      <c r="D74">
        <v>0</v>
      </c>
      <c r="E74">
        <v>0</v>
      </c>
      <c r="F74">
        <v>0</v>
      </c>
      <c r="G74">
        <v>-0.05</v>
      </c>
      <c r="H74">
        <v>0.02</v>
      </c>
      <c r="I74">
        <v>0</v>
      </c>
      <c r="J74">
        <v>0</v>
      </c>
      <c r="K74">
        <v>0.21</v>
      </c>
      <c r="L74">
        <v>0.01</v>
      </c>
      <c r="M74">
        <v>0</v>
      </c>
      <c r="N74">
        <v>7.0000000000000007E-2</v>
      </c>
      <c r="O74">
        <v>0.28000000000000003</v>
      </c>
      <c r="P74">
        <v>0.1</v>
      </c>
      <c r="R74">
        <v>0</v>
      </c>
      <c r="S74">
        <v>0</v>
      </c>
      <c r="T74">
        <v>1</v>
      </c>
      <c r="U74" s="5">
        <v>37.561741394659002</v>
      </c>
      <c r="V74">
        <f t="shared" si="2"/>
        <v>0</v>
      </c>
      <c r="W74">
        <f t="shared" si="3"/>
        <v>0</v>
      </c>
    </row>
    <row r="75" spans="1:23" x14ac:dyDescent="0.25">
      <c r="A75">
        <v>74</v>
      </c>
      <c r="B75">
        <v>317.20999999999998</v>
      </c>
      <c r="C75">
        <v>0</v>
      </c>
      <c r="D75">
        <v>0</v>
      </c>
      <c r="E75">
        <v>0</v>
      </c>
      <c r="F75">
        <v>0</v>
      </c>
      <c r="G75">
        <v>-0.05</v>
      </c>
      <c r="H75">
        <v>0.02</v>
      </c>
      <c r="I75">
        <v>0</v>
      </c>
      <c r="J75">
        <v>0</v>
      </c>
      <c r="K75">
        <v>0.2</v>
      </c>
      <c r="L75">
        <v>0.01</v>
      </c>
      <c r="M75">
        <v>0</v>
      </c>
      <c r="N75">
        <v>0.06</v>
      </c>
      <c r="O75">
        <v>0.27</v>
      </c>
      <c r="P75">
        <v>0.09</v>
      </c>
      <c r="R75">
        <v>0</v>
      </c>
      <c r="S75">
        <v>0</v>
      </c>
      <c r="T75">
        <v>1</v>
      </c>
      <c r="U75" s="5">
        <v>37.561741394659002</v>
      </c>
      <c r="V75">
        <f t="shared" si="2"/>
        <v>0</v>
      </c>
      <c r="W75">
        <f t="shared" si="3"/>
        <v>0</v>
      </c>
    </row>
    <row r="76" spans="1:23" x14ac:dyDescent="0.25">
      <c r="A76">
        <v>75</v>
      </c>
      <c r="B76">
        <v>317.20999999999998</v>
      </c>
      <c r="C76">
        <v>0</v>
      </c>
      <c r="D76">
        <v>0</v>
      </c>
      <c r="E76">
        <v>0</v>
      </c>
      <c r="F76">
        <v>0</v>
      </c>
      <c r="G76">
        <v>-0.05</v>
      </c>
      <c r="H76">
        <v>0.02</v>
      </c>
      <c r="I76">
        <v>0</v>
      </c>
      <c r="J76">
        <v>0</v>
      </c>
      <c r="K76">
        <v>0.21</v>
      </c>
      <c r="L76">
        <v>0.01</v>
      </c>
      <c r="M76">
        <v>0</v>
      </c>
      <c r="N76">
        <v>0.06</v>
      </c>
      <c r="O76">
        <v>0.28000000000000003</v>
      </c>
      <c r="P76">
        <v>0.08</v>
      </c>
      <c r="R76">
        <v>0</v>
      </c>
      <c r="S76">
        <v>0</v>
      </c>
      <c r="T76">
        <v>1</v>
      </c>
      <c r="U76" s="5">
        <v>37.561741394659002</v>
      </c>
      <c r="V76">
        <f t="shared" si="2"/>
        <v>0</v>
      </c>
      <c r="W76">
        <f t="shared" si="3"/>
        <v>0</v>
      </c>
    </row>
    <row r="77" spans="1:23" x14ac:dyDescent="0.25">
      <c r="A77">
        <v>76</v>
      </c>
      <c r="B77">
        <v>317.20999999999998</v>
      </c>
      <c r="C77">
        <v>0</v>
      </c>
      <c r="D77">
        <v>0</v>
      </c>
      <c r="E77">
        <v>0</v>
      </c>
      <c r="F77">
        <v>0</v>
      </c>
      <c r="G77">
        <v>-0.05</v>
      </c>
      <c r="H77">
        <v>0.02</v>
      </c>
      <c r="I77">
        <v>0</v>
      </c>
      <c r="J77">
        <v>0</v>
      </c>
      <c r="K77">
        <v>0.21</v>
      </c>
      <c r="L77">
        <v>0.01</v>
      </c>
      <c r="M77">
        <v>0</v>
      </c>
      <c r="N77">
        <v>0.05</v>
      </c>
      <c r="O77">
        <v>0.28000000000000003</v>
      </c>
      <c r="P77">
        <v>0.08</v>
      </c>
      <c r="R77">
        <v>0</v>
      </c>
      <c r="S77">
        <v>0</v>
      </c>
      <c r="T77">
        <v>1</v>
      </c>
      <c r="U77" s="5">
        <v>37.561741394659002</v>
      </c>
      <c r="V77">
        <f t="shared" si="2"/>
        <v>0</v>
      </c>
      <c r="W77">
        <f t="shared" si="3"/>
        <v>0</v>
      </c>
    </row>
    <row r="78" spans="1:23" x14ac:dyDescent="0.25">
      <c r="A78">
        <v>77</v>
      </c>
      <c r="B78">
        <v>317.20999999999998</v>
      </c>
      <c r="C78">
        <v>0</v>
      </c>
      <c r="D78">
        <v>0</v>
      </c>
      <c r="E78">
        <v>0</v>
      </c>
      <c r="F78">
        <v>0</v>
      </c>
      <c r="G78">
        <v>-0.05</v>
      </c>
      <c r="H78">
        <v>0.02</v>
      </c>
      <c r="I78">
        <v>0</v>
      </c>
      <c r="J78">
        <v>0</v>
      </c>
      <c r="K78">
        <v>0.22</v>
      </c>
      <c r="L78">
        <v>0.01</v>
      </c>
      <c r="M78">
        <v>0</v>
      </c>
      <c r="N78">
        <v>0.05</v>
      </c>
      <c r="O78">
        <v>0.28000000000000003</v>
      </c>
      <c r="P78">
        <v>0.08</v>
      </c>
      <c r="R78">
        <v>0</v>
      </c>
      <c r="S78">
        <v>0</v>
      </c>
      <c r="T78">
        <v>1</v>
      </c>
      <c r="U78" s="5">
        <v>37.561741394659002</v>
      </c>
      <c r="V78">
        <f t="shared" si="2"/>
        <v>0</v>
      </c>
      <c r="W78">
        <f t="shared" si="3"/>
        <v>0</v>
      </c>
    </row>
    <row r="79" spans="1:23" x14ac:dyDescent="0.25">
      <c r="A79">
        <v>78</v>
      </c>
      <c r="B79">
        <v>317.20999999999998</v>
      </c>
      <c r="C79">
        <v>0</v>
      </c>
      <c r="D79">
        <v>0</v>
      </c>
      <c r="E79">
        <v>0</v>
      </c>
      <c r="F79">
        <v>0</v>
      </c>
      <c r="G79">
        <v>-0.05</v>
      </c>
      <c r="H79">
        <v>0.02</v>
      </c>
      <c r="I79">
        <v>0</v>
      </c>
      <c r="J79">
        <v>0</v>
      </c>
      <c r="K79">
        <v>0.23</v>
      </c>
      <c r="L79">
        <v>0.01</v>
      </c>
      <c r="M79">
        <v>0</v>
      </c>
      <c r="N79">
        <v>0.05</v>
      </c>
      <c r="O79">
        <v>0.28999999999999998</v>
      </c>
      <c r="P79">
        <v>0.08</v>
      </c>
      <c r="R79">
        <v>0</v>
      </c>
      <c r="S79">
        <v>0</v>
      </c>
      <c r="T79">
        <v>1</v>
      </c>
      <c r="U79" s="5">
        <v>37.561741394659002</v>
      </c>
      <c r="V79">
        <f t="shared" si="2"/>
        <v>0</v>
      </c>
      <c r="W79">
        <f t="shared" si="3"/>
        <v>0</v>
      </c>
    </row>
    <row r="80" spans="1:23" x14ac:dyDescent="0.25">
      <c r="A80">
        <v>79</v>
      </c>
      <c r="B80">
        <v>317.20999999999998</v>
      </c>
      <c r="C80">
        <v>0</v>
      </c>
      <c r="D80">
        <v>0</v>
      </c>
      <c r="E80">
        <v>0</v>
      </c>
      <c r="F80">
        <v>0</v>
      </c>
      <c r="G80">
        <v>-0.05</v>
      </c>
      <c r="H80">
        <v>0.02</v>
      </c>
      <c r="I80">
        <v>0</v>
      </c>
      <c r="J80">
        <v>0</v>
      </c>
      <c r="K80">
        <v>0.24</v>
      </c>
      <c r="L80">
        <v>0.01</v>
      </c>
      <c r="M80">
        <v>0</v>
      </c>
      <c r="N80">
        <v>0.05</v>
      </c>
      <c r="O80">
        <v>0.3</v>
      </c>
      <c r="P80">
        <v>0.08</v>
      </c>
      <c r="R80">
        <v>0</v>
      </c>
      <c r="S80">
        <v>0</v>
      </c>
      <c r="T80">
        <v>1</v>
      </c>
      <c r="U80" s="5">
        <v>37.561741394659002</v>
      </c>
      <c r="V80">
        <f t="shared" si="2"/>
        <v>0</v>
      </c>
      <c r="W80">
        <f t="shared" si="3"/>
        <v>0</v>
      </c>
    </row>
    <row r="81" spans="1:23" x14ac:dyDescent="0.25">
      <c r="A81">
        <v>80</v>
      </c>
      <c r="B81">
        <v>317.20999999999998</v>
      </c>
      <c r="C81">
        <v>0</v>
      </c>
      <c r="D81">
        <v>0</v>
      </c>
      <c r="E81">
        <v>0</v>
      </c>
      <c r="F81">
        <v>0</v>
      </c>
      <c r="G81">
        <v>-0.05</v>
      </c>
      <c r="H81">
        <v>0.02</v>
      </c>
      <c r="I81">
        <v>0</v>
      </c>
      <c r="J81">
        <v>0</v>
      </c>
      <c r="K81">
        <v>0.25</v>
      </c>
      <c r="L81">
        <v>0.01</v>
      </c>
      <c r="M81">
        <v>0.02</v>
      </c>
      <c r="N81">
        <v>0.04</v>
      </c>
      <c r="O81">
        <v>0.32</v>
      </c>
      <c r="P81">
        <v>0.06</v>
      </c>
      <c r="R81">
        <v>0</v>
      </c>
      <c r="S81">
        <v>0</v>
      </c>
      <c r="T81">
        <v>1</v>
      </c>
      <c r="U81" s="5">
        <v>37.561741394659002</v>
      </c>
      <c r="V81">
        <f t="shared" si="2"/>
        <v>0</v>
      </c>
      <c r="W81">
        <f t="shared" si="3"/>
        <v>0</v>
      </c>
    </row>
    <row r="82" spans="1:23" x14ac:dyDescent="0.25">
      <c r="A82">
        <v>81</v>
      </c>
      <c r="B82">
        <v>272.22000000000003</v>
      </c>
      <c r="C82">
        <v>0</v>
      </c>
      <c r="D82">
        <v>0</v>
      </c>
      <c r="E82">
        <v>0</v>
      </c>
      <c r="F82">
        <v>0</v>
      </c>
      <c r="G82">
        <v>-0.05</v>
      </c>
      <c r="H82">
        <v>0</v>
      </c>
      <c r="I82">
        <v>0</v>
      </c>
      <c r="J82">
        <v>0</v>
      </c>
      <c r="K82">
        <v>0.26</v>
      </c>
      <c r="L82">
        <v>0.01</v>
      </c>
      <c r="M82">
        <v>0.09</v>
      </c>
      <c r="N82">
        <v>0</v>
      </c>
      <c r="O82">
        <v>0.36</v>
      </c>
      <c r="P82">
        <v>0.01</v>
      </c>
      <c r="R82">
        <v>0</v>
      </c>
      <c r="S82">
        <v>0</v>
      </c>
      <c r="T82">
        <v>1</v>
      </c>
      <c r="U82" s="5">
        <v>37.561741394659002</v>
      </c>
      <c r="V82">
        <f t="shared" si="2"/>
        <v>0</v>
      </c>
      <c r="W82">
        <f t="shared" si="3"/>
        <v>0</v>
      </c>
    </row>
    <row r="83" spans="1:23" x14ac:dyDescent="0.25">
      <c r="A83">
        <v>82</v>
      </c>
      <c r="B83">
        <v>42.23</v>
      </c>
      <c r="C83">
        <v>0</v>
      </c>
      <c r="D83">
        <v>0</v>
      </c>
      <c r="E83">
        <v>-0.05</v>
      </c>
      <c r="F83">
        <v>0</v>
      </c>
      <c r="G83">
        <v>-0.05</v>
      </c>
      <c r="H83">
        <v>0</v>
      </c>
      <c r="I83">
        <v>0</v>
      </c>
      <c r="J83">
        <v>0</v>
      </c>
      <c r="K83">
        <v>0.26</v>
      </c>
      <c r="L83">
        <v>0.01</v>
      </c>
      <c r="M83">
        <v>0.18</v>
      </c>
      <c r="N83">
        <v>0</v>
      </c>
      <c r="O83">
        <v>0.45</v>
      </c>
      <c r="P83">
        <v>0.01</v>
      </c>
      <c r="R83">
        <v>5.3699999999999998E-2</v>
      </c>
      <c r="S83">
        <v>0</v>
      </c>
      <c r="T83">
        <v>1</v>
      </c>
      <c r="U83" s="5">
        <v>37.561741394659002</v>
      </c>
      <c r="V83">
        <f t="shared" si="2"/>
        <v>79.311616954822483</v>
      </c>
      <c r="W83">
        <f t="shared" si="3"/>
        <v>0</v>
      </c>
    </row>
    <row r="84" spans="1:23" x14ac:dyDescent="0.25">
      <c r="A84">
        <v>83</v>
      </c>
      <c r="B84">
        <v>41.71</v>
      </c>
      <c r="C84">
        <v>0</v>
      </c>
      <c r="D84">
        <v>0</v>
      </c>
      <c r="E84">
        <v>-0.05</v>
      </c>
      <c r="F84">
        <v>-0.05</v>
      </c>
      <c r="G84">
        <v>-0.05</v>
      </c>
      <c r="H84">
        <v>0</v>
      </c>
      <c r="I84">
        <v>0</v>
      </c>
      <c r="J84">
        <v>0</v>
      </c>
      <c r="K84">
        <v>0.27</v>
      </c>
      <c r="L84">
        <v>0.01</v>
      </c>
      <c r="M84">
        <v>0.26</v>
      </c>
      <c r="N84">
        <v>0</v>
      </c>
      <c r="O84">
        <v>0.54</v>
      </c>
      <c r="P84">
        <v>0.01</v>
      </c>
      <c r="R84">
        <v>5.3699999999999998E-2</v>
      </c>
      <c r="S84">
        <v>4.7399999999999998E-2</v>
      </c>
      <c r="T84">
        <v>1</v>
      </c>
      <c r="U84" s="5">
        <v>37.561741394659002</v>
      </c>
      <c r="V84">
        <f t="shared" si="2"/>
        <v>78.335011678561358</v>
      </c>
      <c r="W84">
        <f t="shared" si="3"/>
        <v>78.335011678561358</v>
      </c>
    </row>
    <row r="85" spans="1:23" x14ac:dyDescent="0.25">
      <c r="A85">
        <v>84</v>
      </c>
      <c r="B85">
        <v>41.71</v>
      </c>
      <c r="C85">
        <v>0</v>
      </c>
      <c r="D85">
        <v>0</v>
      </c>
      <c r="E85">
        <v>-0.05</v>
      </c>
      <c r="F85">
        <v>-0.09</v>
      </c>
      <c r="G85">
        <v>-0.05</v>
      </c>
      <c r="H85">
        <v>0</v>
      </c>
      <c r="I85">
        <v>0</v>
      </c>
      <c r="J85">
        <v>0</v>
      </c>
      <c r="K85">
        <v>0.3</v>
      </c>
      <c r="L85">
        <v>0.01</v>
      </c>
      <c r="M85">
        <v>0.31</v>
      </c>
      <c r="N85">
        <v>0</v>
      </c>
      <c r="O85">
        <v>0.62</v>
      </c>
      <c r="P85">
        <v>0.01</v>
      </c>
      <c r="R85">
        <v>5.3699999999999998E-2</v>
      </c>
      <c r="S85">
        <v>9.1300000000000006E-2</v>
      </c>
      <c r="T85">
        <v>1</v>
      </c>
      <c r="U85" s="5">
        <v>37.561741394659002</v>
      </c>
      <c r="V85">
        <f t="shared" si="2"/>
        <v>78.335011678561358</v>
      </c>
      <c r="W85">
        <f t="shared" si="3"/>
        <v>141.00302102141043</v>
      </c>
    </row>
    <row r="86" spans="1:23" x14ac:dyDescent="0.25">
      <c r="A86">
        <v>85</v>
      </c>
      <c r="B86">
        <v>0</v>
      </c>
      <c r="C86">
        <v>0</v>
      </c>
      <c r="D86">
        <v>0</v>
      </c>
      <c r="E86">
        <v>-0.05</v>
      </c>
      <c r="F86">
        <v>-0.1</v>
      </c>
      <c r="G86">
        <v>-0.05</v>
      </c>
      <c r="H86">
        <v>0</v>
      </c>
      <c r="I86">
        <v>0</v>
      </c>
      <c r="J86">
        <v>0</v>
      </c>
      <c r="K86">
        <v>0.32</v>
      </c>
      <c r="L86">
        <v>0</v>
      </c>
      <c r="M86">
        <v>0.31</v>
      </c>
      <c r="N86">
        <v>0</v>
      </c>
      <c r="O86">
        <v>0.64</v>
      </c>
      <c r="P86">
        <v>0</v>
      </c>
      <c r="R86">
        <v>5.3699999999999998E-2</v>
      </c>
      <c r="S86">
        <v>9.9500000000000005E-2</v>
      </c>
      <c r="T86">
        <v>1</v>
      </c>
      <c r="U86" s="5">
        <v>37.561741394659002</v>
      </c>
      <c r="V86">
        <f t="shared" si="2"/>
        <v>0</v>
      </c>
      <c r="W86">
        <f t="shared" si="3"/>
        <v>0</v>
      </c>
    </row>
    <row r="87" spans="1:23" x14ac:dyDescent="0.25">
      <c r="A87">
        <v>86</v>
      </c>
      <c r="B87">
        <v>0</v>
      </c>
      <c r="C87">
        <v>0</v>
      </c>
      <c r="D87">
        <v>0</v>
      </c>
      <c r="E87">
        <v>-0.05</v>
      </c>
      <c r="F87">
        <v>-0.1</v>
      </c>
      <c r="G87">
        <v>-0.05</v>
      </c>
      <c r="H87">
        <v>0</v>
      </c>
      <c r="I87">
        <v>0</v>
      </c>
      <c r="J87">
        <v>0</v>
      </c>
      <c r="K87">
        <v>0.33</v>
      </c>
      <c r="L87">
        <v>0</v>
      </c>
      <c r="M87">
        <v>0.3</v>
      </c>
      <c r="N87">
        <v>0</v>
      </c>
      <c r="O87">
        <v>0.63</v>
      </c>
      <c r="P87">
        <v>0</v>
      </c>
      <c r="R87">
        <v>5.3699999999999998E-2</v>
      </c>
      <c r="S87">
        <v>9.9500000000000005E-2</v>
      </c>
      <c r="T87">
        <v>1</v>
      </c>
      <c r="U87" s="5">
        <v>37.561741394659002</v>
      </c>
      <c r="V87">
        <f t="shared" si="2"/>
        <v>0</v>
      </c>
      <c r="W87">
        <f t="shared" si="3"/>
        <v>0</v>
      </c>
    </row>
    <row r="88" spans="1:23" x14ac:dyDescent="0.25">
      <c r="A88">
        <v>87</v>
      </c>
      <c r="B88">
        <v>0</v>
      </c>
      <c r="C88">
        <v>0</v>
      </c>
      <c r="D88">
        <v>0</v>
      </c>
      <c r="E88">
        <v>-0.05</v>
      </c>
      <c r="F88">
        <v>-0.1</v>
      </c>
      <c r="G88">
        <v>-0.05</v>
      </c>
      <c r="H88">
        <v>0</v>
      </c>
      <c r="I88">
        <v>0</v>
      </c>
      <c r="J88">
        <v>0</v>
      </c>
      <c r="K88">
        <v>0.35</v>
      </c>
      <c r="L88">
        <v>0</v>
      </c>
      <c r="M88">
        <v>0.28000000000000003</v>
      </c>
      <c r="N88">
        <v>0</v>
      </c>
      <c r="O88">
        <v>0.63</v>
      </c>
      <c r="P88">
        <v>0</v>
      </c>
      <c r="R88">
        <v>5.3699999999999998E-2</v>
      </c>
      <c r="S88">
        <v>9.9500000000000005E-2</v>
      </c>
      <c r="T88">
        <v>1</v>
      </c>
      <c r="U88" s="5">
        <v>37.561741394659002</v>
      </c>
      <c r="V88">
        <f t="shared" si="2"/>
        <v>0</v>
      </c>
      <c r="W88">
        <f t="shared" si="3"/>
        <v>0</v>
      </c>
    </row>
    <row r="89" spans="1:23" x14ac:dyDescent="0.25">
      <c r="A89">
        <v>88</v>
      </c>
      <c r="B89">
        <v>0</v>
      </c>
      <c r="C89">
        <v>0</v>
      </c>
      <c r="D89">
        <v>0</v>
      </c>
      <c r="E89">
        <v>-0.05</v>
      </c>
      <c r="F89">
        <v>-0.1</v>
      </c>
      <c r="G89">
        <v>-0.05</v>
      </c>
      <c r="H89">
        <v>0</v>
      </c>
      <c r="I89">
        <v>0</v>
      </c>
      <c r="J89">
        <v>0</v>
      </c>
      <c r="K89">
        <v>0.39</v>
      </c>
      <c r="L89">
        <v>0</v>
      </c>
      <c r="M89">
        <v>0.23</v>
      </c>
      <c r="N89">
        <v>0</v>
      </c>
      <c r="O89">
        <v>0.62</v>
      </c>
      <c r="P89">
        <v>0</v>
      </c>
      <c r="R89">
        <v>5.3699999999999998E-2</v>
      </c>
      <c r="S89">
        <v>9.9500000000000005E-2</v>
      </c>
      <c r="T89">
        <v>1</v>
      </c>
      <c r="U89" s="5">
        <v>37.561741394659002</v>
      </c>
      <c r="V89">
        <f t="shared" si="2"/>
        <v>0</v>
      </c>
      <c r="W89">
        <f t="shared" si="3"/>
        <v>0</v>
      </c>
    </row>
    <row r="90" spans="1:23" x14ac:dyDescent="0.25">
      <c r="A90">
        <v>89</v>
      </c>
      <c r="B90">
        <v>0</v>
      </c>
      <c r="C90">
        <v>0</v>
      </c>
      <c r="D90">
        <v>0</v>
      </c>
      <c r="E90">
        <v>-0.05</v>
      </c>
      <c r="F90">
        <v>-0.1</v>
      </c>
      <c r="G90">
        <v>-0.05</v>
      </c>
      <c r="H90">
        <v>0</v>
      </c>
      <c r="I90">
        <v>0</v>
      </c>
      <c r="J90">
        <v>0</v>
      </c>
      <c r="K90">
        <v>0.45</v>
      </c>
      <c r="L90">
        <v>0</v>
      </c>
      <c r="M90">
        <v>0.16</v>
      </c>
      <c r="N90">
        <v>0</v>
      </c>
      <c r="O90">
        <v>0.62</v>
      </c>
      <c r="P90">
        <v>0</v>
      </c>
      <c r="R90">
        <v>5.3699999999999998E-2</v>
      </c>
      <c r="S90">
        <v>9.9500000000000005E-2</v>
      </c>
      <c r="T90">
        <v>1</v>
      </c>
      <c r="U90" s="5">
        <v>37.561741394659002</v>
      </c>
      <c r="V90">
        <f t="shared" si="2"/>
        <v>0</v>
      </c>
      <c r="W90">
        <f t="shared" si="3"/>
        <v>0</v>
      </c>
    </row>
    <row r="91" spans="1:23" x14ac:dyDescent="0.25">
      <c r="A91">
        <v>90</v>
      </c>
      <c r="B91">
        <v>41.71</v>
      </c>
      <c r="C91">
        <v>0</v>
      </c>
      <c r="D91">
        <v>0</v>
      </c>
      <c r="E91">
        <v>-0.05</v>
      </c>
      <c r="F91">
        <v>-7.0000000000000007E-2</v>
      </c>
      <c r="G91">
        <v>-0.05</v>
      </c>
      <c r="H91">
        <v>0</v>
      </c>
      <c r="I91">
        <v>0</v>
      </c>
      <c r="J91">
        <v>0</v>
      </c>
      <c r="K91">
        <v>0.47</v>
      </c>
      <c r="L91">
        <v>0.01</v>
      </c>
      <c r="M91">
        <v>0.08</v>
      </c>
      <c r="N91">
        <v>0</v>
      </c>
      <c r="O91">
        <v>0.56000000000000005</v>
      </c>
      <c r="P91">
        <v>0.01</v>
      </c>
      <c r="R91">
        <v>5.3699999999999998E-2</v>
      </c>
      <c r="S91">
        <v>6.9699999999999998E-2</v>
      </c>
      <c r="T91">
        <v>1</v>
      </c>
      <c r="U91" s="5">
        <v>37.561741394659002</v>
      </c>
      <c r="V91">
        <f t="shared" si="2"/>
        <v>78.335011678561358</v>
      </c>
      <c r="W91">
        <f t="shared" si="3"/>
        <v>109.6690163499859</v>
      </c>
    </row>
    <row r="92" spans="1:23" x14ac:dyDescent="0.25">
      <c r="A92">
        <v>91</v>
      </c>
      <c r="B92">
        <v>41.71</v>
      </c>
      <c r="C92">
        <v>0</v>
      </c>
      <c r="D92">
        <v>0</v>
      </c>
      <c r="E92">
        <v>-0.05</v>
      </c>
      <c r="F92">
        <v>-0.06</v>
      </c>
      <c r="G92">
        <v>-0.05</v>
      </c>
      <c r="H92">
        <v>0</v>
      </c>
      <c r="I92">
        <v>0</v>
      </c>
      <c r="J92">
        <v>0</v>
      </c>
      <c r="K92">
        <v>0.51</v>
      </c>
      <c r="L92">
        <v>0.01</v>
      </c>
      <c r="M92">
        <v>0.02</v>
      </c>
      <c r="N92">
        <v>0</v>
      </c>
      <c r="O92">
        <v>0.55000000000000004</v>
      </c>
      <c r="P92">
        <v>0.01</v>
      </c>
      <c r="R92">
        <v>5.3699999999999998E-2</v>
      </c>
      <c r="S92">
        <v>6.0100000000000001E-2</v>
      </c>
      <c r="T92">
        <v>1</v>
      </c>
      <c r="U92" s="5">
        <v>37.561741394659002</v>
      </c>
      <c r="V92">
        <f t="shared" si="2"/>
        <v>78.335011678561358</v>
      </c>
      <c r="W92">
        <f t="shared" si="3"/>
        <v>94.002014014273627</v>
      </c>
    </row>
    <row r="93" spans="1:23" x14ac:dyDescent="0.25">
      <c r="A93">
        <v>92</v>
      </c>
      <c r="B93">
        <v>41.71</v>
      </c>
      <c r="C93">
        <v>0</v>
      </c>
      <c r="D93">
        <v>0</v>
      </c>
      <c r="E93">
        <v>-0.05</v>
      </c>
      <c r="F93">
        <v>-0.08</v>
      </c>
      <c r="G93">
        <v>-0.05</v>
      </c>
      <c r="H93">
        <v>0</v>
      </c>
      <c r="I93">
        <v>0</v>
      </c>
      <c r="J93">
        <v>0</v>
      </c>
      <c r="K93">
        <v>0.56999999999999995</v>
      </c>
      <c r="L93">
        <v>0.01</v>
      </c>
      <c r="M93">
        <v>0.01</v>
      </c>
      <c r="N93">
        <v>0</v>
      </c>
      <c r="O93">
        <v>0.59</v>
      </c>
      <c r="P93">
        <v>0.01</v>
      </c>
      <c r="R93">
        <v>5.3699999999999998E-2</v>
      </c>
      <c r="S93">
        <v>8.2000000000000003E-2</v>
      </c>
      <c r="T93">
        <v>1</v>
      </c>
      <c r="U93" s="5">
        <v>37.561741394659002</v>
      </c>
      <c r="V93">
        <f t="shared" si="2"/>
        <v>78.335011678561358</v>
      </c>
      <c r="W93">
        <f t="shared" si="3"/>
        <v>125.33601868569816</v>
      </c>
    </row>
    <row r="94" spans="1:23" x14ac:dyDescent="0.25">
      <c r="A94">
        <v>93</v>
      </c>
      <c r="B94">
        <v>0</v>
      </c>
      <c r="C94">
        <v>0</v>
      </c>
      <c r="D94">
        <v>0</v>
      </c>
      <c r="E94">
        <v>-0.05</v>
      </c>
      <c r="F94">
        <v>-0.1</v>
      </c>
      <c r="G94">
        <v>-0.05</v>
      </c>
      <c r="H94">
        <v>0</v>
      </c>
      <c r="I94">
        <v>0</v>
      </c>
      <c r="J94">
        <v>0</v>
      </c>
      <c r="K94">
        <v>0.61</v>
      </c>
      <c r="L94">
        <v>0</v>
      </c>
      <c r="M94">
        <v>0</v>
      </c>
      <c r="N94">
        <v>0</v>
      </c>
      <c r="O94">
        <v>0.61</v>
      </c>
      <c r="P94">
        <v>0</v>
      </c>
      <c r="R94">
        <v>5.3699999999999998E-2</v>
      </c>
      <c r="S94">
        <v>9.9500000000000005E-2</v>
      </c>
      <c r="T94">
        <v>1</v>
      </c>
      <c r="U94" s="5">
        <v>37.561741394659002</v>
      </c>
      <c r="V94">
        <f t="shared" si="2"/>
        <v>0</v>
      </c>
      <c r="W94">
        <f t="shared" si="3"/>
        <v>0</v>
      </c>
    </row>
    <row r="95" spans="1:23" x14ac:dyDescent="0.25">
      <c r="A95">
        <v>94</v>
      </c>
      <c r="B95">
        <v>0</v>
      </c>
      <c r="C95">
        <v>0</v>
      </c>
      <c r="D95">
        <v>0</v>
      </c>
      <c r="E95">
        <v>-0.05</v>
      </c>
      <c r="F95">
        <v>-0.1</v>
      </c>
      <c r="G95">
        <v>-0.05</v>
      </c>
      <c r="H95">
        <v>0</v>
      </c>
      <c r="I95">
        <v>0</v>
      </c>
      <c r="J95">
        <v>0</v>
      </c>
      <c r="K95">
        <v>0.6</v>
      </c>
      <c r="L95">
        <v>0</v>
      </c>
      <c r="M95">
        <v>0</v>
      </c>
      <c r="N95">
        <v>0</v>
      </c>
      <c r="O95">
        <v>0.6</v>
      </c>
      <c r="P95">
        <v>0</v>
      </c>
      <c r="R95">
        <v>5.3699999999999998E-2</v>
      </c>
      <c r="S95">
        <v>9.9500000000000005E-2</v>
      </c>
      <c r="T95">
        <v>1</v>
      </c>
      <c r="U95" s="5">
        <v>37.561741394659002</v>
      </c>
      <c r="V95">
        <f t="shared" si="2"/>
        <v>0</v>
      </c>
      <c r="W95">
        <f t="shared" si="3"/>
        <v>0</v>
      </c>
    </row>
    <row r="96" spans="1:23" x14ac:dyDescent="0.25">
      <c r="A96">
        <v>95</v>
      </c>
      <c r="B96">
        <v>0</v>
      </c>
      <c r="C96">
        <v>0</v>
      </c>
      <c r="D96">
        <v>0</v>
      </c>
      <c r="E96">
        <v>-0.05</v>
      </c>
      <c r="F96">
        <v>-0.1</v>
      </c>
      <c r="G96">
        <v>-0.05</v>
      </c>
      <c r="H96">
        <v>0</v>
      </c>
      <c r="I96">
        <v>0</v>
      </c>
      <c r="J96">
        <v>0</v>
      </c>
      <c r="K96">
        <v>0.57999999999999996</v>
      </c>
      <c r="L96">
        <v>0</v>
      </c>
      <c r="M96">
        <v>0</v>
      </c>
      <c r="N96">
        <v>0</v>
      </c>
      <c r="O96">
        <v>0.59</v>
      </c>
      <c r="P96">
        <v>0</v>
      </c>
      <c r="R96">
        <v>5.3699999999999998E-2</v>
      </c>
      <c r="S96">
        <v>9.9500000000000005E-2</v>
      </c>
      <c r="T96">
        <v>1</v>
      </c>
      <c r="U96" s="5">
        <v>37.561741394659002</v>
      </c>
      <c r="V96">
        <f t="shared" si="2"/>
        <v>0</v>
      </c>
      <c r="W96">
        <f t="shared" si="3"/>
        <v>0</v>
      </c>
    </row>
    <row r="97" spans="1:23" x14ac:dyDescent="0.25">
      <c r="A97">
        <v>96</v>
      </c>
      <c r="B97">
        <v>0</v>
      </c>
      <c r="C97">
        <v>0</v>
      </c>
      <c r="D97">
        <v>0</v>
      </c>
      <c r="E97">
        <v>-0.05</v>
      </c>
      <c r="F97">
        <v>-0.1</v>
      </c>
      <c r="G97">
        <v>-0.05</v>
      </c>
      <c r="H97">
        <v>0</v>
      </c>
      <c r="I97">
        <v>0</v>
      </c>
      <c r="J97">
        <v>0</v>
      </c>
      <c r="K97">
        <v>0.56999999999999995</v>
      </c>
      <c r="L97">
        <v>0</v>
      </c>
      <c r="M97">
        <v>0</v>
      </c>
      <c r="N97">
        <v>0</v>
      </c>
      <c r="O97">
        <v>0.57999999999999996</v>
      </c>
      <c r="P97">
        <v>0</v>
      </c>
      <c r="R97">
        <v>5.3699999999999998E-2</v>
      </c>
      <c r="S97">
        <v>9.9500000000000005E-2</v>
      </c>
      <c r="T97">
        <v>1</v>
      </c>
      <c r="U97" s="5">
        <v>37.561741394659002</v>
      </c>
      <c r="V97">
        <f t="shared" si="2"/>
        <v>0</v>
      </c>
      <c r="W97">
        <f t="shared" si="3"/>
        <v>0</v>
      </c>
    </row>
    <row r="98" spans="1:23" x14ac:dyDescent="0.25">
      <c r="A98">
        <v>97</v>
      </c>
      <c r="B98">
        <v>61.6</v>
      </c>
      <c r="C98">
        <v>0</v>
      </c>
      <c r="D98">
        <v>-0.01</v>
      </c>
      <c r="E98">
        <v>-0.01</v>
      </c>
      <c r="F98">
        <v>0</v>
      </c>
      <c r="G98">
        <v>-7.0000000000000007E-2</v>
      </c>
      <c r="H98">
        <v>0</v>
      </c>
      <c r="I98">
        <v>0</v>
      </c>
      <c r="J98">
        <v>0</v>
      </c>
      <c r="K98">
        <v>0.28000000000000003</v>
      </c>
      <c r="L98">
        <v>0.01</v>
      </c>
      <c r="M98">
        <v>0</v>
      </c>
      <c r="N98">
        <v>0</v>
      </c>
      <c r="O98">
        <v>0.28000000000000003</v>
      </c>
      <c r="P98">
        <v>0.01</v>
      </c>
      <c r="R98">
        <v>8.8000000000000005E-3</v>
      </c>
      <c r="S98">
        <v>0</v>
      </c>
      <c r="T98">
        <v>2</v>
      </c>
      <c r="U98" s="4">
        <v>11.585541962136601</v>
      </c>
      <c r="V98">
        <f t="shared" si="2"/>
        <v>7.1366938486761455</v>
      </c>
      <c r="W98">
        <f t="shared" si="3"/>
        <v>0</v>
      </c>
    </row>
    <row r="99" spans="1:23" x14ac:dyDescent="0.25">
      <c r="A99">
        <v>98</v>
      </c>
      <c r="B99">
        <v>61.6</v>
      </c>
      <c r="C99">
        <v>0</v>
      </c>
      <c r="D99">
        <v>-0.01</v>
      </c>
      <c r="E99">
        <v>-0.01</v>
      </c>
      <c r="F99">
        <v>0</v>
      </c>
      <c r="G99">
        <v>-7.0000000000000007E-2</v>
      </c>
      <c r="H99">
        <v>0</v>
      </c>
      <c r="I99">
        <v>0</v>
      </c>
      <c r="J99">
        <v>0</v>
      </c>
      <c r="K99">
        <v>0.27</v>
      </c>
      <c r="L99">
        <v>0.01</v>
      </c>
      <c r="M99">
        <v>0</v>
      </c>
      <c r="N99">
        <v>0</v>
      </c>
      <c r="O99">
        <v>0.28000000000000003</v>
      </c>
      <c r="P99">
        <v>0.01</v>
      </c>
      <c r="R99">
        <v>9.1999999999999998E-3</v>
      </c>
      <c r="S99">
        <v>0</v>
      </c>
      <c r="T99">
        <v>2</v>
      </c>
      <c r="U99" s="4">
        <v>11.585541962136601</v>
      </c>
      <c r="V99">
        <f t="shared" si="2"/>
        <v>7.1366938486761455</v>
      </c>
      <c r="W99">
        <f t="shared" si="3"/>
        <v>0</v>
      </c>
    </row>
    <row r="100" spans="1:23" x14ac:dyDescent="0.25">
      <c r="A100">
        <v>99</v>
      </c>
      <c r="B100">
        <v>61.6</v>
      </c>
      <c r="C100">
        <v>0</v>
      </c>
      <c r="D100">
        <v>-0.01</v>
      </c>
      <c r="E100">
        <v>-0.01</v>
      </c>
      <c r="F100">
        <v>0</v>
      </c>
      <c r="G100">
        <v>-7.0000000000000007E-2</v>
      </c>
      <c r="H100">
        <v>0</v>
      </c>
      <c r="I100">
        <v>0</v>
      </c>
      <c r="J100">
        <v>0</v>
      </c>
      <c r="K100">
        <v>0.27</v>
      </c>
      <c r="L100">
        <v>0.01</v>
      </c>
      <c r="M100">
        <v>0</v>
      </c>
      <c r="N100">
        <v>0</v>
      </c>
      <c r="O100">
        <v>0.28000000000000003</v>
      </c>
      <c r="P100">
        <v>0.01</v>
      </c>
      <c r="R100">
        <v>7.7000000000000002E-3</v>
      </c>
      <c r="S100">
        <v>0</v>
      </c>
      <c r="T100">
        <v>2</v>
      </c>
      <c r="U100" s="4">
        <v>11.585541962136601</v>
      </c>
      <c r="V100">
        <f t="shared" si="2"/>
        <v>7.1366938486761455</v>
      </c>
      <c r="W100">
        <f t="shared" si="3"/>
        <v>0</v>
      </c>
    </row>
    <row r="101" spans="1:23" x14ac:dyDescent="0.25">
      <c r="A101">
        <v>100</v>
      </c>
      <c r="B101">
        <v>61.6</v>
      </c>
      <c r="C101">
        <v>0</v>
      </c>
      <c r="D101">
        <v>-0.01</v>
      </c>
      <c r="E101">
        <v>-0.01</v>
      </c>
      <c r="F101">
        <v>0</v>
      </c>
      <c r="G101">
        <v>-7.0000000000000007E-2</v>
      </c>
      <c r="H101">
        <v>0</v>
      </c>
      <c r="I101">
        <v>0</v>
      </c>
      <c r="J101">
        <v>0</v>
      </c>
      <c r="K101">
        <v>0.27</v>
      </c>
      <c r="L101">
        <v>0.01</v>
      </c>
      <c r="M101">
        <v>0</v>
      </c>
      <c r="N101">
        <v>0</v>
      </c>
      <c r="O101">
        <v>0.28000000000000003</v>
      </c>
      <c r="P101">
        <v>0.01</v>
      </c>
      <c r="R101">
        <v>7.4999999999999997E-3</v>
      </c>
      <c r="S101">
        <v>0</v>
      </c>
      <c r="T101">
        <v>2</v>
      </c>
      <c r="U101" s="4">
        <v>11.585541962136601</v>
      </c>
      <c r="V101">
        <f t="shared" si="2"/>
        <v>7.1366938486761455</v>
      </c>
      <c r="W101">
        <f t="shared" si="3"/>
        <v>0</v>
      </c>
    </row>
    <row r="102" spans="1:23" x14ac:dyDescent="0.25">
      <c r="A102">
        <v>101</v>
      </c>
      <c r="B102">
        <v>240.91</v>
      </c>
      <c r="C102">
        <v>0</v>
      </c>
      <c r="D102">
        <v>-0.01</v>
      </c>
      <c r="E102">
        <v>0</v>
      </c>
      <c r="F102">
        <v>0</v>
      </c>
      <c r="G102">
        <v>-7.0000000000000007E-2</v>
      </c>
      <c r="H102">
        <v>0</v>
      </c>
      <c r="I102">
        <v>0</v>
      </c>
      <c r="J102">
        <v>0</v>
      </c>
      <c r="K102">
        <v>0.27</v>
      </c>
      <c r="L102">
        <v>0.01</v>
      </c>
      <c r="M102">
        <v>0</v>
      </c>
      <c r="N102">
        <v>0</v>
      </c>
      <c r="O102">
        <v>0.27</v>
      </c>
      <c r="P102">
        <v>0.01</v>
      </c>
      <c r="R102">
        <v>0</v>
      </c>
      <c r="S102">
        <v>0</v>
      </c>
      <c r="T102">
        <v>2</v>
      </c>
      <c r="U102" s="4">
        <v>11.585541962136601</v>
      </c>
      <c r="V102">
        <f t="shared" si="2"/>
        <v>0</v>
      </c>
      <c r="W102">
        <f t="shared" si="3"/>
        <v>0</v>
      </c>
    </row>
    <row r="103" spans="1:23" x14ac:dyDescent="0.25">
      <c r="A103">
        <v>102</v>
      </c>
      <c r="B103">
        <v>272.12</v>
      </c>
      <c r="C103">
        <v>0</v>
      </c>
      <c r="D103">
        <v>-0.01</v>
      </c>
      <c r="E103">
        <v>0</v>
      </c>
      <c r="F103">
        <v>0</v>
      </c>
      <c r="G103">
        <v>-7.0000000000000007E-2</v>
      </c>
      <c r="H103">
        <v>0.01</v>
      </c>
      <c r="I103">
        <v>0</v>
      </c>
      <c r="J103">
        <v>0</v>
      </c>
      <c r="K103">
        <v>0.26</v>
      </c>
      <c r="L103">
        <v>0.01</v>
      </c>
      <c r="M103">
        <v>0</v>
      </c>
      <c r="N103">
        <v>0</v>
      </c>
      <c r="O103">
        <v>0.27</v>
      </c>
      <c r="P103">
        <v>0.02</v>
      </c>
      <c r="R103">
        <v>0</v>
      </c>
      <c r="S103">
        <v>0</v>
      </c>
      <c r="T103">
        <v>2</v>
      </c>
      <c r="U103" s="4">
        <v>11.585541962136601</v>
      </c>
      <c r="V103">
        <f t="shared" si="2"/>
        <v>0</v>
      </c>
      <c r="W103">
        <f t="shared" si="3"/>
        <v>0</v>
      </c>
    </row>
    <row r="104" spans="1:23" x14ac:dyDescent="0.25">
      <c r="A104">
        <v>103</v>
      </c>
      <c r="B104">
        <v>272.12</v>
      </c>
      <c r="C104">
        <v>0</v>
      </c>
      <c r="D104">
        <v>-0.01</v>
      </c>
      <c r="E104">
        <v>0</v>
      </c>
      <c r="F104">
        <v>0</v>
      </c>
      <c r="G104">
        <v>-7.0000000000000007E-2</v>
      </c>
      <c r="H104">
        <v>0.02</v>
      </c>
      <c r="I104">
        <v>0</v>
      </c>
      <c r="J104">
        <v>0</v>
      </c>
      <c r="K104">
        <v>0.26</v>
      </c>
      <c r="L104">
        <v>0.01</v>
      </c>
      <c r="M104">
        <v>0.02</v>
      </c>
      <c r="N104">
        <v>0</v>
      </c>
      <c r="O104">
        <v>0.28000000000000003</v>
      </c>
      <c r="P104">
        <v>0.03</v>
      </c>
      <c r="R104">
        <v>0</v>
      </c>
      <c r="S104">
        <v>0</v>
      </c>
      <c r="T104">
        <v>2</v>
      </c>
      <c r="U104" s="4">
        <v>11.585541962136601</v>
      </c>
      <c r="V104">
        <f t="shared" si="2"/>
        <v>0</v>
      </c>
      <c r="W104">
        <f t="shared" si="3"/>
        <v>0</v>
      </c>
    </row>
    <row r="105" spans="1:23" x14ac:dyDescent="0.25">
      <c r="A105">
        <v>104</v>
      </c>
      <c r="B105">
        <v>61.6</v>
      </c>
      <c r="C105">
        <v>0</v>
      </c>
      <c r="D105">
        <v>-0.01</v>
      </c>
      <c r="E105">
        <v>-0.02</v>
      </c>
      <c r="F105">
        <v>0</v>
      </c>
      <c r="G105">
        <v>-7.0000000000000007E-2</v>
      </c>
      <c r="H105">
        <v>0</v>
      </c>
      <c r="I105">
        <v>0</v>
      </c>
      <c r="J105">
        <v>0</v>
      </c>
      <c r="K105">
        <v>0.24</v>
      </c>
      <c r="L105">
        <v>0.01</v>
      </c>
      <c r="M105">
        <v>0.09</v>
      </c>
      <c r="N105">
        <v>0</v>
      </c>
      <c r="O105">
        <v>0.34</v>
      </c>
      <c r="P105">
        <v>0.01</v>
      </c>
      <c r="R105">
        <v>2.0400000000000001E-2</v>
      </c>
      <c r="S105">
        <v>0</v>
      </c>
      <c r="T105">
        <v>2</v>
      </c>
      <c r="U105" s="4">
        <v>11.585541962136601</v>
      </c>
      <c r="V105">
        <f t="shared" si="2"/>
        <v>14.273387697352291</v>
      </c>
      <c r="W105">
        <f t="shared" si="3"/>
        <v>0</v>
      </c>
    </row>
    <row r="106" spans="1:23" x14ac:dyDescent="0.25">
      <c r="A106">
        <v>105</v>
      </c>
      <c r="B106">
        <v>52.8</v>
      </c>
      <c r="C106">
        <v>0</v>
      </c>
      <c r="D106">
        <v>-0.01</v>
      </c>
      <c r="E106">
        <v>-0.05</v>
      </c>
      <c r="F106">
        <v>-0.03</v>
      </c>
      <c r="G106">
        <v>-7.0000000000000007E-2</v>
      </c>
      <c r="H106">
        <v>0</v>
      </c>
      <c r="I106">
        <v>0</v>
      </c>
      <c r="J106">
        <v>0</v>
      </c>
      <c r="K106">
        <v>0.23</v>
      </c>
      <c r="L106">
        <v>0.01</v>
      </c>
      <c r="M106">
        <v>0.21</v>
      </c>
      <c r="N106">
        <v>0</v>
      </c>
      <c r="O106">
        <v>0.45</v>
      </c>
      <c r="P106">
        <v>0.01</v>
      </c>
      <c r="R106">
        <v>5.3699999999999998E-2</v>
      </c>
      <c r="S106">
        <v>2.5399999999999999E-2</v>
      </c>
      <c r="T106">
        <v>2</v>
      </c>
      <c r="U106" s="4">
        <v>11.585541962136601</v>
      </c>
      <c r="V106">
        <f t="shared" si="2"/>
        <v>30.585830780040627</v>
      </c>
      <c r="W106">
        <f t="shared" si="3"/>
        <v>18.351498468024374</v>
      </c>
    </row>
    <row r="107" spans="1:23" x14ac:dyDescent="0.25">
      <c r="A107">
        <v>106</v>
      </c>
      <c r="B107">
        <v>52.8</v>
      </c>
      <c r="C107">
        <v>0</v>
      </c>
      <c r="D107">
        <v>-0.01</v>
      </c>
      <c r="E107">
        <v>-0.05</v>
      </c>
      <c r="F107">
        <v>-0.08</v>
      </c>
      <c r="G107">
        <v>-7.0000000000000007E-2</v>
      </c>
      <c r="H107">
        <v>0</v>
      </c>
      <c r="I107">
        <v>0</v>
      </c>
      <c r="J107">
        <v>0</v>
      </c>
      <c r="K107">
        <v>0.2</v>
      </c>
      <c r="L107">
        <v>0.01</v>
      </c>
      <c r="M107">
        <v>0.33</v>
      </c>
      <c r="N107">
        <v>0</v>
      </c>
      <c r="O107">
        <v>0.54</v>
      </c>
      <c r="P107">
        <v>0.01</v>
      </c>
      <c r="R107">
        <v>5.3699999999999998E-2</v>
      </c>
      <c r="S107">
        <v>7.6600000000000001E-2</v>
      </c>
      <c r="T107">
        <v>2</v>
      </c>
      <c r="U107" s="4">
        <v>11.585541962136601</v>
      </c>
      <c r="V107">
        <f t="shared" si="2"/>
        <v>30.585830780040627</v>
      </c>
      <c r="W107">
        <f t="shared" si="3"/>
        <v>48.937329248065005</v>
      </c>
    </row>
    <row r="108" spans="1:23" x14ac:dyDescent="0.25">
      <c r="A108">
        <v>107</v>
      </c>
      <c r="B108">
        <v>0</v>
      </c>
      <c r="C108">
        <v>0</v>
      </c>
      <c r="D108">
        <v>-0.01</v>
      </c>
      <c r="E108">
        <v>-0.05</v>
      </c>
      <c r="F108">
        <v>-0.1</v>
      </c>
      <c r="G108">
        <v>-7.0000000000000007E-2</v>
      </c>
      <c r="H108">
        <v>0</v>
      </c>
      <c r="I108">
        <v>0</v>
      </c>
      <c r="J108">
        <v>0</v>
      </c>
      <c r="K108">
        <v>0.18</v>
      </c>
      <c r="L108">
        <v>0</v>
      </c>
      <c r="M108">
        <v>0.4</v>
      </c>
      <c r="N108">
        <v>0</v>
      </c>
      <c r="O108">
        <v>0.57999999999999996</v>
      </c>
      <c r="P108">
        <v>0</v>
      </c>
      <c r="R108">
        <v>5.3699999999999998E-2</v>
      </c>
      <c r="S108">
        <v>9.9500000000000005E-2</v>
      </c>
      <c r="T108">
        <v>2</v>
      </c>
      <c r="U108" s="4">
        <v>11.585541962136601</v>
      </c>
      <c r="V108">
        <f t="shared" si="2"/>
        <v>0</v>
      </c>
      <c r="W108">
        <f t="shared" si="3"/>
        <v>0</v>
      </c>
    </row>
    <row r="109" spans="1:23" x14ac:dyDescent="0.25">
      <c r="A109">
        <v>108</v>
      </c>
      <c r="B109">
        <v>0</v>
      </c>
      <c r="C109">
        <v>0</v>
      </c>
      <c r="D109">
        <v>-0.01</v>
      </c>
      <c r="E109">
        <v>-0.05</v>
      </c>
      <c r="F109">
        <v>-0.1</v>
      </c>
      <c r="G109">
        <v>-7.0000000000000007E-2</v>
      </c>
      <c r="H109">
        <v>0</v>
      </c>
      <c r="I109">
        <v>0</v>
      </c>
      <c r="J109">
        <v>0</v>
      </c>
      <c r="K109">
        <v>0.18</v>
      </c>
      <c r="L109">
        <v>0</v>
      </c>
      <c r="M109">
        <v>0.4</v>
      </c>
      <c r="N109">
        <v>0</v>
      </c>
      <c r="O109">
        <v>0.59</v>
      </c>
      <c r="P109">
        <v>0</v>
      </c>
      <c r="R109">
        <v>5.3699999999999998E-2</v>
      </c>
      <c r="S109">
        <v>9.9500000000000005E-2</v>
      </c>
      <c r="T109">
        <v>2</v>
      </c>
      <c r="U109" s="4">
        <v>11.585541962136601</v>
      </c>
      <c r="V109">
        <f t="shared" si="2"/>
        <v>0</v>
      </c>
      <c r="W109">
        <f t="shared" si="3"/>
        <v>0</v>
      </c>
    </row>
    <row r="110" spans="1:23" x14ac:dyDescent="0.25">
      <c r="A110">
        <v>109</v>
      </c>
      <c r="B110">
        <v>0</v>
      </c>
      <c r="C110">
        <v>0</v>
      </c>
      <c r="D110">
        <v>-0.01</v>
      </c>
      <c r="E110">
        <v>-0.05</v>
      </c>
      <c r="F110">
        <v>-0.1</v>
      </c>
      <c r="G110">
        <v>-7.0000000000000007E-2</v>
      </c>
      <c r="H110">
        <v>0</v>
      </c>
      <c r="I110">
        <v>0</v>
      </c>
      <c r="J110">
        <v>0</v>
      </c>
      <c r="K110">
        <v>0.19</v>
      </c>
      <c r="L110">
        <v>0</v>
      </c>
      <c r="M110">
        <v>0.4</v>
      </c>
      <c r="N110">
        <v>0</v>
      </c>
      <c r="O110">
        <v>0.59</v>
      </c>
      <c r="P110">
        <v>0</v>
      </c>
      <c r="R110">
        <v>5.3699999999999998E-2</v>
      </c>
      <c r="S110">
        <v>9.9500000000000005E-2</v>
      </c>
      <c r="T110">
        <v>2</v>
      </c>
      <c r="U110" s="4">
        <v>11.585541962136601</v>
      </c>
      <c r="V110">
        <f t="shared" si="2"/>
        <v>0</v>
      </c>
      <c r="W110">
        <f t="shared" si="3"/>
        <v>0</v>
      </c>
    </row>
    <row r="111" spans="1:23" x14ac:dyDescent="0.25">
      <c r="A111">
        <v>110</v>
      </c>
      <c r="B111">
        <v>0</v>
      </c>
      <c r="C111">
        <v>0</v>
      </c>
      <c r="D111">
        <v>-0.01</v>
      </c>
      <c r="E111">
        <v>-0.05</v>
      </c>
      <c r="F111">
        <v>-0.1</v>
      </c>
      <c r="G111">
        <v>-7.0000000000000007E-2</v>
      </c>
      <c r="H111">
        <v>0</v>
      </c>
      <c r="I111">
        <v>0</v>
      </c>
      <c r="J111">
        <v>0</v>
      </c>
      <c r="K111">
        <v>0.2</v>
      </c>
      <c r="L111">
        <v>0</v>
      </c>
      <c r="M111">
        <v>0.38</v>
      </c>
      <c r="N111">
        <v>0</v>
      </c>
      <c r="O111">
        <v>0.57999999999999996</v>
      </c>
      <c r="P111">
        <v>0</v>
      </c>
      <c r="R111">
        <v>5.3699999999999998E-2</v>
      </c>
      <c r="S111">
        <v>9.9500000000000005E-2</v>
      </c>
      <c r="T111">
        <v>2</v>
      </c>
      <c r="U111" s="4">
        <v>11.585541962136601</v>
      </c>
      <c r="V111">
        <f t="shared" si="2"/>
        <v>0</v>
      </c>
      <c r="W111">
        <f t="shared" si="3"/>
        <v>0</v>
      </c>
    </row>
    <row r="112" spans="1:23" x14ac:dyDescent="0.25">
      <c r="A112">
        <v>111</v>
      </c>
      <c r="B112">
        <v>0</v>
      </c>
      <c r="C112">
        <v>0</v>
      </c>
      <c r="D112">
        <v>-0.01</v>
      </c>
      <c r="E112">
        <v>-0.05</v>
      </c>
      <c r="F112">
        <v>-0.1</v>
      </c>
      <c r="G112">
        <v>-7.0000000000000007E-2</v>
      </c>
      <c r="H112">
        <v>0</v>
      </c>
      <c r="I112">
        <v>0</v>
      </c>
      <c r="J112">
        <v>0</v>
      </c>
      <c r="K112">
        <v>0.21</v>
      </c>
      <c r="L112">
        <v>0</v>
      </c>
      <c r="M112">
        <v>0.37</v>
      </c>
      <c r="N112">
        <v>0</v>
      </c>
      <c r="O112">
        <v>0.57999999999999996</v>
      </c>
      <c r="P112">
        <v>0</v>
      </c>
      <c r="R112">
        <v>5.3699999999999998E-2</v>
      </c>
      <c r="S112">
        <v>9.9500000000000005E-2</v>
      </c>
      <c r="T112">
        <v>2</v>
      </c>
      <c r="U112" s="4">
        <v>11.585541962136601</v>
      </c>
      <c r="V112">
        <f t="shared" si="2"/>
        <v>0</v>
      </c>
      <c r="W112">
        <f t="shared" si="3"/>
        <v>0</v>
      </c>
    </row>
    <row r="113" spans="1:23" x14ac:dyDescent="0.25">
      <c r="A113">
        <v>112</v>
      </c>
      <c r="B113">
        <v>0</v>
      </c>
      <c r="C113">
        <v>0</v>
      </c>
      <c r="D113">
        <v>-0.01</v>
      </c>
      <c r="E113">
        <v>-0.05</v>
      </c>
      <c r="F113">
        <v>-0.1</v>
      </c>
      <c r="G113">
        <v>-7.0000000000000007E-2</v>
      </c>
      <c r="H113">
        <v>0</v>
      </c>
      <c r="I113">
        <v>0</v>
      </c>
      <c r="J113">
        <v>0</v>
      </c>
      <c r="K113">
        <v>0.22</v>
      </c>
      <c r="L113">
        <v>0</v>
      </c>
      <c r="M113">
        <v>0.35</v>
      </c>
      <c r="N113">
        <v>0</v>
      </c>
      <c r="O113">
        <v>0.56999999999999995</v>
      </c>
      <c r="P113">
        <v>0</v>
      </c>
      <c r="R113">
        <v>5.3699999999999998E-2</v>
      </c>
      <c r="S113">
        <v>9.9500000000000005E-2</v>
      </c>
      <c r="T113">
        <v>2</v>
      </c>
      <c r="U113" s="4">
        <v>11.585541962136601</v>
      </c>
      <c r="V113">
        <f t="shared" si="2"/>
        <v>0</v>
      </c>
      <c r="W113">
        <f t="shared" si="3"/>
        <v>0</v>
      </c>
    </row>
    <row r="114" spans="1:23" x14ac:dyDescent="0.25">
      <c r="A114">
        <v>113</v>
      </c>
      <c r="B114">
        <v>52.8</v>
      </c>
      <c r="C114">
        <v>0</v>
      </c>
      <c r="D114">
        <v>-0.01</v>
      </c>
      <c r="E114">
        <v>-0.05</v>
      </c>
      <c r="F114">
        <v>-0.05</v>
      </c>
      <c r="G114">
        <v>-7.0000000000000007E-2</v>
      </c>
      <c r="H114">
        <v>0</v>
      </c>
      <c r="I114">
        <v>0</v>
      </c>
      <c r="J114">
        <v>0</v>
      </c>
      <c r="K114">
        <v>0.22</v>
      </c>
      <c r="L114">
        <v>0.01</v>
      </c>
      <c r="M114">
        <v>0.24</v>
      </c>
      <c r="N114">
        <v>0</v>
      </c>
      <c r="O114">
        <v>0.47</v>
      </c>
      <c r="P114">
        <v>0.01</v>
      </c>
      <c r="R114">
        <v>5.3699999999999998E-2</v>
      </c>
      <c r="S114">
        <v>5.0799999999999998E-2</v>
      </c>
      <c r="T114">
        <v>2</v>
      </c>
      <c r="U114" s="4">
        <v>11.585541962136601</v>
      </c>
      <c r="V114">
        <f t="shared" si="2"/>
        <v>30.585830780040627</v>
      </c>
      <c r="W114">
        <f t="shared" si="3"/>
        <v>30.585830780040627</v>
      </c>
    </row>
    <row r="115" spans="1:23" x14ac:dyDescent="0.25">
      <c r="A115">
        <v>114</v>
      </c>
      <c r="B115">
        <v>61.6</v>
      </c>
      <c r="C115">
        <v>0</v>
      </c>
      <c r="D115">
        <v>-0.01</v>
      </c>
      <c r="E115">
        <v>-0.03</v>
      </c>
      <c r="F115">
        <v>0</v>
      </c>
      <c r="G115">
        <v>-7.0000000000000007E-2</v>
      </c>
      <c r="H115">
        <v>0</v>
      </c>
      <c r="I115">
        <v>0</v>
      </c>
      <c r="J115">
        <v>0</v>
      </c>
      <c r="K115">
        <v>0.22</v>
      </c>
      <c r="L115">
        <v>0.01</v>
      </c>
      <c r="M115">
        <v>0.12</v>
      </c>
      <c r="N115">
        <v>0</v>
      </c>
      <c r="O115">
        <v>0.35</v>
      </c>
      <c r="P115">
        <v>0.01</v>
      </c>
      <c r="R115">
        <v>3.2399999999999998E-2</v>
      </c>
      <c r="S115">
        <v>0</v>
      </c>
      <c r="T115">
        <v>2</v>
      </c>
      <c r="U115" s="4">
        <v>11.585541962136601</v>
      </c>
      <c r="V115">
        <f t="shared" si="2"/>
        <v>21.410081546028437</v>
      </c>
      <c r="W115">
        <f t="shared" si="3"/>
        <v>0</v>
      </c>
    </row>
    <row r="116" spans="1:23" x14ac:dyDescent="0.25">
      <c r="A116">
        <v>115</v>
      </c>
      <c r="B116">
        <v>317.20999999999998</v>
      </c>
      <c r="C116">
        <v>0</v>
      </c>
      <c r="D116">
        <v>-0.01</v>
      </c>
      <c r="E116">
        <v>0</v>
      </c>
      <c r="F116">
        <v>0</v>
      </c>
      <c r="G116">
        <v>-7.0000000000000007E-2</v>
      </c>
      <c r="H116">
        <v>0.02</v>
      </c>
      <c r="I116">
        <v>0</v>
      </c>
      <c r="J116">
        <v>0</v>
      </c>
      <c r="K116">
        <v>0.23</v>
      </c>
      <c r="L116">
        <v>0.01</v>
      </c>
      <c r="M116">
        <v>0.03</v>
      </c>
      <c r="N116">
        <v>0.01</v>
      </c>
      <c r="O116">
        <v>0.28000000000000003</v>
      </c>
      <c r="P116">
        <v>0.04</v>
      </c>
      <c r="R116">
        <v>0</v>
      </c>
      <c r="S116">
        <v>0</v>
      </c>
      <c r="T116">
        <v>2</v>
      </c>
      <c r="U116" s="4">
        <v>11.585541962136601</v>
      </c>
      <c r="V116">
        <f t="shared" si="2"/>
        <v>0</v>
      </c>
      <c r="W116">
        <f t="shared" si="3"/>
        <v>0</v>
      </c>
    </row>
    <row r="117" spans="1:23" x14ac:dyDescent="0.25">
      <c r="A117">
        <v>116</v>
      </c>
      <c r="B117">
        <v>317.20999999999998</v>
      </c>
      <c r="C117">
        <v>0</v>
      </c>
      <c r="D117">
        <v>-0.01</v>
      </c>
      <c r="E117">
        <v>0</v>
      </c>
      <c r="F117">
        <v>0</v>
      </c>
      <c r="G117">
        <v>-7.0000000000000007E-2</v>
      </c>
      <c r="H117">
        <v>0.02</v>
      </c>
      <c r="I117">
        <v>0</v>
      </c>
      <c r="J117">
        <v>0</v>
      </c>
      <c r="K117">
        <v>0.24</v>
      </c>
      <c r="L117">
        <v>0.01</v>
      </c>
      <c r="M117">
        <v>0</v>
      </c>
      <c r="N117">
        <v>0.02</v>
      </c>
      <c r="O117">
        <v>0.28000000000000003</v>
      </c>
      <c r="P117">
        <v>0.05</v>
      </c>
      <c r="R117">
        <v>0</v>
      </c>
      <c r="S117">
        <v>0</v>
      </c>
      <c r="T117">
        <v>2</v>
      </c>
      <c r="U117" s="4">
        <v>11.585541962136601</v>
      </c>
      <c r="V117">
        <f t="shared" si="2"/>
        <v>0</v>
      </c>
      <c r="W117">
        <f t="shared" si="3"/>
        <v>0</v>
      </c>
    </row>
    <row r="118" spans="1:23" x14ac:dyDescent="0.25">
      <c r="A118">
        <v>117</v>
      </c>
      <c r="B118">
        <v>317.20999999999998</v>
      </c>
      <c r="C118">
        <v>0</v>
      </c>
      <c r="D118">
        <v>-0.01</v>
      </c>
      <c r="E118">
        <v>0</v>
      </c>
      <c r="F118">
        <v>0</v>
      </c>
      <c r="G118">
        <v>-7.0000000000000007E-2</v>
      </c>
      <c r="H118">
        <v>0.02</v>
      </c>
      <c r="I118">
        <v>0</v>
      </c>
      <c r="J118">
        <v>0</v>
      </c>
      <c r="K118">
        <v>0.26</v>
      </c>
      <c r="L118">
        <v>0.01</v>
      </c>
      <c r="M118">
        <v>0</v>
      </c>
      <c r="N118">
        <v>0.01</v>
      </c>
      <c r="O118">
        <v>0.27</v>
      </c>
      <c r="P118">
        <v>0.04</v>
      </c>
      <c r="R118">
        <v>0</v>
      </c>
      <c r="S118">
        <v>0</v>
      </c>
      <c r="T118">
        <v>2</v>
      </c>
      <c r="U118" s="4">
        <v>11.585541962136601</v>
      </c>
      <c r="V118">
        <f t="shared" si="2"/>
        <v>0</v>
      </c>
      <c r="W118">
        <f t="shared" si="3"/>
        <v>0</v>
      </c>
    </row>
    <row r="119" spans="1:23" x14ac:dyDescent="0.25">
      <c r="A119">
        <v>118</v>
      </c>
      <c r="B119">
        <v>272.12</v>
      </c>
      <c r="C119">
        <v>0</v>
      </c>
      <c r="D119">
        <v>-0.01</v>
      </c>
      <c r="E119">
        <v>0</v>
      </c>
      <c r="F119">
        <v>0</v>
      </c>
      <c r="G119">
        <v>-7.0000000000000007E-2</v>
      </c>
      <c r="H119">
        <v>0.02</v>
      </c>
      <c r="I119">
        <v>0</v>
      </c>
      <c r="J119">
        <v>0</v>
      </c>
      <c r="K119">
        <v>0.27</v>
      </c>
      <c r="L119">
        <v>0.01</v>
      </c>
      <c r="M119">
        <v>0</v>
      </c>
      <c r="N119">
        <v>0</v>
      </c>
      <c r="O119">
        <v>0.27</v>
      </c>
      <c r="P119">
        <v>0.02</v>
      </c>
      <c r="R119">
        <v>0</v>
      </c>
      <c r="S119">
        <v>0</v>
      </c>
      <c r="T119">
        <v>2</v>
      </c>
      <c r="U119" s="4">
        <v>11.585541962136601</v>
      </c>
      <c r="V119">
        <f t="shared" si="2"/>
        <v>0</v>
      </c>
      <c r="W119">
        <f t="shared" si="3"/>
        <v>0</v>
      </c>
    </row>
    <row r="120" spans="1:23" x14ac:dyDescent="0.25">
      <c r="A120">
        <v>119</v>
      </c>
      <c r="B120">
        <v>192.08</v>
      </c>
      <c r="C120">
        <v>0</v>
      </c>
      <c r="D120">
        <v>-0.01</v>
      </c>
      <c r="E120">
        <v>0</v>
      </c>
      <c r="F120">
        <v>0</v>
      </c>
      <c r="G120">
        <v>-7.0000000000000007E-2</v>
      </c>
      <c r="H120">
        <v>0</v>
      </c>
      <c r="I120">
        <v>0</v>
      </c>
      <c r="J120">
        <v>0</v>
      </c>
      <c r="K120">
        <v>0.28000000000000003</v>
      </c>
      <c r="L120">
        <v>0.01</v>
      </c>
      <c r="M120">
        <v>0</v>
      </c>
      <c r="N120">
        <v>0</v>
      </c>
      <c r="O120">
        <v>0.28000000000000003</v>
      </c>
      <c r="P120">
        <v>0.01</v>
      </c>
      <c r="R120">
        <v>0</v>
      </c>
      <c r="S120">
        <v>0</v>
      </c>
      <c r="T120">
        <v>2</v>
      </c>
      <c r="U120" s="4">
        <v>11.585541962136601</v>
      </c>
      <c r="V120">
        <f t="shared" si="2"/>
        <v>0</v>
      </c>
      <c r="W120">
        <f t="shared" si="3"/>
        <v>0</v>
      </c>
    </row>
    <row r="121" spans="1:23" x14ac:dyDescent="0.25">
      <c r="A121">
        <v>120</v>
      </c>
      <c r="B121">
        <v>61.6</v>
      </c>
      <c r="C121">
        <v>0</v>
      </c>
      <c r="D121">
        <v>-0.01</v>
      </c>
      <c r="E121">
        <v>-0.01</v>
      </c>
      <c r="F121">
        <v>0</v>
      </c>
      <c r="G121">
        <v>-7.0000000000000007E-2</v>
      </c>
      <c r="H121">
        <v>0</v>
      </c>
      <c r="I121">
        <v>0</v>
      </c>
      <c r="J121">
        <v>0</v>
      </c>
      <c r="K121">
        <v>0.28000000000000003</v>
      </c>
      <c r="L121">
        <v>0.01</v>
      </c>
      <c r="M121">
        <v>0</v>
      </c>
      <c r="N121">
        <v>0</v>
      </c>
      <c r="O121">
        <v>0.28999999999999998</v>
      </c>
      <c r="P121">
        <v>0.01</v>
      </c>
      <c r="R121">
        <v>1.06E-2</v>
      </c>
      <c r="S121">
        <v>0</v>
      </c>
      <c r="T121">
        <v>2</v>
      </c>
      <c r="U121" s="4">
        <v>11.585541962136601</v>
      </c>
      <c r="V121">
        <f t="shared" si="2"/>
        <v>7.1366938486761455</v>
      </c>
      <c r="W121">
        <f t="shared" si="3"/>
        <v>0</v>
      </c>
    </row>
    <row r="122" spans="1:23" x14ac:dyDescent="0.25">
      <c r="A122">
        <v>121</v>
      </c>
      <c r="B122">
        <v>28.94</v>
      </c>
      <c r="C122">
        <v>0</v>
      </c>
      <c r="D122">
        <v>0</v>
      </c>
      <c r="E122">
        <v>-0.05</v>
      </c>
      <c r="F122">
        <v>-0.05</v>
      </c>
      <c r="G122">
        <v>-0.02</v>
      </c>
      <c r="H122">
        <v>0</v>
      </c>
      <c r="I122">
        <v>0</v>
      </c>
      <c r="J122">
        <v>0</v>
      </c>
      <c r="K122">
        <v>0.37</v>
      </c>
      <c r="L122">
        <v>0.01</v>
      </c>
      <c r="M122">
        <v>0</v>
      </c>
      <c r="N122">
        <v>0</v>
      </c>
      <c r="O122">
        <v>0.39</v>
      </c>
      <c r="P122">
        <v>0.01</v>
      </c>
      <c r="R122">
        <v>5.3699999999999998E-2</v>
      </c>
      <c r="S122">
        <v>5.0799999999999998E-2</v>
      </c>
      <c r="T122">
        <v>3</v>
      </c>
      <c r="U122" s="5">
        <v>21.431349857353101</v>
      </c>
      <c r="V122">
        <f t="shared" si="2"/>
        <v>31.011163243589937</v>
      </c>
      <c r="W122">
        <f t="shared" si="3"/>
        <v>31.011163243589937</v>
      </c>
    </row>
    <row r="123" spans="1:23" x14ac:dyDescent="0.25">
      <c r="A123">
        <v>122</v>
      </c>
      <c r="B123">
        <v>28.94</v>
      </c>
      <c r="C123">
        <v>0</v>
      </c>
      <c r="D123">
        <v>0</v>
      </c>
      <c r="E123">
        <v>-0.05</v>
      </c>
      <c r="F123">
        <v>-0.05</v>
      </c>
      <c r="G123">
        <v>-0.02</v>
      </c>
      <c r="H123">
        <v>0</v>
      </c>
      <c r="I123">
        <v>0</v>
      </c>
      <c r="J123">
        <v>0</v>
      </c>
      <c r="K123">
        <v>0.37</v>
      </c>
      <c r="L123">
        <v>0.01</v>
      </c>
      <c r="M123">
        <v>0</v>
      </c>
      <c r="N123">
        <v>0</v>
      </c>
      <c r="O123">
        <v>0.38</v>
      </c>
      <c r="P123">
        <v>0.01</v>
      </c>
      <c r="R123">
        <v>5.3699999999999998E-2</v>
      </c>
      <c r="S123">
        <v>4.7300000000000002E-2</v>
      </c>
      <c r="T123">
        <v>3</v>
      </c>
      <c r="U123" s="5">
        <v>21.431349857353101</v>
      </c>
      <c r="V123">
        <f t="shared" si="2"/>
        <v>31.011163243589937</v>
      </c>
      <c r="W123">
        <f t="shared" si="3"/>
        <v>31.011163243589937</v>
      </c>
    </row>
    <row r="124" spans="1:23" x14ac:dyDescent="0.25">
      <c r="A124">
        <v>123</v>
      </c>
      <c r="B124">
        <v>28.94</v>
      </c>
      <c r="C124">
        <v>0</v>
      </c>
      <c r="D124">
        <v>0</v>
      </c>
      <c r="E124">
        <v>-0.05</v>
      </c>
      <c r="F124">
        <v>-0.04</v>
      </c>
      <c r="G124">
        <v>-0.02</v>
      </c>
      <c r="H124">
        <v>0</v>
      </c>
      <c r="I124">
        <v>0</v>
      </c>
      <c r="J124">
        <v>0</v>
      </c>
      <c r="K124">
        <v>0.35</v>
      </c>
      <c r="L124">
        <v>0.01</v>
      </c>
      <c r="M124">
        <v>0</v>
      </c>
      <c r="N124">
        <v>0</v>
      </c>
      <c r="O124">
        <v>0.36</v>
      </c>
      <c r="P124">
        <v>0.01</v>
      </c>
      <c r="R124">
        <v>5.3699999999999998E-2</v>
      </c>
      <c r="S124">
        <v>3.8300000000000001E-2</v>
      </c>
      <c r="T124">
        <v>3</v>
      </c>
      <c r="U124" s="5">
        <v>21.431349857353101</v>
      </c>
      <c r="V124">
        <f t="shared" si="2"/>
        <v>31.011163243589937</v>
      </c>
      <c r="W124">
        <f t="shared" si="3"/>
        <v>24.808930594871953</v>
      </c>
    </row>
    <row r="125" spans="1:23" x14ac:dyDescent="0.25">
      <c r="A125">
        <v>124</v>
      </c>
      <c r="B125">
        <v>28.94</v>
      </c>
      <c r="C125">
        <v>0</v>
      </c>
      <c r="D125">
        <v>0</v>
      </c>
      <c r="E125">
        <v>-0.05</v>
      </c>
      <c r="F125">
        <v>-0.03</v>
      </c>
      <c r="G125">
        <v>-0.02</v>
      </c>
      <c r="H125">
        <v>0</v>
      </c>
      <c r="I125">
        <v>0</v>
      </c>
      <c r="J125">
        <v>0</v>
      </c>
      <c r="K125">
        <v>0.34</v>
      </c>
      <c r="L125">
        <v>0.01</v>
      </c>
      <c r="M125">
        <v>0</v>
      </c>
      <c r="N125">
        <v>0</v>
      </c>
      <c r="O125">
        <v>0.35</v>
      </c>
      <c r="P125">
        <v>0.01</v>
      </c>
      <c r="R125">
        <v>5.3699999999999998E-2</v>
      </c>
      <c r="S125">
        <v>3.3700000000000001E-2</v>
      </c>
      <c r="T125">
        <v>3</v>
      </c>
      <c r="U125" s="5">
        <v>21.431349857353101</v>
      </c>
      <c r="V125">
        <f t="shared" si="2"/>
        <v>31.011163243589937</v>
      </c>
      <c r="W125">
        <f t="shared" si="3"/>
        <v>18.606697946153961</v>
      </c>
    </row>
    <row r="126" spans="1:23" x14ac:dyDescent="0.25">
      <c r="A126">
        <v>125</v>
      </c>
      <c r="B126">
        <v>28.94</v>
      </c>
      <c r="C126">
        <v>0</v>
      </c>
      <c r="D126">
        <v>0</v>
      </c>
      <c r="E126">
        <v>-0.05</v>
      </c>
      <c r="F126">
        <v>-0.03</v>
      </c>
      <c r="G126">
        <v>-0.02</v>
      </c>
      <c r="H126">
        <v>0</v>
      </c>
      <c r="I126">
        <v>0</v>
      </c>
      <c r="J126">
        <v>0</v>
      </c>
      <c r="K126">
        <v>0.33</v>
      </c>
      <c r="L126">
        <v>0.01</v>
      </c>
      <c r="M126">
        <v>0</v>
      </c>
      <c r="N126">
        <v>0</v>
      </c>
      <c r="O126">
        <v>0.34</v>
      </c>
      <c r="P126">
        <v>0.01</v>
      </c>
      <c r="R126">
        <v>5.3699999999999998E-2</v>
      </c>
      <c r="S126">
        <v>2.8899999999999999E-2</v>
      </c>
      <c r="T126">
        <v>3</v>
      </c>
      <c r="U126" s="5">
        <v>21.431349857353101</v>
      </c>
      <c r="V126">
        <f t="shared" si="2"/>
        <v>31.011163243589937</v>
      </c>
      <c r="W126">
        <f t="shared" si="3"/>
        <v>18.606697946153961</v>
      </c>
    </row>
    <row r="127" spans="1:23" x14ac:dyDescent="0.25">
      <c r="A127">
        <v>126</v>
      </c>
      <c r="B127">
        <v>28.94</v>
      </c>
      <c r="C127">
        <v>0</v>
      </c>
      <c r="D127">
        <v>0</v>
      </c>
      <c r="E127">
        <v>-0.05</v>
      </c>
      <c r="F127">
        <v>-0.03</v>
      </c>
      <c r="G127">
        <v>-0.02</v>
      </c>
      <c r="H127">
        <v>0</v>
      </c>
      <c r="I127">
        <v>0</v>
      </c>
      <c r="J127">
        <v>0</v>
      </c>
      <c r="K127">
        <v>0.33</v>
      </c>
      <c r="L127">
        <v>0.01</v>
      </c>
      <c r="M127">
        <v>0.02</v>
      </c>
      <c r="N127">
        <v>0</v>
      </c>
      <c r="O127">
        <v>0.35</v>
      </c>
      <c r="P127">
        <v>0.01</v>
      </c>
      <c r="R127">
        <v>5.3699999999999998E-2</v>
      </c>
      <c r="S127">
        <v>3.3300000000000003E-2</v>
      </c>
      <c r="T127">
        <v>3</v>
      </c>
      <c r="U127" s="5">
        <v>21.431349857353101</v>
      </c>
      <c r="V127">
        <f t="shared" si="2"/>
        <v>31.011163243589937</v>
      </c>
      <c r="W127">
        <f t="shared" si="3"/>
        <v>18.606697946153961</v>
      </c>
    </row>
    <row r="128" spans="1:23" x14ac:dyDescent="0.25">
      <c r="A128">
        <v>127</v>
      </c>
      <c r="B128">
        <v>28.94</v>
      </c>
      <c r="C128">
        <v>0</v>
      </c>
      <c r="D128">
        <v>0</v>
      </c>
      <c r="E128">
        <v>-0.05</v>
      </c>
      <c r="F128">
        <v>-0.04</v>
      </c>
      <c r="G128">
        <v>-0.02</v>
      </c>
      <c r="H128">
        <v>0</v>
      </c>
      <c r="I128">
        <v>0</v>
      </c>
      <c r="J128">
        <v>0</v>
      </c>
      <c r="K128">
        <v>0.3</v>
      </c>
      <c r="L128">
        <v>0.01</v>
      </c>
      <c r="M128">
        <v>0.06</v>
      </c>
      <c r="N128">
        <v>0</v>
      </c>
      <c r="O128">
        <v>0.37</v>
      </c>
      <c r="P128">
        <v>0.01</v>
      </c>
      <c r="R128">
        <v>5.3699999999999998E-2</v>
      </c>
      <c r="S128">
        <v>4.07E-2</v>
      </c>
      <c r="T128">
        <v>3</v>
      </c>
      <c r="U128" s="5">
        <v>21.431349857353101</v>
      </c>
      <c r="V128">
        <f t="shared" si="2"/>
        <v>31.011163243589937</v>
      </c>
      <c r="W128">
        <f t="shared" si="3"/>
        <v>24.808930594871953</v>
      </c>
    </row>
    <row r="129" spans="1:23" x14ac:dyDescent="0.25">
      <c r="A129">
        <v>128</v>
      </c>
      <c r="B129">
        <v>28.94</v>
      </c>
      <c r="C129">
        <v>0</v>
      </c>
      <c r="D129">
        <v>0</v>
      </c>
      <c r="E129">
        <v>-0.05</v>
      </c>
      <c r="F129">
        <v>-7.0000000000000007E-2</v>
      </c>
      <c r="G129">
        <v>-0.02</v>
      </c>
      <c r="H129">
        <v>0</v>
      </c>
      <c r="I129">
        <v>0</v>
      </c>
      <c r="J129">
        <v>0</v>
      </c>
      <c r="K129">
        <v>0.28999999999999998</v>
      </c>
      <c r="L129">
        <v>0.01</v>
      </c>
      <c r="M129">
        <v>0.13</v>
      </c>
      <c r="N129">
        <v>0</v>
      </c>
      <c r="O129">
        <v>0.43</v>
      </c>
      <c r="P129">
        <v>0.01</v>
      </c>
      <c r="R129">
        <v>5.3699999999999998E-2</v>
      </c>
      <c r="S129">
        <v>6.8099999999999994E-2</v>
      </c>
      <c r="T129">
        <v>3</v>
      </c>
      <c r="U129" s="5">
        <v>21.431349857353101</v>
      </c>
      <c r="V129">
        <f t="shared" si="2"/>
        <v>31.011163243589937</v>
      </c>
      <c r="W129">
        <f t="shared" si="3"/>
        <v>43.415628541025917</v>
      </c>
    </row>
    <row r="130" spans="1:23" x14ac:dyDescent="0.25">
      <c r="A130">
        <v>129</v>
      </c>
      <c r="B130">
        <v>0</v>
      </c>
      <c r="C130">
        <v>0</v>
      </c>
      <c r="D130">
        <v>0</v>
      </c>
      <c r="E130">
        <v>-0.05</v>
      </c>
      <c r="F130">
        <v>-0.1</v>
      </c>
      <c r="G130">
        <v>-0.02</v>
      </c>
      <c r="H130">
        <v>0</v>
      </c>
      <c r="I130">
        <v>0</v>
      </c>
      <c r="J130">
        <v>0</v>
      </c>
      <c r="K130">
        <v>0.28999999999999998</v>
      </c>
      <c r="L130">
        <v>0</v>
      </c>
      <c r="M130">
        <v>0.21</v>
      </c>
      <c r="N130">
        <v>0</v>
      </c>
      <c r="O130">
        <v>0.5</v>
      </c>
      <c r="P130">
        <v>0</v>
      </c>
      <c r="R130">
        <v>5.3699999999999998E-2</v>
      </c>
      <c r="S130">
        <v>9.9500000000000005E-2</v>
      </c>
      <c r="T130">
        <v>3</v>
      </c>
      <c r="U130" s="5">
        <v>21.431349857353101</v>
      </c>
      <c r="V130">
        <f t="shared" si="2"/>
        <v>0</v>
      </c>
      <c r="W130">
        <f t="shared" si="3"/>
        <v>0</v>
      </c>
    </row>
    <row r="131" spans="1:23" x14ac:dyDescent="0.25">
      <c r="A131">
        <v>130</v>
      </c>
      <c r="B131">
        <v>0</v>
      </c>
      <c r="C131">
        <v>0</v>
      </c>
      <c r="D131">
        <v>0</v>
      </c>
      <c r="E131">
        <v>-0.05</v>
      </c>
      <c r="F131">
        <v>-0.1</v>
      </c>
      <c r="G131">
        <v>-0.02</v>
      </c>
      <c r="H131">
        <v>0</v>
      </c>
      <c r="I131">
        <v>0</v>
      </c>
      <c r="J131">
        <v>0</v>
      </c>
      <c r="K131">
        <v>0.26</v>
      </c>
      <c r="L131">
        <v>0</v>
      </c>
      <c r="M131">
        <v>0.25</v>
      </c>
      <c r="N131">
        <v>0</v>
      </c>
      <c r="O131">
        <v>0.51</v>
      </c>
      <c r="P131">
        <v>0</v>
      </c>
      <c r="R131">
        <v>5.3699999999999998E-2</v>
      </c>
      <c r="S131">
        <v>9.9500000000000005E-2</v>
      </c>
      <c r="T131">
        <v>3</v>
      </c>
      <c r="U131" s="5">
        <v>21.431349857353101</v>
      </c>
      <c r="V131">
        <f t="shared" ref="V131:V194" si="4">-E131*B131*U131</f>
        <v>0</v>
      </c>
      <c r="W131">
        <f t="shared" ref="W131:W194" si="5">-F131*B131*U131</f>
        <v>0</v>
      </c>
    </row>
    <row r="132" spans="1:23" x14ac:dyDescent="0.25">
      <c r="A132">
        <v>131</v>
      </c>
      <c r="B132">
        <v>0</v>
      </c>
      <c r="C132">
        <v>0</v>
      </c>
      <c r="D132">
        <v>0</v>
      </c>
      <c r="E132">
        <v>-0.05</v>
      </c>
      <c r="F132">
        <v>-0.1</v>
      </c>
      <c r="G132">
        <v>-0.02</v>
      </c>
      <c r="H132">
        <v>0</v>
      </c>
      <c r="I132">
        <v>0</v>
      </c>
      <c r="J132">
        <v>0</v>
      </c>
      <c r="K132">
        <v>0.26</v>
      </c>
      <c r="L132">
        <v>0</v>
      </c>
      <c r="M132">
        <v>0.26</v>
      </c>
      <c r="N132">
        <v>0</v>
      </c>
      <c r="O132">
        <v>0.52</v>
      </c>
      <c r="P132">
        <v>0</v>
      </c>
      <c r="R132">
        <v>5.3699999999999998E-2</v>
      </c>
      <c r="S132">
        <v>9.9500000000000005E-2</v>
      </c>
      <c r="T132">
        <v>3</v>
      </c>
      <c r="U132" s="5">
        <v>21.431349857353101</v>
      </c>
      <c r="V132">
        <f t="shared" si="4"/>
        <v>0</v>
      </c>
      <c r="W132">
        <f t="shared" si="5"/>
        <v>0</v>
      </c>
    </row>
    <row r="133" spans="1:23" x14ac:dyDescent="0.25">
      <c r="A133">
        <v>132</v>
      </c>
      <c r="B133">
        <v>0</v>
      </c>
      <c r="C133">
        <v>0</v>
      </c>
      <c r="D133">
        <v>0</v>
      </c>
      <c r="E133">
        <v>-0.05</v>
      </c>
      <c r="F133">
        <v>-0.1</v>
      </c>
      <c r="G133">
        <v>-0.02</v>
      </c>
      <c r="H133">
        <v>0</v>
      </c>
      <c r="I133">
        <v>0</v>
      </c>
      <c r="J133">
        <v>0</v>
      </c>
      <c r="K133">
        <v>0.26</v>
      </c>
      <c r="L133">
        <v>0</v>
      </c>
      <c r="M133">
        <v>0.26</v>
      </c>
      <c r="N133">
        <v>0</v>
      </c>
      <c r="O133">
        <v>0.52</v>
      </c>
      <c r="P133">
        <v>0</v>
      </c>
      <c r="R133">
        <v>5.3699999999999998E-2</v>
      </c>
      <c r="S133">
        <v>9.9500000000000005E-2</v>
      </c>
      <c r="T133">
        <v>3</v>
      </c>
      <c r="U133" s="5">
        <v>21.431349857353101</v>
      </c>
      <c r="V133">
        <f t="shared" si="4"/>
        <v>0</v>
      </c>
      <c r="W133">
        <f t="shared" si="5"/>
        <v>0</v>
      </c>
    </row>
    <row r="134" spans="1:23" x14ac:dyDescent="0.25">
      <c r="A134">
        <v>133</v>
      </c>
      <c r="B134">
        <v>0</v>
      </c>
      <c r="C134">
        <v>0</v>
      </c>
      <c r="D134">
        <v>0</v>
      </c>
      <c r="E134">
        <v>-0.05</v>
      </c>
      <c r="F134">
        <v>-0.1</v>
      </c>
      <c r="G134">
        <v>-0.02</v>
      </c>
      <c r="H134">
        <v>0</v>
      </c>
      <c r="I134">
        <v>0</v>
      </c>
      <c r="J134">
        <v>0</v>
      </c>
      <c r="K134">
        <v>0.26</v>
      </c>
      <c r="L134">
        <v>0</v>
      </c>
      <c r="M134">
        <v>0.26</v>
      </c>
      <c r="N134">
        <v>0</v>
      </c>
      <c r="O134">
        <v>0.52</v>
      </c>
      <c r="P134">
        <v>0</v>
      </c>
      <c r="R134">
        <v>5.3699999999999998E-2</v>
      </c>
      <c r="S134">
        <v>9.9500000000000005E-2</v>
      </c>
      <c r="T134">
        <v>3</v>
      </c>
      <c r="U134" s="5">
        <v>21.431349857353101</v>
      </c>
      <c r="V134">
        <f t="shared" si="4"/>
        <v>0</v>
      </c>
      <c r="W134">
        <f t="shared" si="5"/>
        <v>0</v>
      </c>
    </row>
    <row r="135" spans="1:23" x14ac:dyDescent="0.25">
      <c r="A135">
        <v>134</v>
      </c>
      <c r="B135">
        <v>0</v>
      </c>
      <c r="C135">
        <v>0</v>
      </c>
      <c r="D135">
        <v>0</v>
      </c>
      <c r="E135">
        <v>-0.05</v>
      </c>
      <c r="F135">
        <v>-0.1</v>
      </c>
      <c r="G135">
        <v>-0.02</v>
      </c>
      <c r="H135">
        <v>0</v>
      </c>
      <c r="I135">
        <v>0</v>
      </c>
      <c r="J135">
        <v>0</v>
      </c>
      <c r="K135">
        <v>0.26</v>
      </c>
      <c r="L135">
        <v>0</v>
      </c>
      <c r="M135">
        <v>0.26</v>
      </c>
      <c r="N135">
        <v>0</v>
      </c>
      <c r="O135">
        <v>0.52</v>
      </c>
      <c r="P135">
        <v>0</v>
      </c>
      <c r="R135">
        <v>5.3699999999999998E-2</v>
      </c>
      <c r="S135">
        <v>9.9500000000000005E-2</v>
      </c>
      <c r="T135">
        <v>3</v>
      </c>
      <c r="U135" s="5">
        <v>21.431349857353101</v>
      </c>
      <c r="V135">
        <f t="shared" si="4"/>
        <v>0</v>
      </c>
      <c r="W135">
        <f t="shared" si="5"/>
        <v>0</v>
      </c>
    </row>
    <row r="136" spans="1:23" x14ac:dyDescent="0.25">
      <c r="A136">
        <v>135</v>
      </c>
      <c r="B136">
        <v>0</v>
      </c>
      <c r="C136">
        <v>0</v>
      </c>
      <c r="D136">
        <v>0</v>
      </c>
      <c r="E136">
        <v>-0.05</v>
      </c>
      <c r="F136">
        <v>-0.1</v>
      </c>
      <c r="G136">
        <v>-0.02</v>
      </c>
      <c r="H136">
        <v>0</v>
      </c>
      <c r="I136">
        <v>0</v>
      </c>
      <c r="J136">
        <v>0</v>
      </c>
      <c r="K136">
        <v>0.25</v>
      </c>
      <c r="L136">
        <v>0</v>
      </c>
      <c r="M136">
        <v>0.25</v>
      </c>
      <c r="N136">
        <v>0</v>
      </c>
      <c r="O136">
        <v>0.51</v>
      </c>
      <c r="P136">
        <v>0</v>
      </c>
      <c r="R136">
        <v>5.3699999999999998E-2</v>
      </c>
      <c r="S136">
        <v>9.9500000000000005E-2</v>
      </c>
      <c r="T136">
        <v>3</v>
      </c>
      <c r="U136" s="5">
        <v>21.431349857353101</v>
      </c>
      <c r="V136">
        <f t="shared" si="4"/>
        <v>0</v>
      </c>
      <c r="W136">
        <f t="shared" si="5"/>
        <v>0</v>
      </c>
    </row>
    <row r="137" spans="1:23" x14ac:dyDescent="0.25">
      <c r="A137">
        <v>136</v>
      </c>
      <c r="B137">
        <v>0</v>
      </c>
      <c r="C137">
        <v>0</v>
      </c>
      <c r="D137">
        <v>0</v>
      </c>
      <c r="E137">
        <v>-0.05</v>
      </c>
      <c r="F137">
        <v>-0.1</v>
      </c>
      <c r="G137">
        <v>-0.02</v>
      </c>
      <c r="H137">
        <v>0</v>
      </c>
      <c r="I137">
        <v>0</v>
      </c>
      <c r="J137">
        <v>0</v>
      </c>
      <c r="K137">
        <v>0.26</v>
      </c>
      <c r="L137">
        <v>0</v>
      </c>
      <c r="M137">
        <v>0.24</v>
      </c>
      <c r="N137">
        <v>0</v>
      </c>
      <c r="O137">
        <v>0.5</v>
      </c>
      <c r="P137">
        <v>0</v>
      </c>
      <c r="R137">
        <v>5.3699999999999998E-2</v>
      </c>
      <c r="S137">
        <v>9.9500000000000005E-2</v>
      </c>
      <c r="T137">
        <v>3</v>
      </c>
      <c r="U137" s="5">
        <v>21.431349857353101</v>
      </c>
      <c r="V137">
        <f t="shared" si="4"/>
        <v>0</v>
      </c>
      <c r="W137">
        <f t="shared" si="5"/>
        <v>0</v>
      </c>
    </row>
    <row r="138" spans="1:23" x14ac:dyDescent="0.25">
      <c r="A138">
        <v>137</v>
      </c>
      <c r="B138">
        <v>0</v>
      </c>
      <c r="C138">
        <v>0</v>
      </c>
      <c r="D138">
        <v>0</v>
      </c>
      <c r="E138">
        <v>-0.05</v>
      </c>
      <c r="F138">
        <v>-0.1</v>
      </c>
      <c r="G138">
        <v>-0.02</v>
      </c>
      <c r="H138">
        <v>0</v>
      </c>
      <c r="I138">
        <v>0</v>
      </c>
      <c r="J138">
        <v>0</v>
      </c>
      <c r="K138">
        <v>0.28999999999999998</v>
      </c>
      <c r="L138">
        <v>0</v>
      </c>
      <c r="M138">
        <v>0.2</v>
      </c>
      <c r="N138">
        <v>0</v>
      </c>
      <c r="O138">
        <v>0.49</v>
      </c>
      <c r="P138">
        <v>0</v>
      </c>
      <c r="R138">
        <v>5.3699999999999998E-2</v>
      </c>
      <c r="S138">
        <v>9.9500000000000005E-2</v>
      </c>
      <c r="T138">
        <v>3</v>
      </c>
      <c r="U138" s="5">
        <v>21.431349857353101</v>
      </c>
      <c r="V138">
        <f t="shared" si="4"/>
        <v>0</v>
      </c>
      <c r="W138">
        <f t="shared" si="5"/>
        <v>0</v>
      </c>
    </row>
    <row r="139" spans="1:23" x14ac:dyDescent="0.25">
      <c r="A139">
        <v>138</v>
      </c>
      <c r="B139">
        <v>28.94</v>
      </c>
      <c r="C139">
        <v>0</v>
      </c>
      <c r="D139">
        <v>0</v>
      </c>
      <c r="E139">
        <v>-0.05</v>
      </c>
      <c r="F139">
        <v>-0.09</v>
      </c>
      <c r="G139">
        <v>-0.02</v>
      </c>
      <c r="H139">
        <v>0</v>
      </c>
      <c r="I139">
        <v>0</v>
      </c>
      <c r="J139">
        <v>0</v>
      </c>
      <c r="K139">
        <v>0.32</v>
      </c>
      <c r="L139">
        <v>0.01</v>
      </c>
      <c r="M139">
        <v>0.14000000000000001</v>
      </c>
      <c r="N139">
        <v>0</v>
      </c>
      <c r="O139">
        <v>0.47</v>
      </c>
      <c r="P139">
        <v>0.01</v>
      </c>
      <c r="R139">
        <v>5.3699999999999998E-2</v>
      </c>
      <c r="S139">
        <v>8.6999999999999994E-2</v>
      </c>
      <c r="T139">
        <v>3</v>
      </c>
      <c r="U139" s="5">
        <v>21.431349857353101</v>
      </c>
      <c r="V139">
        <f t="shared" si="4"/>
        <v>31.011163243589937</v>
      </c>
      <c r="W139">
        <f t="shared" si="5"/>
        <v>55.820093838461887</v>
      </c>
    </row>
    <row r="140" spans="1:23" x14ac:dyDescent="0.25">
      <c r="A140">
        <v>139</v>
      </c>
      <c r="B140">
        <v>28.94</v>
      </c>
      <c r="C140">
        <v>0</v>
      </c>
      <c r="D140">
        <v>0</v>
      </c>
      <c r="E140">
        <v>-0.05</v>
      </c>
      <c r="F140">
        <v>-0.04</v>
      </c>
      <c r="G140">
        <v>-0.02</v>
      </c>
      <c r="H140">
        <v>0</v>
      </c>
      <c r="I140">
        <v>0</v>
      </c>
      <c r="J140">
        <v>0</v>
      </c>
      <c r="K140">
        <v>0.31</v>
      </c>
      <c r="L140">
        <v>0.01</v>
      </c>
      <c r="M140">
        <v>7.0000000000000007E-2</v>
      </c>
      <c r="N140">
        <v>0</v>
      </c>
      <c r="O140">
        <v>0.39</v>
      </c>
      <c r="P140">
        <v>0.01</v>
      </c>
      <c r="R140">
        <v>5.3699999999999998E-2</v>
      </c>
      <c r="S140">
        <v>4.2900000000000001E-2</v>
      </c>
      <c r="T140">
        <v>3</v>
      </c>
      <c r="U140" s="5">
        <v>21.431349857353101</v>
      </c>
      <c r="V140">
        <f t="shared" si="4"/>
        <v>31.011163243589937</v>
      </c>
      <c r="W140">
        <f t="shared" si="5"/>
        <v>24.808930594871953</v>
      </c>
    </row>
    <row r="141" spans="1:23" x14ac:dyDescent="0.25">
      <c r="A141">
        <v>140</v>
      </c>
      <c r="B141">
        <v>28.94</v>
      </c>
      <c r="C141">
        <v>0</v>
      </c>
      <c r="D141">
        <v>0</v>
      </c>
      <c r="E141">
        <v>-0.05</v>
      </c>
      <c r="F141">
        <v>-0.01</v>
      </c>
      <c r="G141">
        <v>-0.02</v>
      </c>
      <c r="H141">
        <v>0</v>
      </c>
      <c r="I141">
        <v>0</v>
      </c>
      <c r="J141">
        <v>0</v>
      </c>
      <c r="K141">
        <v>0.3</v>
      </c>
      <c r="L141">
        <v>0.01</v>
      </c>
      <c r="M141">
        <v>0.03</v>
      </c>
      <c r="N141">
        <v>0</v>
      </c>
      <c r="O141">
        <v>0.33</v>
      </c>
      <c r="P141">
        <v>0.01</v>
      </c>
      <c r="R141">
        <v>5.3699999999999998E-2</v>
      </c>
      <c r="S141">
        <v>8.6E-3</v>
      </c>
      <c r="T141">
        <v>3</v>
      </c>
      <c r="U141" s="5">
        <v>21.431349857353101</v>
      </c>
      <c r="V141">
        <f t="shared" si="4"/>
        <v>31.011163243589937</v>
      </c>
      <c r="W141">
        <f t="shared" si="5"/>
        <v>6.2022326487179882</v>
      </c>
    </row>
    <row r="142" spans="1:23" x14ac:dyDescent="0.25">
      <c r="A142">
        <v>141</v>
      </c>
      <c r="B142">
        <v>33.76</v>
      </c>
      <c r="C142">
        <v>0</v>
      </c>
      <c r="D142">
        <v>0</v>
      </c>
      <c r="E142">
        <v>-0.05</v>
      </c>
      <c r="F142">
        <v>0</v>
      </c>
      <c r="G142">
        <v>-0.02</v>
      </c>
      <c r="H142">
        <v>0</v>
      </c>
      <c r="I142">
        <v>0</v>
      </c>
      <c r="J142">
        <v>0</v>
      </c>
      <c r="K142">
        <v>0.3</v>
      </c>
      <c r="L142">
        <v>0.01</v>
      </c>
      <c r="M142">
        <v>0.01</v>
      </c>
      <c r="N142">
        <v>0</v>
      </c>
      <c r="O142">
        <v>0.31</v>
      </c>
      <c r="P142">
        <v>0.01</v>
      </c>
      <c r="R142">
        <v>5.2299999999999999E-2</v>
      </c>
      <c r="S142">
        <v>0</v>
      </c>
      <c r="T142">
        <v>3</v>
      </c>
      <c r="U142" s="5">
        <v>21.431349857353101</v>
      </c>
      <c r="V142">
        <f t="shared" si="4"/>
        <v>36.176118559212036</v>
      </c>
      <c r="W142">
        <f t="shared" si="5"/>
        <v>0</v>
      </c>
    </row>
    <row r="143" spans="1:23" x14ac:dyDescent="0.25">
      <c r="A143">
        <v>142</v>
      </c>
      <c r="B143">
        <v>28.94</v>
      </c>
      <c r="C143">
        <v>0</v>
      </c>
      <c r="D143">
        <v>0</v>
      </c>
      <c r="E143">
        <v>-0.05</v>
      </c>
      <c r="F143">
        <v>0</v>
      </c>
      <c r="G143">
        <v>-0.02</v>
      </c>
      <c r="H143">
        <v>0</v>
      </c>
      <c r="I143">
        <v>0</v>
      </c>
      <c r="J143">
        <v>0</v>
      </c>
      <c r="K143">
        <v>0.31</v>
      </c>
      <c r="L143">
        <v>0.01</v>
      </c>
      <c r="M143">
        <v>0</v>
      </c>
      <c r="N143">
        <v>0</v>
      </c>
      <c r="O143">
        <v>0.32</v>
      </c>
      <c r="P143">
        <v>0.01</v>
      </c>
      <c r="R143">
        <v>5.3699999999999998E-2</v>
      </c>
      <c r="S143">
        <v>2.8E-3</v>
      </c>
      <c r="T143">
        <v>3</v>
      </c>
      <c r="U143" s="5">
        <v>21.431349857353101</v>
      </c>
      <c r="V143">
        <f t="shared" si="4"/>
        <v>31.011163243589937</v>
      </c>
      <c r="W143">
        <f t="shared" si="5"/>
        <v>0</v>
      </c>
    </row>
    <row r="144" spans="1:23" x14ac:dyDescent="0.25">
      <c r="A144">
        <v>143</v>
      </c>
      <c r="B144">
        <v>28.94</v>
      </c>
      <c r="C144">
        <v>0</v>
      </c>
      <c r="D144">
        <v>0</v>
      </c>
      <c r="E144">
        <v>-0.05</v>
      </c>
      <c r="F144">
        <v>-0.01</v>
      </c>
      <c r="G144">
        <v>-0.02</v>
      </c>
      <c r="H144">
        <v>0</v>
      </c>
      <c r="I144">
        <v>0</v>
      </c>
      <c r="J144">
        <v>0</v>
      </c>
      <c r="K144">
        <v>0.31</v>
      </c>
      <c r="L144">
        <v>0.01</v>
      </c>
      <c r="M144">
        <v>0</v>
      </c>
      <c r="N144">
        <v>0</v>
      </c>
      <c r="O144">
        <v>0.32</v>
      </c>
      <c r="P144">
        <v>0.01</v>
      </c>
      <c r="R144">
        <v>5.3699999999999998E-2</v>
      </c>
      <c r="S144">
        <v>9.1999999999999998E-3</v>
      </c>
      <c r="T144">
        <v>3</v>
      </c>
      <c r="U144" s="5">
        <v>21.431349857353101</v>
      </c>
      <c r="V144">
        <f t="shared" si="4"/>
        <v>31.011163243589937</v>
      </c>
      <c r="W144">
        <f t="shared" si="5"/>
        <v>6.2022326487179882</v>
      </c>
    </row>
    <row r="145" spans="1:23" x14ac:dyDescent="0.25">
      <c r="A145">
        <v>144</v>
      </c>
      <c r="B145">
        <v>28.94</v>
      </c>
      <c r="C145">
        <v>0</v>
      </c>
      <c r="D145">
        <v>0</v>
      </c>
      <c r="E145">
        <v>-0.05</v>
      </c>
      <c r="F145">
        <v>-0.01</v>
      </c>
      <c r="G145">
        <v>-0.02</v>
      </c>
      <c r="H145">
        <v>0</v>
      </c>
      <c r="I145">
        <v>0</v>
      </c>
      <c r="J145">
        <v>0</v>
      </c>
      <c r="K145">
        <v>0.31</v>
      </c>
      <c r="L145">
        <v>0.01</v>
      </c>
      <c r="M145">
        <v>0</v>
      </c>
      <c r="N145">
        <v>0</v>
      </c>
      <c r="O145">
        <v>0.33</v>
      </c>
      <c r="P145">
        <v>0.01</v>
      </c>
      <c r="R145">
        <v>5.3699999999999998E-2</v>
      </c>
      <c r="S145">
        <v>1.49E-2</v>
      </c>
      <c r="T145">
        <v>3</v>
      </c>
      <c r="U145" s="5">
        <v>21.431349857353101</v>
      </c>
      <c r="V145">
        <f t="shared" si="4"/>
        <v>31.011163243589937</v>
      </c>
      <c r="W145">
        <f t="shared" si="5"/>
        <v>6.2022326487179882</v>
      </c>
    </row>
    <row r="146" spans="1:23" x14ac:dyDescent="0.25">
      <c r="A146">
        <v>145</v>
      </c>
      <c r="B146">
        <v>317.20999999999998</v>
      </c>
      <c r="C146">
        <v>0</v>
      </c>
      <c r="D146">
        <v>-0.01</v>
      </c>
      <c r="E146">
        <v>0</v>
      </c>
      <c r="F146">
        <v>0</v>
      </c>
      <c r="G146">
        <v>-0.09</v>
      </c>
      <c r="H146">
        <v>0.02</v>
      </c>
      <c r="I146">
        <v>0</v>
      </c>
      <c r="J146">
        <v>0</v>
      </c>
      <c r="K146">
        <v>0.18</v>
      </c>
      <c r="L146">
        <v>0.01</v>
      </c>
      <c r="M146">
        <v>0</v>
      </c>
      <c r="N146">
        <v>0.01</v>
      </c>
      <c r="O146">
        <v>0.2</v>
      </c>
      <c r="P146">
        <v>0.04</v>
      </c>
      <c r="R146">
        <v>0</v>
      </c>
      <c r="S146">
        <v>0</v>
      </c>
      <c r="T146">
        <v>1</v>
      </c>
      <c r="U146" s="4">
        <v>26.587488631698399</v>
      </c>
      <c r="V146">
        <f t="shared" si="4"/>
        <v>0</v>
      </c>
      <c r="W146">
        <f t="shared" si="5"/>
        <v>0</v>
      </c>
    </row>
    <row r="147" spans="1:23" x14ac:dyDescent="0.25">
      <c r="A147">
        <v>146</v>
      </c>
      <c r="B147">
        <v>317.20999999999998</v>
      </c>
      <c r="C147">
        <v>0</v>
      </c>
      <c r="D147">
        <v>-0.01</v>
      </c>
      <c r="E147">
        <v>0</v>
      </c>
      <c r="F147">
        <v>0</v>
      </c>
      <c r="G147">
        <v>-0.09</v>
      </c>
      <c r="H147">
        <v>0.02</v>
      </c>
      <c r="I147">
        <v>0</v>
      </c>
      <c r="J147">
        <v>0</v>
      </c>
      <c r="K147">
        <v>0.19</v>
      </c>
      <c r="L147">
        <v>0.01</v>
      </c>
      <c r="M147">
        <v>0</v>
      </c>
      <c r="N147">
        <v>0</v>
      </c>
      <c r="O147">
        <v>0.2</v>
      </c>
      <c r="P147">
        <v>0.03</v>
      </c>
      <c r="R147">
        <v>0</v>
      </c>
      <c r="S147">
        <v>0</v>
      </c>
      <c r="T147">
        <v>1</v>
      </c>
      <c r="U147" s="4">
        <v>26.587488631698399</v>
      </c>
      <c r="V147">
        <f t="shared" si="4"/>
        <v>0</v>
      </c>
      <c r="W147">
        <f t="shared" si="5"/>
        <v>0</v>
      </c>
    </row>
    <row r="148" spans="1:23" x14ac:dyDescent="0.25">
      <c r="A148">
        <v>147</v>
      </c>
      <c r="B148">
        <v>317.20999999999998</v>
      </c>
      <c r="C148">
        <v>0</v>
      </c>
      <c r="D148">
        <v>-0.01</v>
      </c>
      <c r="E148">
        <v>0</v>
      </c>
      <c r="F148">
        <v>0</v>
      </c>
      <c r="G148">
        <v>-0.09</v>
      </c>
      <c r="H148">
        <v>0.02</v>
      </c>
      <c r="I148">
        <v>0</v>
      </c>
      <c r="J148">
        <v>0</v>
      </c>
      <c r="K148">
        <v>0.19</v>
      </c>
      <c r="L148">
        <v>0.01</v>
      </c>
      <c r="M148">
        <v>0</v>
      </c>
      <c r="N148">
        <v>0</v>
      </c>
      <c r="O148">
        <v>0.2</v>
      </c>
      <c r="P148">
        <v>0.03</v>
      </c>
      <c r="R148">
        <v>0</v>
      </c>
      <c r="S148">
        <v>0</v>
      </c>
      <c r="T148">
        <v>1</v>
      </c>
      <c r="U148" s="4">
        <v>26.587488631698399</v>
      </c>
      <c r="V148">
        <f t="shared" si="4"/>
        <v>0</v>
      </c>
      <c r="W148">
        <f t="shared" si="5"/>
        <v>0</v>
      </c>
    </row>
    <row r="149" spans="1:23" x14ac:dyDescent="0.25">
      <c r="A149">
        <v>148</v>
      </c>
      <c r="B149">
        <v>317.20999999999998</v>
      </c>
      <c r="C149">
        <v>0</v>
      </c>
      <c r="D149">
        <v>-0.01</v>
      </c>
      <c r="E149">
        <v>0</v>
      </c>
      <c r="F149">
        <v>0</v>
      </c>
      <c r="G149">
        <v>-0.09</v>
      </c>
      <c r="H149">
        <v>0.02</v>
      </c>
      <c r="I149">
        <v>0</v>
      </c>
      <c r="J149">
        <v>0</v>
      </c>
      <c r="K149">
        <v>0.18</v>
      </c>
      <c r="L149">
        <v>0.01</v>
      </c>
      <c r="M149">
        <v>0</v>
      </c>
      <c r="N149">
        <v>0</v>
      </c>
      <c r="O149">
        <v>0.2</v>
      </c>
      <c r="P149">
        <v>0.03</v>
      </c>
      <c r="R149">
        <v>0</v>
      </c>
      <c r="S149">
        <v>0</v>
      </c>
      <c r="T149">
        <v>1</v>
      </c>
      <c r="U149" s="4">
        <v>26.587488631698399</v>
      </c>
      <c r="V149">
        <f t="shared" si="4"/>
        <v>0</v>
      </c>
      <c r="W149">
        <f t="shared" si="5"/>
        <v>0</v>
      </c>
    </row>
    <row r="150" spans="1:23" x14ac:dyDescent="0.25">
      <c r="A150">
        <v>149</v>
      </c>
      <c r="B150">
        <v>317.20999999999998</v>
      </c>
      <c r="C150">
        <v>0</v>
      </c>
      <c r="D150">
        <v>-0.01</v>
      </c>
      <c r="E150">
        <v>0</v>
      </c>
      <c r="F150">
        <v>0</v>
      </c>
      <c r="G150">
        <v>-0.09</v>
      </c>
      <c r="H150">
        <v>0.02</v>
      </c>
      <c r="I150">
        <v>0</v>
      </c>
      <c r="J150">
        <v>0</v>
      </c>
      <c r="K150">
        <v>0.18</v>
      </c>
      <c r="L150">
        <v>0.01</v>
      </c>
      <c r="M150">
        <v>0</v>
      </c>
      <c r="N150">
        <v>0</v>
      </c>
      <c r="O150">
        <v>0.19</v>
      </c>
      <c r="P150">
        <v>0.03</v>
      </c>
      <c r="R150">
        <v>0</v>
      </c>
      <c r="S150">
        <v>0</v>
      </c>
      <c r="T150">
        <v>1</v>
      </c>
      <c r="U150" s="4">
        <v>26.587488631698399</v>
      </c>
      <c r="V150">
        <f t="shared" si="4"/>
        <v>0</v>
      </c>
      <c r="W150">
        <f t="shared" si="5"/>
        <v>0</v>
      </c>
    </row>
    <row r="151" spans="1:23" x14ac:dyDescent="0.25">
      <c r="A151">
        <v>150</v>
      </c>
      <c r="B151">
        <v>317.20999999999998</v>
      </c>
      <c r="C151">
        <v>0</v>
      </c>
      <c r="D151">
        <v>-0.01</v>
      </c>
      <c r="E151">
        <v>0</v>
      </c>
      <c r="F151">
        <v>0</v>
      </c>
      <c r="G151">
        <v>-0.09</v>
      </c>
      <c r="H151">
        <v>0.02</v>
      </c>
      <c r="I151">
        <v>0</v>
      </c>
      <c r="J151">
        <v>0</v>
      </c>
      <c r="K151">
        <v>0.16</v>
      </c>
      <c r="L151">
        <v>0.01</v>
      </c>
      <c r="M151">
        <v>0.02</v>
      </c>
      <c r="N151">
        <v>0.01</v>
      </c>
      <c r="O151">
        <v>0.2</v>
      </c>
      <c r="P151">
        <v>0.04</v>
      </c>
      <c r="R151">
        <v>0</v>
      </c>
      <c r="S151">
        <v>0</v>
      </c>
      <c r="T151">
        <v>1</v>
      </c>
      <c r="U151" s="4">
        <v>26.587488631698399</v>
      </c>
      <c r="V151">
        <f t="shared" si="4"/>
        <v>0</v>
      </c>
      <c r="W151">
        <f t="shared" si="5"/>
        <v>0</v>
      </c>
    </row>
    <row r="152" spans="1:23" x14ac:dyDescent="0.25">
      <c r="A152">
        <v>151</v>
      </c>
      <c r="B152">
        <v>272.12</v>
      </c>
      <c r="C152">
        <v>0</v>
      </c>
      <c r="D152">
        <v>-0.01</v>
      </c>
      <c r="E152">
        <v>0</v>
      </c>
      <c r="F152">
        <v>0</v>
      </c>
      <c r="G152">
        <v>-0.09</v>
      </c>
      <c r="H152">
        <v>0.02</v>
      </c>
      <c r="I152">
        <v>0</v>
      </c>
      <c r="J152">
        <v>0</v>
      </c>
      <c r="K152">
        <v>0.13</v>
      </c>
      <c r="L152">
        <v>0.01</v>
      </c>
      <c r="M152">
        <v>7.0000000000000007E-2</v>
      </c>
      <c r="N152">
        <v>0</v>
      </c>
      <c r="O152">
        <v>0.21</v>
      </c>
      <c r="P152">
        <v>0.03</v>
      </c>
      <c r="R152">
        <v>0</v>
      </c>
      <c r="S152">
        <v>0</v>
      </c>
      <c r="T152">
        <v>1</v>
      </c>
      <c r="U152" s="4">
        <v>26.587488631698399</v>
      </c>
      <c r="V152">
        <f t="shared" si="4"/>
        <v>0</v>
      </c>
      <c r="W152">
        <f t="shared" si="5"/>
        <v>0</v>
      </c>
    </row>
    <row r="153" spans="1:23" x14ac:dyDescent="0.25">
      <c r="A153">
        <v>152</v>
      </c>
      <c r="B153">
        <v>71.569999999999993</v>
      </c>
      <c r="C153">
        <v>0</v>
      </c>
      <c r="D153">
        <v>-0.01</v>
      </c>
      <c r="E153">
        <v>-0.01</v>
      </c>
      <c r="F153">
        <v>0</v>
      </c>
      <c r="G153">
        <v>-0.09</v>
      </c>
      <c r="H153">
        <v>0</v>
      </c>
      <c r="I153">
        <v>0</v>
      </c>
      <c r="J153">
        <v>0</v>
      </c>
      <c r="K153">
        <v>0.1</v>
      </c>
      <c r="L153">
        <v>0.01</v>
      </c>
      <c r="M153">
        <v>0.14000000000000001</v>
      </c>
      <c r="N153">
        <v>0</v>
      </c>
      <c r="O153">
        <v>0.25</v>
      </c>
      <c r="P153">
        <v>0.01</v>
      </c>
      <c r="R153">
        <v>9.1000000000000004E-3</v>
      </c>
      <c r="S153">
        <v>0</v>
      </c>
      <c r="T153">
        <v>1</v>
      </c>
      <c r="U153" s="4">
        <v>26.587488631698399</v>
      </c>
      <c r="V153">
        <f t="shared" si="4"/>
        <v>19.02866561370654</v>
      </c>
      <c r="W153">
        <f t="shared" si="5"/>
        <v>0</v>
      </c>
    </row>
    <row r="154" spans="1:23" x14ac:dyDescent="0.25">
      <c r="A154">
        <v>153</v>
      </c>
      <c r="B154">
        <v>71.569999999999993</v>
      </c>
      <c r="C154">
        <v>0</v>
      </c>
      <c r="D154">
        <v>-0.01</v>
      </c>
      <c r="E154">
        <v>-0.05</v>
      </c>
      <c r="F154">
        <v>0</v>
      </c>
      <c r="G154">
        <v>-0.09</v>
      </c>
      <c r="H154">
        <v>0</v>
      </c>
      <c r="I154">
        <v>0</v>
      </c>
      <c r="J154">
        <v>0</v>
      </c>
      <c r="K154">
        <v>0.09</v>
      </c>
      <c r="L154">
        <v>0.01</v>
      </c>
      <c r="M154">
        <v>0.22</v>
      </c>
      <c r="N154">
        <v>0</v>
      </c>
      <c r="O154">
        <v>0.32</v>
      </c>
      <c r="P154">
        <v>0.01</v>
      </c>
      <c r="R154">
        <v>4.6199999999999998E-2</v>
      </c>
      <c r="S154">
        <v>0</v>
      </c>
      <c r="T154">
        <v>1</v>
      </c>
      <c r="U154" s="4">
        <v>26.587488631698399</v>
      </c>
      <c r="V154">
        <f t="shared" si="4"/>
        <v>95.143328068532725</v>
      </c>
      <c r="W154">
        <f t="shared" si="5"/>
        <v>0</v>
      </c>
    </row>
    <row r="155" spans="1:23" x14ac:dyDescent="0.25">
      <c r="A155">
        <v>154</v>
      </c>
      <c r="B155">
        <v>61.34</v>
      </c>
      <c r="C155">
        <v>0</v>
      </c>
      <c r="D155">
        <v>-0.01</v>
      </c>
      <c r="E155">
        <v>-0.05</v>
      </c>
      <c r="F155">
        <v>-0.02</v>
      </c>
      <c r="G155">
        <v>-0.09</v>
      </c>
      <c r="H155">
        <v>0</v>
      </c>
      <c r="I155">
        <v>0</v>
      </c>
      <c r="J155">
        <v>0</v>
      </c>
      <c r="K155">
        <v>0.09</v>
      </c>
      <c r="L155">
        <v>0.01</v>
      </c>
      <c r="M155">
        <v>0.28999999999999998</v>
      </c>
      <c r="N155">
        <v>0</v>
      </c>
      <c r="O155">
        <v>0.38</v>
      </c>
      <c r="P155">
        <v>0.01</v>
      </c>
      <c r="R155">
        <v>5.3699999999999998E-2</v>
      </c>
      <c r="S155">
        <v>2.4199999999999999E-2</v>
      </c>
      <c r="T155">
        <v>1</v>
      </c>
      <c r="U155" s="4">
        <v>26.587488631698399</v>
      </c>
      <c r="V155">
        <f t="shared" si="4"/>
        <v>81.543827633418999</v>
      </c>
      <c r="W155">
        <f t="shared" si="5"/>
        <v>32.6175310533676</v>
      </c>
    </row>
    <row r="156" spans="1:23" x14ac:dyDescent="0.25">
      <c r="A156">
        <v>155</v>
      </c>
      <c r="B156">
        <v>61.34</v>
      </c>
      <c r="C156">
        <v>0</v>
      </c>
      <c r="D156">
        <v>-0.01</v>
      </c>
      <c r="E156">
        <v>-0.05</v>
      </c>
      <c r="F156">
        <v>-0.04</v>
      </c>
      <c r="G156">
        <v>-0.09</v>
      </c>
      <c r="H156">
        <v>0</v>
      </c>
      <c r="I156">
        <v>0</v>
      </c>
      <c r="J156">
        <v>0</v>
      </c>
      <c r="K156">
        <v>0.09</v>
      </c>
      <c r="L156">
        <v>0.01</v>
      </c>
      <c r="M156">
        <v>0.32</v>
      </c>
      <c r="N156">
        <v>0</v>
      </c>
      <c r="O156">
        <v>0.42</v>
      </c>
      <c r="P156">
        <v>0.01</v>
      </c>
      <c r="R156">
        <v>5.3699999999999998E-2</v>
      </c>
      <c r="S156">
        <v>4.3700000000000003E-2</v>
      </c>
      <c r="T156">
        <v>1</v>
      </c>
      <c r="U156" s="4">
        <v>26.587488631698399</v>
      </c>
      <c r="V156">
        <f t="shared" si="4"/>
        <v>81.543827633418999</v>
      </c>
      <c r="W156">
        <f t="shared" si="5"/>
        <v>65.235062106735199</v>
      </c>
    </row>
    <row r="157" spans="1:23" x14ac:dyDescent="0.25">
      <c r="A157">
        <v>156</v>
      </c>
      <c r="B157">
        <v>61.34</v>
      </c>
      <c r="C157">
        <v>0</v>
      </c>
      <c r="D157">
        <v>-0.01</v>
      </c>
      <c r="E157">
        <v>-0.05</v>
      </c>
      <c r="F157">
        <v>-0.06</v>
      </c>
      <c r="G157">
        <v>-0.09</v>
      </c>
      <c r="H157">
        <v>0</v>
      </c>
      <c r="I157">
        <v>0</v>
      </c>
      <c r="J157">
        <v>0</v>
      </c>
      <c r="K157">
        <v>0.09</v>
      </c>
      <c r="L157">
        <v>0.01</v>
      </c>
      <c r="M157">
        <v>0.35</v>
      </c>
      <c r="N157">
        <v>0</v>
      </c>
      <c r="O157">
        <v>0.45</v>
      </c>
      <c r="P157">
        <v>0.01</v>
      </c>
      <c r="R157">
        <v>5.3699999999999998E-2</v>
      </c>
      <c r="S157">
        <v>6.0299999999999999E-2</v>
      </c>
      <c r="T157">
        <v>1</v>
      </c>
      <c r="U157" s="4">
        <v>26.587488631698399</v>
      </c>
      <c r="V157">
        <f t="shared" si="4"/>
        <v>81.543827633418999</v>
      </c>
      <c r="W157">
        <f t="shared" si="5"/>
        <v>97.852593160102785</v>
      </c>
    </row>
    <row r="158" spans="1:23" x14ac:dyDescent="0.25">
      <c r="A158">
        <v>157</v>
      </c>
      <c r="B158">
        <v>61.34</v>
      </c>
      <c r="C158">
        <v>0</v>
      </c>
      <c r="D158">
        <v>-0.01</v>
      </c>
      <c r="E158">
        <v>-0.05</v>
      </c>
      <c r="F158">
        <v>-7.0000000000000007E-2</v>
      </c>
      <c r="G158">
        <v>-0.09</v>
      </c>
      <c r="H158">
        <v>0</v>
      </c>
      <c r="I158">
        <v>0</v>
      </c>
      <c r="J158">
        <v>0</v>
      </c>
      <c r="K158">
        <v>0.09</v>
      </c>
      <c r="L158">
        <v>0.01</v>
      </c>
      <c r="M158">
        <v>0.36</v>
      </c>
      <c r="N158">
        <v>0</v>
      </c>
      <c r="O158">
        <v>0.46</v>
      </c>
      <c r="P158">
        <v>0.01</v>
      </c>
      <c r="R158">
        <v>5.3699999999999998E-2</v>
      </c>
      <c r="S158">
        <v>6.7000000000000004E-2</v>
      </c>
      <c r="T158">
        <v>1</v>
      </c>
      <c r="U158" s="4">
        <v>26.587488631698399</v>
      </c>
      <c r="V158">
        <f t="shared" si="4"/>
        <v>81.543827633418999</v>
      </c>
      <c r="W158">
        <f t="shared" si="5"/>
        <v>114.16135868678661</v>
      </c>
    </row>
    <row r="159" spans="1:23" x14ac:dyDescent="0.25">
      <c r="A159">
        <v>158</v>
      </c>
      <c r="B159">
        <v>61.34</v>
      </c>
      <c r="C159">
        <v>0</v>
      </c>
      <c r="D159">
        <v>-0.01</v>
      </c>
      <c r="E159">
        <v>-0.05</v>
      </c>
      <c r="F159">
        <v>-7.0000000000000007E-2</v>
      </c>
      <c r="G159">
        <v>-0.09</v>
      </c>
      <c r="H159">
        <v>0</v>
      </c>
      <c r="I159">
        <v>0</v>
      </c>
      <c r="J159">
        <v>0</v>
      </c>
      <c r="K159">
        <v>0.1</v>
      </c>
      <c r="L159">
        <v>0.01</v>
      </c>
      <c r="M159">
        <v>0.35</v>
      </c>
      <c r="N159">
        <v>0</v>
      </c>
      <c r="O159">
        <v>0.46</v>
      </c>
      <c r="P159">
        <v>0.01</v>
      </c>
      <c r="R159">
        <v>5.3699999999999998E-2</v>
      </c>
      <c r="S159">
        <v>6.6500000000000004E-2</v>
      </c>
      <c r="T159">
        <v>1</v>
      </c>
      <c r="U159" s="4">
        <v>26.587488631698399</v>
      </c>
      <c r="V159">
        <f t="shared" si="4"/>
        <v>81.543827633418999</v>
      </c>
      <c r="W159">
        <f t="shared" si="5"/>
        <v>114.16135868678661</v>
      </c>
    </row>
    <row r="160" spans="1:23" x14ac:dyDescent="0.25">
      <c r="A160">
        <v>159</v>
      </c>
      <c r="B160">
        <v>61.34</v>
      </c>
      <c r="C160">
        <v>0</v>
      </c>
      <c r="D160">
        <v>-0.01</v>
      </c>
      <c r="E160">
        <v>-0.05</v>
      </c>
      <c r="F160">
        <v>-0.06</v>
      </c>
      <c r="G160">
        <v>-0.09</v>
      </c>
      <c r="H160">
        <v>0</v>
      </c>
      <c r="I160">
        <v>0</v>
      </c>
      <c r="J160">
        <v>0</v>
      </c>
      <c r="K160">
        <v>0.12</v>
      </c>
      <c r="L160">
        <v>0.01</v>
      </c>
      <c r="M160">
        <v>0.32</v>
      </c>
      <c r="N160">
        <v>0</v>
      </c>
      <c r="O160">
        <v>0.45</v>
      </c>
      <c r="P160">
        <v>0.01</v>
      </c>
      <c r="R160">
        <v>5.3699999999999998E-2</v>
      </c>
      <c r="S160">
        <v>6.1699999999999998E-2</v>
      </c>
      <c r="T160">
        <v>1</v>
      </c>
      <c r="U160" s="4">
        <v>26.587488631698399</v>
      </c>
      <c r="V160">
        <f t="shared" si="4"/>
        <v>81.543827633418999</v>
      </c>
      <c r="W160">
        <f t="shared" si="5"/>
        <v>97.852593160102785</v>
      </c>
    </row>
    <row r="161" spans="1:23" x14ac:dyDescent="0.25">
      <c r="A161">
        <v>160</v>
      </c>
      <c r="B161">
        <v>61.34</v>
      </c>
      <c r="C161">
        <v>0</v>
      </c>
      <c r="D161">
        <v>-0.01</v>
      </c>
      <c r="E161">
        <v>-0.05</v>
      </c>
      <c r="F161">
        <v>-0.05</v>
      </c>
      <c r="G161">
        <v>-0.09</v>
      </c>
      <c r="H161">
        <v>0</v>
      </c>
      <c r="I161">
        <v>0</v>
      </c>
      <c r="J161">
        <v>0</v>
      </c>
      <c r="K161">
        <v>0.14000000000000001</v>
      </c>
      <c r="L161">
        <v>0.01</v>
      </c>
      <c r="M161">
        <v>0.28000000000000003</v>
      </c>
      <c r="N161">
        <v>0</v>
      </c>
      <c r="O161">
        <v>0.42</v>
      </c>
      <c r="P161">
        <v>0.01</v>
      </c>
      <c r="R161">
        <v>5.3699999999999998E-2</v>
      </c>
      <c r="S161">
        <v>5.0700000000000002E-2</v>
      </c>
      <c r="T161">
        <v>1</v>
      </c>
      <c r="U161" s="4">
        <v>26.587488631698399</v>
      </c>
      <c r="V161">
        <f t="shared" si="4"/>
        <v>81.543827633418999</v>
      </c>
      <c r="W161">
        <f t="shared" si="5"/>
        <v>81.543827633418999</v>
      </c>
    </row>
    <row r="162" spans="1:23" x14ac:dyDescent="0.25">
      <c r="A162">
        <v>161</v>
      </c>
      <c r="B162">
        <v>61.35</v>
      </c>
      <c r="C162">
        <v>0</v>
      </c>
      <c r="D162">
        <v>-0.01</v>
      </c>
      <c r="E162">
        <v>-0.05</v>
      </c>
      <c r="F162">
        <v>-0.02</v>
      </c>
      <c r="G162">
        <v>-0.09</v>
      </c>
      <c r="H162">
        <v>0</v>
      </c>
      <c r="I162">
        <v>0</v>
      </c>
      <c r="J162">
        <v>0</v>
      </c>
      <c r="K162">
        <v>0.15</v>
      </c>
      <c r="L162">
        <v>0.01</v>
      </c>
      <c r="M162">
        <v>0.2</v>
      </c>
      <c r="N162">
        <v>0</v>
      </c>
      <c r="O162">
        <v>0.35</v>
      </c>
      <c r="P162">
        <v>0.01</v>
      </c>
      <c r="R162">
        <v>5.3699999999999998E-2</v>
      </c>
      <c r="S162">
        <v>1.5100000000000001E-2</v>
      </c>
      <c r="T162">
        <v>1</v>
      </c>
      <c r="U162" s="4">
        <v>26.587488631698399</v>
      </c>
      <c r="V162">
        <f t="shared" si="4"/>
        <v>81.557121377734845</v>
      </c>
      <c r="W162">
        <f t="shared" si="5"/>
        <v>32.622848551093938</v>
      </c>
    </row>
    <row r="163" spans="1:23" x14ac:dyDescent="0.25">
      <c r="A163">
        <v>162</v>
      </c>
      <c r="B163">
        <v>71.569999999999993</v>
      </c>
      <c r="C163">
        <v>0</v>
      </c>
      <c r="D163">
        <v>-0.01</v>
      </c>
      <c r="E163">
        <v>-0.03</v>
      </c>
      <c r="F163">
        <v>0</v>
      </c>
      <c r="G163">
        <v>-0.09</v>
      </c>
      <c r="H163">
        <v>0</v>
      </c>
      <c r="I163">
        <v>0</v>
      </c>
      <c r="J163">
        <v>0</v>
      </c>
      <c r="K163">
        <v>0.16</v>
      </c>
      <c r="L163">
        <v>0.01</v>
      </c>
      <c r="M163">
        <v>0.12</v>
      </c>
      <c r="N163">
        <v>0</v>
      </c>
      <c r="O163">
        <v>0.28999999999999998</v>
      </c>
      <c r="P163">
        <v>0.01</v>
      </c>
      <c r="R163">
        <v>2.8799999999999999E-2</v>
      </c>
      <c r="S163">
        <v>0</v>
      </c>
      <c r="T163">
        <v>1</v>
      </c>
      <c r="U163" s="4">
        <v>26.587488631698399</v>
      </c>
      <c r="V163">
        <f t="shared" si="4"/>
        <v>57.085996841119623</v>
      </c>
      <c r="W163">
        <f t="shared" si="5"/>
        <v>0</v>
      </c>
    </row>
    <row r="164" spans="1:23" x14ac:dyDescent="0.25">
      <c r="A164">
        <v>163</v>
      </c>
      <c r="B164">
        <v>272.12</v>
      </c>
      <c r="C164">
        <v>0</v>
      </c>
      <c r="D164">
        <v>-0.01</v>
      </c>
      <c r="E164">
        <v>0</v>
      </c>
      <c r="F164">
        <v>0</v>
      </c>
      <c r="G164">
        <v>-0.09</v>
      </c>
      <c r="H164">
        <v>0.01</v>
      </c>
      <c r="I164">
        <v>0</v>
      </c>
      <c r="J164">
        <v>0</v>
      </c>
      <c r="K164">
        <v>0.16</v>
      </c>
      <c r="L164">
        <v>0.01</v>
      </c>
      <c r="M164">
        <v>7.0000000000000007E-2</v>
      </c>
      <c r="N164">
        <v>0</v>
      </c>
      <c r="O164">
        <v>0.23</v>
      </c>
      <c r="P164">
        <v>0.01</v>
      </c>
      <c r="R164">
        <v>0</v>
      </c>
      <c r="S164">
        <v>0</v>
      </c>
      <c r="T164">
        <v>1</v>
      </c>
      <c r="U164" s="4">
        <v>26.587488631698399</v>
      </c>
      <c r="V164">
        <f t="shared" si="4"/>
        <v>0</v>
      </c>
      <c r="W164">
        <f t="shared" si="5"/>
        <v>0</v>
      </c>
    </row>
    <row r="165" spans="1:23" x14ac:dyDescent="0.25">
      <c r="A165">
        <v>164</v>
      </c>
      <c r="B165">
        <v>317.20999999999998</v>
      </c>
      <c r="C165">
        <v>0</v>
      </c>
      <c r="D165">
        <v>-0.01</v>
      </c>
      <c r="E165">
        <v>0</v>
      </c>
      <c r="F165">
        <v>0</v>
      </c>
      <c r="G165">
        <v>-0.09</v>
      </c>
      <c r="H165">
        <v>0.02</v>
      </c>
      <c r="I165">
        <v>0</v>
      </c>
      <c r="J165">
        <v>0</v>
      </c>
      <c r="K165">
        <v>0.16</v>
      </c>
      <c r="L165">
        <v>0.01</v>
      </c>
      <c r="M165">
        <v>0.03</v>
      </c>
      <c r="N165">
        <v>0.02</v>
      </c>
      <c r="O165">
        <v>0.21</v>
      </c>
      <c r="P165">
        <v>0.05</v>
      </c>
      <c r="R165">
        <v>0</v>
      </c>
      <c r="S165">
        <v>0</v>
      </c>
      <c r="T165">
        <v>1</v>
      </c>
      <c r="U165" s="4">
        <v>26.587488631698399</v>
      </c>
      <c r="V165">
        <f t="shared" si="4"/>
        <v>0</v>
      </c>
      <c r="W165">
        <f t="shared" si="5"/>
        <v>0</v>
      </c>
    </row>
    <row r="166" spans="1:23" x14ac:dyDescent="0.25">
      <c r="A166">
        <v>165</v>
      </c>
      <c r="B166">
        <v>317.20999999999998</v>
      </c>
      <c r="C166">
        <v>0</v>
      </c>
      <c r="D166">
        <v>-0.01</v>
      </c>
      <c r="E166">
        <v>0</v>
      </c>
      <c r="F166">
        <v>0</v>
      </c>
      <c r="G166">
        <v>-0.09</v>
      </c>
      <c r="H166">
        <v>0.02</v>
      </c>
      <c r="I166">
        <v>0</v>
      </c>
      <c r="J166">
        <v>0</v>
      </c>
      <c r="K166">
        <v>0.16</v>
      </c>
      <c r="L166">
        <v>0.01</v>
      </c>
      <c r="M166">
        <v>0.01</v>
      </c>
      <c r="N166">
        <v>0.04</v>
      </c>
      <c r="O166">
        <v>0.21</v>
      </c>
      <c r="P166">
        <v>7.0000000000000007E-2</v>
      </c>
      <c r="R166">
        <v>0</v>
      </c>
      <c r="S166">
        <v>0</v>
      </c>
      <c r="T166">
        <v>1</v>
      </c>
      <c r="U166" s="4">
        <v>26.587488631698399</v>
      </c>
      <c r="V166">
        <f t="shared" si="4"/>
        <v>0</v>
      </c>
      <c r="W166">
        <f t="shared" si="5"/>
        <v>0</v>
      </c>
    </row>
    <row r="167" spans="1:23" x14ac:dyDescent="0.25">
      <c r="A167">
        <v>166</v>
      </c>
      <c r="B167">
        <v>317.20999999999998</v>
      </c>
      <c r="C167">
        <v>0</v>
      </c>
      <c r="D167">
        <v>-0.01</v>
      </c>
      <c r="E167">
        <v>0</v>
      </c>
      <c r="F167">
        <v>0</v>
      </c>
      <c r="G167">
        <v>-0.09</v>
      </c>
      <c r="H167">
        <v>0.02</v>
      </c>
      <c r="I167">
        <v>0</v>
      </c>
      <c r="J167">
        <v>0</v>
      </c>
      <c r="K167">
        <v>0.17</v>
      </c>
      <c r="L167">
        <v>0.01</v>
      </c>
      <c r="M167">
        <v>0</v>
      </c>
      <c r="N167">
        <v>0.03</v>
      </c>
      <c r="O167">
        <v>0.21</v>
      </c>
      <c r="P167">
        <v>0.06</v>
      </c>
      <c r="R167">
        <v>0</v>
      </c>
      <c r="S167">
        <v>0</v>
      </c>
      <c r="T167">
        <v>1</v>
      </c>
      <c r="U167" s="4">
        <v>26.587488631698399</v>
      </c>
      <c r="V167">
        <f t="shared" si="4"/>
        <v>0</v>
      </c>
      <c r="W167">
        <f t="shared" si="5"/>
        <v>0</v>
      </c>
    </row>
    <row r="168" spans="1:23" x14ac:dyDescent="0.25">
      <c r="A168">
        <v>167</v>
      </c>
      <c r="B168">
        <v>317.20999999999998</v>
      </c>
      <c r="C168">
        <v>0</v>
      </c>
      <c r="D168">
        <v>-0.01</v>
      </c>
      <c r="E168">
        <v>0</v>
      </c>
      <c r="F168">
        <v>0</v>
      </c>
      <c r="G168">
        <v>-0.09</v>
      </c>
      <c r="H168">
        <v>0.02</v>
      </c>
      <c r="I168">
        <v>0</v>
      </c>
      <c r="J168">
        <v>0</v>
      </c>
      <c r="K168">
        <v>0.17</v>
      </c>
      <c r="L168">
        <v>0.01</v>
      </c>
      <c r="M168">
        <v>0</v>
      </c>
      <c r="N168">
        <v>0.02</v>
      </c>
      <c r="O168">
        <v>0.2</v>
      </c>
      <c r="P168">
        <v>0.05</v>
      </c>
      <c r="R168">
        <v>0</v>
      </c>
      <c r="S168">
        <v>0</v>
      </c>
      <c r="T168">
        <v>1</v>
      </c>
      <c r="U168" s="4">
        <v>26.587488631698399</v>
      </c>
      <c r="V168">
        <f t="shared" si="4"/>
        <v>0</v>
      </c>
      <c r="W168">
        <f t="shared" si="5"/>
        <v>0</v>
      </c>
    </row>
    <row r="169" spans="1:23" x14ac:dyDescent="0.25">
      <c r="A169">
        <v>168</v>
      </c>
      <c r="B169">
        <v>317.20999999999998</v>
      </c>
      <c r="C169">
        <v>0</v>
      </c>
      <c r="D169">
        <v>-0.01</v>
      </c>
      <c r="E169">
        <v>0</v>
      </c>
      <c r="F169">
        <v>0</v>
      </c>
      <c r="G169">
        <v>-0.09</v>
      </c>
      <c r="H169">
        <v>0.02</v>
      </c>
      <c r="I169">
        <v>0</v>
      </c>
      <c r="J169">
        <v>0</v>
      </c>
      <c r="K169">
        <v>0.17</v>
      </c>
      <c r="L169">
        <v>0.01</v>
      </c>
      <c r="M169">
        <v>0</v>
      </c>
      <c r="N169">
        <v>0.02</v>
      </c>
      <c r="O169">
        <v>0.2</v>
      </c>
      <c r="P169">
        <v>0.05</v>
      </c>
      <c r="R169">
        <v>0</v>
      </c>
      <c r="S169">
        <v>0</v>
      </c>
      <c r="T169">
        <v>1</v>
      </c>
      <c r="U169" s="4">
        <v>26.587488631698399</v>
      </c>
      <c r="V169">
        <f t="shared" si="4"/>
        <v>0</v>
      </c>
      <c r="W169">
        <f t="shared" si="5"/>
        <v>0</v>
      </c>
    </row>
    <row r="170" spans="1:23" x14ac:dyDescent="0.25">
      <c r="A170">
        <v>169</v>
      </c>
      <c r="B170">
        <v>61.1</v>
      </c>
      <c r="C170">
        <v>0</v>
      </c>
      <c r="D170">
        <v>-0.01</v>
      </c>
      <c r="E170">
        <v>-0.01</v>
      </c>
      <c r="F170">
        <v>0</v>
      </c>
      <c r="G170">
        <v>-7.0000000000000007E-2</v>
      </c>
      <c r="H170">
        <v>0</v>
      </c>
      <c r="I170">
        <v>0</v>
      </c>
      <c r="J170">
        <v>0</v>
      </c>
      <c r="K170">
        <v>0.27</v>
      </c>
      <c r="L170">
        <v>0.01</v>
      </c>
      <c r="M170">
        <v>0</v>
      </c>
      <c r="N170">
        <v>0</v>
      </c>
      <c r="O170">
        <v>0.28000000000000003</v>
      </c>
      <c r="P170">
        <v>0.01</v>
      </c>
      <c r="R170">
        <v>1.46E-2</v>
      </c>
      <c r="S170">
        <v>0</v>
      </c>
      <c r="T170">
        <v>2</v>
      </c>
      <c r="U170" s="5">
        <v>14.5886987861437</v>
      </c>
      <c r="V170">
        <f t="shared" si="4"/>
        <v>8.9136949583338012</v>
      </c>
      <c r="W170">
        <f t="shared" si="5"/>
        <v>0</v>
      </c>
    </row>
    <row r="171" spans="1:23" x14ac:dyDescent="0.25">
      <c r="A171">
        <v>170</v>
      </c>
      <c r="B171">
        <v>61.1</v>
      </c>
      <c r="C171">
        <v>0</v>
      </c>
      <c r="D171">
        <v>-0.01</v>
      </c>
      <c r="E171">
        <v>-0.02</v>
      </c>
      <c r="F171">
        <v>0</v>
      </c>
      <c r="G171">
        <v>-7.0000000000000007E-2</v>
      </c>
      <c r="H171">
        <v>0</v>
      </c>
      <c r="I171">
        <v>0</v>
      </c>
      <c r="J171">
        <v>0</v>
      </c>
      <c r="K171">
        <v>0.27</v>
      </c>
      <c r="L171">
        <v>0.01</v>
      </c>
      <c r="M171">
        <v>0</v>
      </c>
      <c r="N171">
        <v>0</v>
      </c>
      <c r="O171">
        <v>0.28000000000000003</v>
      </c>
      <c r="P171">
        <v>0.01</v>
      </c>
      <c r="R171">
        <v>1.5800000000000002E-2</v>
      </c>
      <c r="S171">
        <v>0</v>
      </c>
      <c r="T171">
        <v>2</v>
      </c>
      <c r="U171" s="5">
        <v>14.5886987861437</v>
      </c>
      <c r="V171">
        <f t="shared" si="4"/>
        <v>17.827389916667602</v>
      </c>
      <c r="W171">
        <f t="shared" si="5"/>
        <v>0</v>
      </c>
    </row>
    <row r="172" spans="1:23" x14ac:dyDescent="0.25">
      <c r="A172">
        <v>171</v>
      </c>
      <c r="B172">
        <v>61.1</v>
      </c>
      <c r="C172">
        <v>0</v>
      </c>
      <c r="D172">
        <v>-0.01</v>
      </c>
      <c r="E172">
        <v>-0.02</v>
      </c>
      <c r="F172">
        <v>0</v>
      </c>
      <c r="G172">
        <v>-7.0000000000000007E-2</v>
      </c>
      <c r="H172">
        <v>0</v>
      </c>
      <c r="I172">
        <v>0</v>
      </c>
      <c r="J172">
        <v>0</v>
      </c>
      <c r="K172">
        <v>0.26</v>
      </c>
      <c r="L172">
        <v>0.01</v>
      </c>
      <c r="M172">
        <v>0</v>
      </c>
      <c r="N172">
        <v>0</v>
      </c>
      <c r="O172">
        <v>0.28000000000000003</v>
      </c>
      <c r="P172">
        <v>0.01</v>
      </c>
      <c r="R172">
        <v>1.6199999999999999E-2</v>
      </c>
      <c r="S172">
        <v>0</v>
      </c>
      <c r="T172">
        <v>2</v>
      </c>
      <c r="U172" s="5">
        <v>14.5886987861437</v>
      </c>
      <c r="V172">
        <f t="shared" si="4"/>
        <v>17.827389916667602</v>
      </c>
      <c r="W172">
        <f t="shared" si="5"/>
        <v>0</v>
      </c>
    </row>
    <row r="173" spans="1:23" x14ac:dyDescent="0.25">
      <c r="A173">
        <v>172</v>
      </c>
      <c r="B173">
        <v>61.1</v>
      </c>
      <c r="C173">
        <v>0</v>
      </c>
      <c r="D173">
        <v>-0.01</v>
      </c>
      <c r="E173">
        <v>-0.01</v>
      </c>
      <c r="F173">
        <v>0</v>
      </c>
      <c r="G173">
        <v>-7.0000000000000007E-2</v>
      </c>
      <c r="H173">
        <v>0</v>
      </c>
      <c r="I173">
        <v>0</v>
      </c>
      <c r="J173">
        <v>0</v>
      </c>
      <c r="K173">
        <v>0.25</v>
      </c>
      <c r="L173">
        <v>0.01</v>
      </c>
      <c r="M173">
        <v>0</v>
      </c>
      <c r="N173">
        <v>0</v>
      </c>
      <c r="O173">
        <v>0.27</v>
      </c>
      <c r="P173">
        <v>0.01</v>
      </c>
      <c r="R173">
        <v>8.9999999999999993E-3</v>
      </c>
      <c r="S173">
        <v>0</v>
      </c>
      <c r="T173">
        <v>2</v>
      </c>
      <c r="U173" s="5">
        <v>14.5886987861437</v>
      </c>
      <c r="V173">
        <f t="shared" si="4"/>
        <v>8.9136949583338012</v>
      </c>
      <c r="W173">
        <f t="shared" si="5"/>
        <v>0</v>
      </c>
    </row>
    <row r="174" spans="1:23" x14ac:dyDescent="0.25">
      <c r="A174">
        <v>173</v>
      </c>
      <c r="B174">
        <v>61.1</v>
      </c>
      <c r="C174">
        <v>0</v>
      </c>
      <c r="D174">
        <v>-0.01</v>
      </c>
      <c r="E174">
        <v>0</v>
      </c>
      <c r="F174">
        <v>0</v>
      </c>
      <c r="G174">
        <v>-7.0000000000000007E-2</v>
      </c>
      <c r="H174">
        <v>0</v>
      </c>
      <c r="I174">
        <v>0</v>
      </c>
      <c r="J174">
        <v>0</v>
      </c>
      <c r="K174">
        <v>0.24</v>
      </c>
      <c r="L174">
        <v>0.01</v>
      </c>
      <c r="M174">
        <v>0.01</v>
      </c>
      <c r="N174">
        <v>0</v>
      </c>
      <c r="O174">
        <v>0.26</v>
      </c>
      <c r="P174">
        <v>0.01</v>
      </c>
      <c r="R174">
        <v>2.5999999999999999E-3</v>
      </c>
      <c r="S174">
        <v>0</v>
      </c>
      <c r="T174">
        <v>2</v>
      </c>
      <c r="U174" s="5">
        <v>14.5886987861437</v>
      </c>
      <c r="V174">
        <f t="shared" si="4"/>
        <v>0</v>
      </c>
      <c r="W174">
        <f t="shared" si="5"/>
        <v>0</v>
      </c>
    </row>
    <row r="175" spans="1:23" x14ac:dyDescent="0.25">
      <c r="A175">
        <v>174</v>
      </c>
      <c r="B175">
        <v>61.1</v>
      </c>
      <c r="C175">
        <v>0</v>
      </c>
      <c r="D175">
        <v>-0.01</v>
      </c>
      <c r="E175">
        <v>0</v>
      </c>
      <c r="F175">
        <v>0</v>
      </c>
      <c r="G175">
        <v>-7.0000000000000007E-2</v>
      </c>
      <c r="H175">
        <v>0</v>
      </c>
      <c r="I175">
        <v>0</v>
      </c>
      <c r="J175">
        <v>0</v>
      </c>
      <c r="K175">
        <v>0.25</v>
      </c>
      <c r="L175">
        <v>0.01</v>
      </c>
      <c r="M175">
        <v>0.02</v>
      </c>
      <c r="N175">
        <v>0</v>
      </c>
      <c r="O175">
        <v>0.27</v>
      </c>
      <c r="P175">
        <v>0.01</v>
      </c>
      <c r="R175">
        <v>8.0000000000000004E-4</v>
      </c>
      <c r="S175">
        <v>0</v>
      </c>
      <c r="T175">
        <v>2</v>
      </c>
      <c r="U175" s="5">
        <v>14.5886987861437</v>
      </c>
      <c r="V175">
        <f t="shared" si="4"/>
        <v>0</v>
      </c>
      <c r="W175">
        <f t="shared" si="5"/>
        <v>0</v>
      </c>
    </row>
    <row r="176" spans="1:23" x14ac:dyDescent="0.25">
      <c r="A176">
        <v>175</v>
      </c>
      <c r="B176">
        <v>61.1</v>
      </c>
      <c r="C176">
        <v>0</v>
      </c>
      <c r="D176">
        <v>-0.01</v>
      </c>
      <c r="E176">
        <v>-0.01</v>
      </c>
      <c r="F176">
        <v>0</v>
      </c>
      <c r="G176">
        <v>-7.0000000000000007E-2</v>
      </c>
      <c r="H176">
        <v>0</v>
      </c>
      <c r="I176">
        <v>0</v>
      </c>
      <c r="J176">
        <v>0</v>
      </c>
      <c r="K176">
        <v>0.24</v>
      </c>
      <c r="L176">
        <v>0.01</v>
      </c>
      <c r="M176">
        <v>0.05</v>
      </c>
      <c r="N176">
        <v>0</v>
      </c>
      <c r="O176">
        <v>0.31</v>
      </c>
      <c r="P176">
        <v>0.01</v>
      </c>
      <c r="R176">
        <v>9.4999999999999998E-3</v>
      </c>
      <c r="S176">
        <v>0</v>
      </c>
      <c r="T176">
        <v>2</v>
      </c>
      <c r="U176" s="5">
        <v>14.5886987861437</v>
      </c>
      <c r="V176">
        <f t="shared" si="4"/>
        <v>8.9136949583338012</v>
      </c>
      <c r="W176">
        <f t="shared" si="5"/>
        <v>0</v>
      </c>
    </row>
    <row r="177" spans="1:23" x14ac:dyDescent="0.25">
      <c r="A177">
        <v>176</v>
      </c>
      <c r="B177">
        <v>61.1</v>
      </c>
      <c r="C177">
        <v>0</v>
      </c>
      <c r="D177">
        <v>-0.01</v>
      </c>
      <c r="E177">
        <v>-0.03</v>
      </c>
      <c r="F177">
        <v>0</v>
      </c>
      <c r="G177">
        <v>-7.0000000000000007E-2</v>
      </c>
      <c r="H177">
        <v>0</v>
      </c>
      <c r="I177">
        <v>0</v>
      </c>
      <c r="J177">
        <v>0</v>
      </c>
      <c r="K177">
        <v>0.23</v>
      </c>
      <c r="L177">
        <v>0.01</v>
      </c>
      <c r="M177">
        <v>0.12</v>
      </c>
      <c r="N177">
        <v>0</v>
      </c>
      <c r="O177">
        <v>0.36</v>
      </c>
      <c r="P177">
        <v>0.01</v>
      </c>
      <c r="R177">
        <v>3.4099999999999998E-2</v>
      </c>
      <c r="S177">
        <v>0</v>
      </c>
      <c r="T177">
        <v>2</v>
      </c>
      <c r="U177" s="5">
        <v>14.5886987861437</v>
      </c>
      <c r="V177">
        <f t="shared" si="4"/>
        <v>26.741084875001402</v>
      </c>
      <c r="W177">
        <f t="shared" si="5"/>
        <v>0</v>
      </c>
    </row>
    <row r="178" spans="1:23" x14ac:dyDescent="0.25">
      <c r="A178">
        <v>177</v>
      </c>
      <c r="B178">
        <v>52.37</v>
      </c>
      <c r="C178">
        <v>0</v>
      </c>
      <c r="D178">
        <v>-0.01</v>
      </c>
      <c r="E178">
        <v>-0.05</v>
      </c>
      <c r="F178">
        <v>-0.02</v>
      </c>
      <c r="G178">
        <v>-7.0000000000000007E-2</v>
      </c>
      <c r="H178">
        <v>0</v>
      </c>
      <c r="I178">
        <v>0</v>
      </c>
      <c r="J178">
        <v>0</v>
      </c>
      <c r="K178">
        <v>0.23</v>
      </c>
      <c r="L178">
        <v>0.01</v>
      </c>
      <c r="M178">
        <v>0.2</v>
      </c>
      <c r="N178">
        <v>0</v>
      </c>
      <c r="O178">
        <v>0.44</v>
      </c>
      <c r="P178">
        <v>0.01</v>
      </c>
      <c r="R178">
        <v>5.3699999999999998E-2</v>
      </c>
      <c r="S178">
        <v>2.01E-2</v>
      </c>
      <c r="T178">
        <v>2</v>
      </c>
      <c r="U178" s="5">
        <v>14.5886987861437</v>
      </c>
      <c r="V178">
        <f t="shared" si="4"/>
        <v>38.20050777151728</v>
      </c>
      <c r="W178">
        <f t="shared" si="5"/>
        <v>15.28020310860691</v>
      </c>
    </row>
    <row r="179" spans="1:23" x14ac:dyDescent="0.25">
      <c r="A179">
        <v>178</v>
      </c>
      <c r="B179">
        <v>52.36</v>
      </c>
      <c r="C179">
        <v>0</v>
      </c>
      <c r="D179">
        <v>-0.01</v>
      </c>
      <c r="E179">
        <v>-0.05</v>
      </c>
      <c r="F179">
        <v>-0.05</v>
      </c>
      <c r="G179">
        <v>-7.0000000000000007E-2</v>
      </c>
      <c r="H179">
        <v>0</v>
      </c>
      <c r="I179">
        <v>0</v>
      </c>
      <c r="J179">
        <v>0</v>
      </c>
      <c r="K179">
        <v>0.24</v>
      </c>
      <c r="L179">
        <v>0.01</v>
      </c>
      <c r="M179">
        <v>0.26</v>
      </c>
      <c r="N179">
        <v>0</v>
      </c>
      <c r="O179">
        <v>0.5</v>
      </c>
      <c r="P179">
        <v>0.01</v>
      </c>
      <c r="R179">
        <v>5.3699999999999998E-2</v>
      </c>
      <c r="S179">
        <v>5.4899999999999997E-2</v>
      </c>
      <c r="T179">
        <v>2</v>
      </c>
      <c r="U179" s="5">
        <v>14.5886987861437</v>
      </c>
      <c r="V179">
        <f t="shared" si="4"/>
        <v>38.193213422124209</v>
      </c>
      <c r="W179">
        <f t="shared" si="5"/>
        <v>38.193213422124209</v>
      </c>
    </row>
    <row r="180" spans="1:23" x14ac:dyDescent="0.25">
      <c r="A180">
        <v>179</v>
      </c>
      <c r="B180">
        <v>52.36</v>
      </c>
      <c r="C180">
        <v>0</v>
      </c>
      <c r="D180">
        <v>-0.01</v>
      </c>
      <c r="E180">
        <v>-0.05</v>
      </c>
      <c r="F180">
        <v>-0.08</v>
      </c>
      <c r="G180">
        <v>-7.0000000000000007E-2</v>
      </c>
      <c r="H180">
        <v>0</v>
      </c>
      <c r="I180">
        <v>0</v>
      </c>
      <c r="J180">
        <v>0</v>
      </c>
      <c r="K180">
        <v>0.25</v>
      </c>
      <c r="L180">
        <v>0.01</v>
      </c>
      <c r="M180">
        <v>0.3</v>
      </c>
      <c r="N180">
        <v>0</v>
      </c>
      <c r="O180">
        <v>0.56000000000000005</v>
      </c>
      <c r="P180">
        <v>0.01</v>
      </c>
      <c r="R180">
        <v>5.3699999999999998E-2</v>
      </c>
      <c r="S180">
        <v>8.4699999999999998E-2</v>
      </c>
      <c r="T180">
        <v>2</v>
      </c>
      <c r="U180" s="5">
        <v>14.5886987861437</v>
      </c>
      <c r="V180">
        <f t="shared" si="4"/>
        <v>38.193213422124209</v>
      </c>
      <c r="W180">
        <f t="shared" si="5"/>
        <v>61.109141475398729</v>
      </c>
    </row>
    <row r="181" spans="1:23" x14ac:dyDescent="0.25">
      <c r="A181">
        <v>180</v>
      </c>
      <c r="B181">
        <v>0</v>
      </c>
      <c r="C181">
        <v>0</v>
      </c>
      <c r="D181">
        <v>-0.01</v>
      </c>
      <c r="E181">
        <v>-0.05</v>
      </c>
      <c r="F181">
        <v>-0.1</v>
      </c>
      <c r="G181">
        <v>-7.0000000000000007E-2</v>
      </c>
      <c r="H181">
        <v>0</v>
      </c>
      <c r="I181">
        <v>0</v>
      </c>
      <c r="J181">
        <v>0</v>
      </c>
      <c r="K181">
        <v>0.26</v>
      </c>
      <c r="L181">
        <v>0</v>
      </c>
      <c r="M181">
        <v>0.33</v>
      </c>
      <c r="N181">
        <v>0</v>
      </c>
      <c r="O181">
        <v>0.59</v>
      </c>
      <c r="P181">
        <v>0</v>
      </c>
      <c r="R181">
        <v>5.3699999999999998E-2</v>
      </c>
      <c r="S181">
        <v>9.9500000000000005E-2</v>
      </c>
      <c r="T181">
        <v>2</v>
      </c>
      <c r="U181" s="5">
        <v>14.5886987861437</v>
      </c>
      <c r="V181">
        <f t="shared" si="4"/>
        <v>0</v>
      </c>
      <c r="W181">
        <f t="shared" si="5"/>
        <v>0</v>
      </c>
    </row>
    <row r="182" spans="1:23" x14ac:dyDescent="0.25">
      <c r="A182">
        <v>181</v>
      </c>
      <c r="B182">
        <v>0</v>
      </c>
      <c r="C182">
        <v>0</v>
      </c>
      <c r="D182">
        <v>-0.01</v>
      </c>
      <c r="E182">
        <v>-0.05</v>
      </c>
      <c r="F182">
        <v>-0.1</v>
      </c>
      <c r="G182">
        <v>-7.0000000000000007E-2</v>
      </c>
      <c r="H182">
        <v>0</v>
      </c>
      <c r="I182">
        <v>0</v>
      </c>
      <c r="J182">
        <v>0</v>
      </c>
      <c r="K182">
        <v>0.26</v>
      </c>
      <c r="L182">
        <v>0</v>
      </c>
      <c r="M182">
        <v>0.33</v>
      </c>
      <c r="N182">
        <v>0</v>
      </c>
      <c r="O182">
        <v>0.59</v>
      </c>
      <c r="P182">
        <v>0</v>
      </c>
      <c r="R182">
        <v>5.3699999999999998E-2</v>
      </c>
      <c r="S182">
        <v>9.9500000000000005E-2</v>
      </c>
      <c r="T182">
        <v>2</v>
      </c>
      <c r="U182" s="5">
        <v>14.5886987861437</v>
      </c>
      <c r="V182">
        <f t="shared" si="4"/>
        <v>0</v>
      </c>
      <c r="W182">
        <f t="shared" si="5"/>
        <v>0</v>
      </c>
    </row>
    <row r="183" spans="1:23" x14ac:dyDescent="0.25">
      <c r="A183">
        <v>182</v>
      </c>
      <c r="B183">
        <v>0</v>
      </c>
      <c r="C183">
        <v>0</v>
      </c>
      <c r="D183">
        <v>-0.01</v>
      </c>
      <c r="E183">
        <v>-0.05</v>
      </c>
      <c r="F183">
        <v>-0.1</v>
      </c>
      <c r="G183">
        <v>-7.0000000000000007E-2</v>
      </c>
      <c r="H183">
        <v>0</v>
      </c>
      <c r="I183">
        <v>0</v>
      </c>
      <c r="J183">
        <v>0</v>
      </c>
      <c r="K183">
        <v>0.27</v>
      </c>
      <c r="L183">
        <v>0</v>
      </c>
      <c r="M183">
        <v>0.32</v>
      </c>
      <c r="N183">
        <v>0</v>
      </c>
      <c r="O183">
        <v>0.59</v>
      </c>
      <c r="P183">
        <v>0</v>
      </c>
      <c r="R183">
        <v>5.3699999999999998E-2</v>
      </c>
      <c r="S183">
        <v>9.9500000000000005E-2</v>
      </c>
      <c r="T183">
        <v>2</v>
      </c>
      <c r="U183" s="5">
        <v>14.5886987861437</v>
      </c>
      <c r="V183">
        <f t="shared" si="4"/>
        <v>0</v>
      </c>
      <c r="W183">
        <f t="shared" si="5"/>
        <v>0</v>
      </c>
    </row>
    <row r="184" spans="1:23" x14ac:dyDescent="0.25">
      <c r="A184">
        <v>183</v>
      </c>
      <c r="B184">
        <v>52.36</v>
      </c>
      <c r="C184">
        <v>0</v>
      </c>
      <c r="D184">
        <v>-0.01</v>
      </c>
      <c r="E184">
        <v>-0.05</v>
      </c>
      <c r="F184">
        <v>-0.1</v>
      </c>
      <c r="G184">
        <v>-7.0000000000000007E-2</v>
      </c>
      <c r="H184">
        <v>0</v>
      </c>
      <c r="I184">
        <v>0</v>
      </c>
      <c r="J184">
        <v>0</v>
      </c>
      <c r="K184">
        <v>0.27</v>
      </c>
      <c r="L184">
        <v>0.01</v>
      </c>
      <c r="M184">
        <v>0.3</v>
      </c>
      <c r="N184">
        <v>0</v>
      </c>
      <c r="O184">
        <v>0.57999999999999996</v>
      </c>
      <c r="P184">
        <v>0.01</v>
      </c>
      <c r="R184">
        <v>5.3699999999999998E-2</v>
      </c>
      <c r="S184">
        <v>9.7900000000000001E-2</v>
      </c>
      <c r="T184">
        <v>2</v>
      </c>
      <c r="U184" s="5">
        <v>14.5886987861437</v>
      </c>
      <c r="V184">
        <f t="shared" si="4"/>
        <v>38.193213422124209</v>
      </c>
      <c r="W184">
        <f t="shared" si="5"/>
        <v>76.386426844248419</v>
      </c>
    </row>
    <row r="185" spans="1:23" x14ac:dyDescent="0.25">
      <c r="A185">
        <v>184</v>
      </c>
      <c r="B185">
        <v>52.36</v>
      </c>
      <c r="C185">
        <v>0</v>
      </c>
      <c r="D185">
        <v>-0.01</v>
      </c>
      <c r="E185">
        <v>-0.05</v>
      </c>
      <c r="F185">
        <v>-0.08</v>
      </c>
      <c r="G185">
        <v>-7.0000000000000007E-2</v>
      </c>
      <c r="H185">
        <v>0</v>
      </c>
      <c r="I185">
        <v>0</v>
      </c>
      <c r="J185">
        <v>0</v>
      </c>
      <c r="K185">
        <v>0.27</v>
      </c>
      <c r="L185">
        <v>0.01</v>
      </c>
      <c r="M185">
        <v>0.27</v>
      </c>
      <c r="N185">
        <v>0</v>
      </c>
      <c r="O185">
        <v>0.55000000000000004</v>
      </c>
      <c r="P185">
        <v>0.01</v>
      </c>
      <c r="R185">
        <v>5.3699999999999998E-2</v>
      </c>
      <c r="S185">
        <v>8.2600000000000007E-2</v>
      </c>
      <c r="T185">
        <v>2</v>
      </c>
      <c r="U185" s="5">
        <v>14.5886987861437</v>
      </c>
      <c r="V185">
        <f t="shared" si="4"/>
        <v>38.193213422124209</v>
      </c>
      <c r="W185">
        <f t="shared" si="5"/>
        <v>61.109141475398729</v>
      </c>
    </row>
    <row r="186" spans="1:23" x14ac:dyDescent="0.25">
      <c r="A186">
        <v>185</v>
      </c>
      <c r="B186">
        <v>52.37</v>
      </c>
      <c r="C186">
        <v>0</v>
      </c>
      <c r="D186">
        <v>-0.01</v>
      </c>
      <c r="E186">
        <v>-0.05</v>
      </c>
      <c r="F186">
        <v>-0.05</v>
      </c>
      <c r="G186">
        <v>-7.0000000000000007E-2</v>
      </c>
      <c r="H186">
        <v>0</v>
      </c>
      <c r="I186">
        <v>0</v>
      </c>
      <c r="J186">
        <v>0</v>
      </c>
      <c r="K186">
        <v>0.26</v>
      </c>
      <c r="L186">
        <v>0.01</v>
      </c>
      <c r="M186">
        <v>0.22</v>
      </c>
      <c r="N186">
        <v>0</v>
      </c>
      <c r="O186">
        <v>0.49</v>
      </c>
      <c r="P186">
        <v>0.01</v>
      </c>
      <c r="R186">
        <v>5.3699999999999998E-2</v>
      </c>
      <c r="S186">
        <v>4.87E-2</v>
      </c>
      <c r="T186">
        <v>2</v>
      </c>
      <c r="U186" s="5">
        <v>14.5886987861437</v>
      </c>
      <c r="V186">
        <f t="shared" si="4"/>
        <v>38.20050777151728</v>
      </c>
      <c r="W186">
        <f t="shared" si="5"/>
        <v>38.20050777151728</v>
      </c>
    </row>
    <row r="187" spans="1:23" x14ac:dyDescent="0.25">
      <c r="A187">
        <v>186</v>
      </c>
      <c r="B187">
        <v>52.37</v>
      </c>
      <c r="C187">
        <v>0</v>
      </c>
      <c r="D187">
        <v>-0.01</v>
      </c>
      <c r="E187">
        <v>-0.05</v>
      </c>
      <c r="F187">
        <v>-0.01</v>
      </c>
      <c r="G187">
        <v>-7.0000000000000007E-2</v>
      </c>
      <c r="H187">
        <v>0</v>
      </c>
      <c r="I187">
        <v>0</v>
      </c>
      <c r="J187">
        <v>0</v>
      </c>
      <c r="K187">
        <v>0.25</v>
      </c>
      <c r="L187">
        <v>0.01</v>
      </c>
      <c r="M187">
        <v>0.16</v>
      </c>
      <c r="N187">
        <v>0</v>
      </c>
      <c r="O187">
        <v>0.41</v>
      </c>
      <c r="P187">
        <v>0.01</v>
      </c>
      <c r="R187">
        <v>5.3699999999999998E-2</v>
      </c>
      <c r="S187">
        <v>9.1000000000000004E-3</v>
      </c>
      <c r="T187">
        <v>2</v>
      </c>
      <c r="U187" s="5">
        <v>14.5886987861437</v>
      </c>
      <c r="V187">
        <f t="shared" si="4"/>
        <v>38.20050777151728</v>
      </c>
      <c r="W187">
        <f t="shared" si="5"/>
        <v>7.6401015543034552</v>
      </c>
    </row>
    <row r="188" spans="1:23" x14ac:dyDescent="0.25">
      <c r="A188">
        <v>187</v>
      </c>
      <c r="B188">
        <v>61.1</v>
      </c>
      <c r="C188">
        <v>0</v>
      </c>
      <c r="D188">
        <v>-0.01</v>
      </c>
      <c r="E188">
        <v>-0.02</v>
      </c>
      <c r="F188">
        <v>0</v>
      </c>
      <c r="G188">
        <v>-7.0000000000000007E-2</v>
      </c>
      <c r="H188">
        <v>0</v>
      </c>
      <c r="I188">
        <v>0</v>
      </c>
      <c r="J188">
        <v>0</v>
      </c>
      <c r="K188">
        <v>0.23</v>
      </c>
      <c r="L188">
        <v>0.01</v>
      </c>
      <c r="M188">
        <v>0.1</v>
      </c>
      <c r="N188">
        <v>0</v>
      </c>
      <c r="O188">
        <v>0.33</v>
      </c>
      <c r="P188">
        <v>0.01</v>
      </c>
      <c r="R188">
        <v>1.4999999999999999E-2</v>
      </c>
      <c r="S188">
        <v>0</v>
      </c>
      <c r="T188">
        <v>2</v>
      </c>
      <c r="U188" s="5">
        <v>14.5886987861437</v>
      </c>
      <c r="V188">
        <f t="shared" si="4"/>
        <v>17.827389916667602</v>
      </c>
      <c r="W188">
        <f t="shared" si="5"/>
        <v>0</v>
      </c>
    </row>
    <row r="189" spans="1:23" x14ac:dyDescent="0.25">
      <c r="A189">
        <v>188</v>
      </c>
      <c r="B189">
        <v>317.20999999999998</v>
      </c>
      <c r="C189">
        <v>0</v>
      </c>
      <c r="D189">
        <v>-0.01</v>
      </c>
      <c r="E189">
        <v>0</v>
      </c>
      <c r="F189">
        <v>0</v>
      </c>
      <c r="G189">
        <v>-7.0000000000000007E-2</v>
      </c>
      <c r="H189">
        <v>0.02</v>
      </c>
      <c r="I189">
        <v>0</v>
      </c>
      <c r="J189">
        <v>0</v>
      </c>
      <c r="K189">
        <v>0.21</v>
      </c>
      <c r="L189">
        <v>0.01</v>
      </c>
      <c r="M189">
        <v>0.04</v>
      </c>
      <c r="N189">
        <v>0.01</v>
      </c>
      <c r="O189">
        <v>0.27</v>
      </c>
      <c r="P189">
        <v>0.04</v>
      </c>
      <c r="R189">
        <v>0</v>
      </c>
      <c r="S189">
        <v>0</v>
      </c>
      <c r="T189">
        <v>2</v>
      </c>
      <c r="U189" s="5">
        <v>14.5886987861437</v>
      </c>
      <c r="V189">
        <f t="shared" si="4"/>
        <v>0</v>
      </c>
      <c r="W189">
        <f t="shared" si="5"/>
        <v>0</v>
      </c>
    </row>
    <row r="190" spans="1:23" x14ac:dyDescent="0.25">
      <c r="A190">
        <v>189</v>
      </c>
      <c r="B190">
        <v>317.20999999999998</v>
      </c>
      <c r="C190">
        <v>0</v>
      </c>
      <c r="D190">
        <v>-0.01</v>
      </c>
      <c r="E190">
        <v>0</v>
      </c>
      <c r="F190">
        <v>0</v>
      </c>
      <c r="G190">
        <v>-7.0000000000000007E-2</v>
      </c>
      <c r="H190">
        <v>0.02</v>
      </c>
      <c r="I190">
        <v>0</v>
      </c>
      <c r="J190">
        <v>0</v>
      </c>
      <c r="K190">
        <v>0.19</v>
      </c>
      <c r="L190">
        <v>0.01</v>
      </c>
      <c r="M190">
        <v>0.01</v>
      </c>
      <c r="N190">
        <v>0.05</v>
      </c>
      <c r="O190">
        <v>0.26</v>
      </c>
      <c r="P190">
        <v>0.08</v>
      </c>
      <c r="R190">
        <v>0</v>
      </c>
      <c r="S190">
        <v>0</v>
      </c>
      <c r="T190">
        <v>2</v>
      </c>
      <c r="U190" s="5">
        <v>14.5886987861437</v>
      </c>
      <c r="V190">
        <f t="shared" si="4"/>
        <v>0</v>
      </c>
      <c r="W190">
        <f t="shared" si="5"/>
        <v>0</v>
      </c>
    </row>
    <row r="191" spans="1:23" x14ac:dyDescent="0.25">
      <c r="A191">
        <v>190</v>
      </c>
      <c r="B191">
        <v>317.20999999999998</v>
      </c>
      <c r="C191">
        <v>0</v>
      </c>
      <c r="D191">
        <v>-0.01</v>
      </c>
      <c r="E191">
        <v>0</v>
      </c>
      <c r="F191">
        <v>0</v>
      </c>
      <c r="G191">
        <v>-7.0000000000000007E-2</v>
      </c>
      <c r="H191">
        <v>0.02</v>
      </c>
      <c r="I191">
        <v>0</v>
      </c>
      <c r="J191">
        <v>0</v>
      </c>
      <c r="K191">
        <v>0.19</v>
      </c>
      <c r="L191">
        <v>0.01</v>
      </c>
      <c r="M191">
        <v>0.01</v>
      </c>
      <c r="N191">
        <v>0.06</v>
      </c>
      <c r="O191">
        <v>0.26</v>
      </c>
      <c r="P191">
        <v>0.08</v>
      </c>
      <c r="R191">
        <v>0</v>
      </c>
      <c r="S191">
        <v>0</v>
      </c>
      <c r="T191">
        <v>2</v>
      </c>
      <c r="U191" s="5">
        <v>14.5886987861437</v>
      </c>
      <c r="V191">
        <f t="shared" si="4"/>
        <v>0</v>
      </c>
      <c r="W191">
        <f t="shared" si="5"/>
        <v>0</v>
      </c>
    </row>
    <row r="192" spans="1:23" x14ac:dyDescent="0.25">
      <c r="A192">
        <v>191</v>
      </c>
      <c r="B192">
        <v>317.20999999999998</v>
      </c>
      <c r="C192">
        <v>0</v>
      </c>
      <c r="D192">
        <v>-0.01</v>
      </c>
      <c r="E192">
        <v>0</v>
      </c>
      <c r="F192">
        <v>0</v>
      </c>
      <c r="G192">
        <v>-7.0000000000000007E-2</v>
      </c>
      <c r="H192">
        <v>0.02</v>
      </c>
      <c r="I192">
        <v>0</v>
      </c>
      <c r="J192">
        <v>0</v>
      </c>
      <c r="K192">
        <v>0.2</v>
      </c>
      <c r="L192">
        <v>0.01</v>
      </c>
      <c r="M192">
        <v>0</v>
      </c>
      <c r="N192">
        <v>0.04</v>
      </c>
      <c r="O192">
        <v>0.26</v>
      </c>
      <c r="P192">
        <v>7.0000000000000007E-2</v>
      </c>
      <c r="R192">
        <v>0</v>
      </c>
      <c r="S192">
        <v>0</v>
      </c>
      <c r="T192">
        <v>2</v>
      </c>
      <c r="U192" s="5">
        <v>14.5886987861437</v>
      </c>
      <c r="V192">
        <f t="shared" si="4"/>
        <v>0</v>
      </c>
      <c r="W192">
        <f t="shared" si="5"/>
        <v>0</v>
      </c>
    </row>
    <row r="193" spans="1:23" x14ac:dyDescent="0.25">
      <c r="A193">
        <v>192</v>
      </c>
      <c r="B193">
        <v>317.20999999999998</v>
      </c>
      <c r="C193">
        <v>0</v>
      </c>
      <c r="D193">
        <v>-0.01</v>
      </c>
      <c r="E193">
        <v>0</v>
      </c>
      <c r="F193">
        <v>0</v>
      </c>
      <c r="G193">
        <v>-7.0000000000000007E-2</v>
      </c>
      <c r="H193">
        <v>0.02</v>
      </c>
      <c r="I193">
        <v>0</v>
      </c>
      <c r="J193">
        <v>0</v>
      </c>
      <c r="K193">
        <v>0.2</v>
      </c>
      <c r="L193">
        <v>0.01</v>
      </c>
      <c r="M193">
        <v>0</v>
      </c>
      <c r="N193">
        <v>0.04</v>
      </c>
      <c r="O193">
        <v>0.24</v>
      </c>
      <c r="P193">
        <v>0.06</v>
      </c>
      <c r="R193">
        <v>0</v>
      </c>
      <c r="S193">
        <v>0</v>
      </c>
      <c r="T193">
        <v>2</v>
      </c>
      <c r="U193" s="5">
        <v>14.5886987861437</v>
      </c>
      <c r="V193">
        <f t="shared" si="4"/>
        <v>0</v>
      </c>
      <c r="W193">
        <f t="shared" si="5"/>
        <v>0</v>
      </c>
    </row>
    <row r="194" spans="1:23" x14ac:dyDescent="0.25">
      <c r="A194">
        <v>193</v>
      </c>
      <c r="B194">
        <v>317.20999999999998</v>
      </c>
      <c r="C194">
        <v>0</v>
      </c>
      <c r="D194">
        <v>-0.01</v>
      </c>
      <c r="E194">
        <v>0</v>
      </c>
      <c r="F194">
        <v>0</v>
      </c>
      <c r="G194">
        <v>-0.08</v>
      </c>
      <c r="H194">
        <v>0.02</v>
      </c>
      <c r="I194">
        <v>0</v>
      </c>
      <c r="J194">
        <v>0</v>
      </c>
      <c r="K194">
        <v>0.2</v>
      </c>
      <c r="L194">
        <v>0.01</v>
      </c>
      <c r="M194">
        <v>0</v>
      </c>
      <c r="N194">
        <v>0.01</v>
      </c>
      <c r="O194">
        <v>0.22</v>
      </c>
      <c r="P194">
        <v>0.04</v>
      </c>
      <c r="R194">
        <v>0</v>
      </c>
      <c r="S194">
        <v>0</v>
      </c>
      <c r="T194">
        <v>3</v>
      </c>
      <c r="U194" s="4">
        <v>28.912109224381101</v>
      </c>
      <c r="V194">
        <f t="shared" si="4"/>
        <v>0</v>
      </c>
      <c r="W194">
        <f t="shared" si="5"/>
        <v>0</v>
      </c>
    </row>
    <row r="195" spans="1:23" x14ac:dyDescent="0.25">
      <c r="A195">
        <v>194</v>
      </c>
      <c r="B195">
        <v>317.20999999999998</v>
      </c>
      <c r="C195">
        <v>0</v>
      </c>
      <c r="D195">
        <v>-0.01</v>
      </c>
      <c r="E195">
        <v>0</v>
      </c>
      <c r="F195">
        <v>0</v>
      </c>
      <c r="G195">
        <v>-0.08</v>
      </c>
      <c r="H195">
        <v>0.02</v>
      </c>
      <c r="I195">
        <v>0</v>
      </c>
      <c r="J195">
        <v>0</v>
      </c>
      <c r="K195">
        <v>0.2</v>
      </c>
      <c r="L195">
        <v>0.01</v>
      </c>
      <c r="M195">
        <v>0</v>
      </c>
      <c r="N195">
        <v>0.01</v>
      </c>
      <c r="O195">
        <v>0.22</v>
      </c>
      <c r="P195">
        <v>0.03</v>
      </c>
      <c r="R195">
        <v>0</v>
      </c>
      <c r="S195">
        <v>0</v>
      </c>
      <c r="T195">
        <v>3</v>
      </c>
      <c r="U195" s="4">
        <v>28.912109224381101</v>
      </c>
      <c r="V195">
        <f t="shared" ref="V195:V258" si="6">-E195*B195*U195</f>
        <v>0</v>
      </c>
      <c r="W195">
        <f t="shared" ref="W195:W258" si="7">-F195*B195*U195</f>
        <v>0</v>
      </c>
    </row>
    <row r="196" spans="1:23" x14ac:dyDescent="0.25">
      <c r="A196">
        <v>195</v>
      </c>
      <c r="B196">
        <v>317.20999999999998</v>
      </c>
      <c r="C196">
        <v>0</v>
      </c>
      <c r="D196">
        <v>-0.01</v>
      </c>
      <c r="E196">
        <v>0</v>
      </c>
      <c r="F196">
        <v>0</v>
      </c>
      <c r="G196">
        <v>-0.08</v>
      </c>
      <c r="H196">
        <v>0.02</v>
      </c>
      <c r="I196">
        <v>0</v>
      </c>
      <c r="J196">
        <v>0</v>
      </c>
      <c r="K196">
        <v>0.18</v>
      </c>
      <c r="L196">
        <v>0.01</v>
      </c>
      <c r="M196">
        <v>0</v>
      </c>
      <c r="N196">
        <v>0.02</v>
      </c>
      <c r="O196">
        <v>0.21</v>
      </c>
      <c r="P196">
        <v>0.05</v>
      </c>
      <c r="R196">
        <v>0</v>
      </c>
      <c r="S196">
        <v>0</v>
      </c>
      <c r="T196">
        <v>3</v>
      </c>
      <c r="U196" s="4">
        <v>28.912109224381101</v>
      </c>
      <c r="V196">
        <f t="shared" si="6"/>
        <v>0</v>
      </c>
      <c r="W196">
        <f t="shared" si="7"/>
        <v>0</v>
      </c>
    </row>
    <row r="197" spans="1:23" x14ac:dyDescent="0.25">
      <c r="A197">
        <v>196</v>
      </c>
      <c r="B197">
        <v>317.20999999999998</v>
      </c>
      <c r="C197">
        <v>0</v>
      </c>
      <c r="D197">
        <v>-0.01</v>
      </c>
      <c r="E197">
        <v>0</v>
      </c>
      <c r="F197">
        <v>0</v>
      </c>
      <c r="G197">
        <v>-0.08</v>
      </c>
      <c r="H197">
        <v>0.02</v>
      </c>
      <c r="I197">
        <v>0</v>
      </c>
      <c r="J197">
        <v>0</v>
      </c>
      <c r="K197">
        <v>0.17</v>
      </c>
      <c r="L197">
        <v>0.01</v>
      </c>
      <c r="M197">
        <v>0</v>
      </c>
      <c r="N197">
        <v>0.03</v>
      </c>
      <c r="O197">
        <v>0.21</v>
      </c>
      <c r="P197">
        <v>0.06</v>
      </c>
      <c r="R197">
        <v>0</v>
      </c>
      <c r="S197">
        <v>0</v>
      </c>
      <c r="T197">
        <v>3</v>
      </c>
      <c r="U197" s="4">
        <v>28.912109224381101</v>
      </c>
      <c r="V197">
        <f t="shared" si="6"/>
        <v>0</v>
      </c>
      <c r="W197">
        <f t="shared" si="7"/>
        <v>0</v>
      </c>
    </row>
    <row r="198" spans="1:23" x14ac:dyDescent="0.25">
      <c r="A198">
        <v>197</v>
      </c>
      <c r="B198">
        <v>317.20999999999998</v>
      </c>
      <c r="C198">
        <v>0</v>
      </c>
      <c r="D198">
        <v>-0.01</v>
      </c>
      <c r="E198">
        <v>0</v>
      </c>
      <c r="F198">
        <v>0</v>
      </c>
      <c r="G198">
        <v>-0.08</v>
      </c>
      <c r="H198">
        <v>0.02</v>
      </c>
      <c r="I198">
        <v>0</v>
      </c>
      <c r="J198">
        <v>0</v>
      </c>
      <c r="K198">
        <v>0.16</v>
      </c>
      <c r="L198">
        <v>0.01</v>
      </c>
      <c r="M198">
        <v>0</v>
      </c>
      <c r="N198">
        <v>0.04</v>
      </c>
      <c r="O198">
        <v>0.22</v>
      </c>
      <c r="P198">
        <v>7.0000000000000007E-2</v>
      </c>
      <c r="R198">
        <v>0</v>
      </c>
      <c r="S198">
        <v>0</v>
      </c>
      <c r="T198">
        <v>3</v>
      </c>
      <c r="U198" s="4">
        <v>28.912109224381101</v>
      </c>
      <c r="V198">
        <f t="shared" si="6"/>
        <v>0</v>
      </c>
      <c r="W198">
        <f t="shared" si="7"/>
        <v>0</v>
      </c>
    </row>
    <row r="199" spans="1:23" x14ac:dyDescent="0.25">
      <c r="A199">
        <v>198</v>
      </c>
      <c r="B199">
        <v>317.20999999999998</v>
      </c>
      <c r="C199">
        <v>0</v>
      </c>
      <c r="D199">
        <v>-0.01</v>
      </c>
      <c r="E199">
        <v>0</v>
      </c>
      <c r="F199">
        <v>0</v>
      </c>
      <c r="G199">
        <v>-0.08</v>
      </c>
      <c r="H199">
        <v>0.02</v>
      </c>
      <c r="I199">
        <v>0</v>
      </c>
      <c r="J199">
        <v>0</v>
      </c>
      <c r="K199">
        <v>0.15</v>
      </c>
      <c r="L199">
        <v>0.01</v>
      </c>
      <c r="M199">
        <v>0.01</v>
      </c>
      <c r="N199">
        <v>0.06</v>
      </c>
      <c r="O199">
        <v>0.22</v>
      </c>
      <c r="P199">
        <v>0.09</v>
      </c>
      <c r="R199">
        <v>0</v>
      </c>
      <c r="S199">
        <v>0</v>
      </c>
      <c r="T199">
        <v>3</v>
      </c>
      <c r="U199" s="4">
        <v>28.912109224381101</v>
      </c>
      <c r="V199">
        <f t="shared" si="6"/>
        <v>0</v>
      </c>
      <c r="W199">
        <f t="shared" si="7"/>
        <v>0</v>
      </c>
    </row>
    <row r="200" spans="1:23" x14ac:dyDescent="0.25">
      <c r="A200">
        <v>199</v>
      </c>
      <c r="B200">
        <v>317.20999999999998</v>
      </c>
      <c r="C200">
        <v>0</v>
      </c>
      <c r="D200">
        <v>-0.01</v>
      </c>
      <c r="E200">
        <v>0</v>
      </c>
      <c r="F200">
        <v>0</v>
      </c>
      <c r="G200">
        <v>-0.08</v>
      </c>
      <c r="H200">
        <v>0.02</v>
      </c>
      <c r="I200">
        <v>0</v>
      </c>
      <c r="J200">
        <v>0</v>
      </c>
      <c r="K200">
        <v>0.14000000000000001</v>
      </c>
      <c r="L200">
        <v>0.01</v>
      </c>
      <c r="M200">
        <v>0.04</v>
      </c>
      <c r="N200">
        <v>0.05</v>
      </c>
      <c r="O200">
        <v>0.24</v>
      </c>
      <c r="P200">
        <v>0.08</v>
      </c>
      <c r="R200">
        <v>0</v>
      </c>
      <c r="S200">
        <v>0</v>
      </c>
      <c r="T200">
        <v>3</v>
      </c>
      <c r="U200" s="4">
        <v>28.912109224381101</v>
      </c>
      <c r="V200">
        <f t="shared" si="6"/>
        <v>0</v>
      </c>
      <c r="W200">
        <f t="shared" si="7"/>
        <v>0</v>
      </c>
    </row>
    <row r="201" spans="1:23" x14ac:dyDescent="0.25">
      <c r="A201">
        <v>200</v>
      </c>
      <c r="B201">
        <v>317.20999999999998</v>
      </c>
      <c r="C201">
        <v>0</v>
      </c>
      <c r="D201">
        <v>-0.01</v>
      </c>
      <c r="E201">
        <v>0</v>
      </c>
      <c r="F201">
        <v>0</v>
      </c>
      <c r="G201">
        <v>-0.08</v>
      </c>
      <c r="H201">
        <v>0.02</v>
      </c>
      <c r="I201">
        <v>0</v>
      </c>
      <c r="J201">
        <v>0</v>
      </c>
      <c r="K201">
        <v>0.12</v>
      </c>
      <c r="L201">
        <v>0.01</v>
      </c>
      <c r="M201">
        <v>0.12</v>
      </c>
      <c r="N201">
        <v>0.01</v>
      </c>
      <c r="O201">
        <v>0.25</v>
      </c>
      <c r="P201">
        <v>0.04</v>
      </c>
      <c r="R201">
        <v>0</v>
      </c>
      <c r="S201">
        <v>0</v>
      </c>
      <c r="T201">
        <v>3</v>
      </c>
      <c r="U201" s="4">
        <v>28.912109224381101</v>
      </c>
      <c r="V201">
        <f t="shared" si="6"/>
        <v>0</v>
      </c>
      <c r="W201">
        <f t="shared" si="7"/>
        <v>0</v>
      </c>
    </row>
    <row r="202" spans="1:23" x14ac:dyDescent="0.25">
      <c r="A202">
        <v>201</v>
      </c>
      <c r="B202">
        <v>69.59</v>
      </c>
      <c r="C202">
        <v>0</v>
      </c>
      <c r="D202">
        <v>-0.01</v>
      </c>
      <c r="E202">
        <v>-0.02</v>
      </c>
      <c r="F202">
        <v>0</v>
      </c>
      <c r="G202">
        <v>-0.08</v>
      </c>
      <c r="H202">
        <v>0</v>
      </c>
      <c r="I202">
        <v>0</v>
      </c>
      <c r="J202">
        <v>0</v>
      </c>
      <c r="K202">
        <v>0.1</v>
      </c>
      <c r="L202">
        <v>0.01</v>
      </c>
      <c r="M202">
        <v>0.21</v>
      </c>
      <c r="N202">
        <v>0</v>
      </c>
      <c r="O202">
        <v>0.32</v>
      </c>
      <c r="P202">
        <v>0.01</v>
      </c>
      <c r="R202">
        <v>2.3E-2</v>
      </c>
      <c r="S202">
        <v>0</v>
      </c>
      <c r="T202">
        <v>3</v>
      </c>
      <c r="U202" s="4">
        <v>28.912109224381101</v>
      </c>
      <c r="V202">
        <f t="shared" si="6"/>
        <v>40.239873618493618</v>
      </c>
      <c r="W202">
        <f t="shared" si="7"/>
        <v>0</v>
      </c>
    </row>
    <row r="203" spans="1:23" x14ac:dyDescent="0.25">
      <c r="A203">
        <v>202</v>
      </c>
      <c r="B203">
        <v>59.64</v>
      </c>
      <c r="C203">
        <v>0</v>
      </c>
      <c r="D203">
        <v>-0.01</v>
      </c>
      <c r="E203">
        <v>-0.05</v>
      </c>
      <c r="F203">
        <v>-0.02</v>
      </c>
      <c r="G203">
        <v>-0.08</v>
      </c>
      <c r="H203">
        <v>0</v>
      </c>
      <c r="I203">
        <v>0</v>
      </c>
      <c r="J203">
        <v>0</v>
      </c>
      <c r="K203">
        <v>0.09</v>
      </c>
      <c r="L203">
        <v>0.01</v>
      </c>
      <c r="M203">
        <v>0.3</v>
      </c>
      <c r="N203">
        <v>0</v>
      </c>
      <c r="O203">
        <v>0.41</v>
      </c>
      <c r="P203">
        <v>0.01</v>
      </c>
      <c r="R203">
        <v>5.3699999999999998E-2</v>
      </c>
      <c r="S203">
        <v>1.78E-2</v>
      </c>
      <c r="T203">
        <v>3</v>
      </c>
      <c r="U203" s="4">
        <v>28.912109224381101</v>
      </c>
      <c r="V203">
        <f t="shared" si="6"/>
        <v>86.215909707104444</v>
      </c>
      <c r="W203">
        <f t="shared" si="7"/>
        <v>34.486363882841779</v>
      </c>
    </row>
    <row r="204" spans="1:23" x14ac:dyDescent="0.25">
      <c r="A204">
        <v>203</v>
      </c>
      <c r="B204">
        <v>59.64</v>
      </c>
      <c r="C204">
        <v>0</v>
      </c>
      <c r="D204">
        <v>-0.01</v>
      </c>
      <c r="E204">
        <v>-0.05</v>
      </c>
      <c r="F204">
        <v>-0.05</v>
      </c>
      <c r="G204">
        <v>-0.08</v>
      </c>
      <c r="H204">
        <v>0</v>
      </c>
      <c r="I204">
        <v>0</v>
      </c>
      <c r="J204">
        <v>0</v>
      </c>
      <c r="K204">
        <v>0.11</v>
      </c>
      <c r="L204">
        <v>0.01</v>
      </c>
      <c r="M204">
        <v>0.36</v>
      </c>
      <c r="N204">
        <v>0</v>
      </c>
      <c r="O204">
        <v>0.48</v>
      </c>
      <c r="P204">
        <v>0.01</v>
      </c>
      <c r="R204">
        <v>5.3699999999999998E-2</v>
      </c>
      <c r="S204">
        <v>5.3100000000000001E-2</v>
      </c>
      <c r="T204">
        <v>3</v>
      </c>
      <c r="U204" s="4">
        <v>28.912109224381101</v>
      </c>
      <c r="V204">
        <f t="shared" si="6"/>
        <v>86.215909707104444</v>
      </c>
      <c r="W204">
        <f t="shared" si="7"/>
        <v>86.215909707104444</v>
      </c>
    </row>
    <row r="205" spans="1:23" x14ac:dyDescent="0.25">
      <c r="A205">
        <v>204</v>
      </c>
      <c r="B205">
        <v>59.64</v>
      </c>
      <c r="C205">
        <v>0</v>
      </c>
      <c r="D205">
        <v>-0.01</v>
      </c>
      <c r="E205">
        <v>-0.05</v>
      </c>
      <c r="F205">
        <v>-0.08</v>
      </c>
      <c r="G205">
        <v>-0.08</v>
      </c>
      <c r="H205">
        <v>0</v>
      </c>
      <c r="I205">
        <v>0</v>
      </c>
      <c r="J205">
        <v>0</v>
      </c>
      <c r="K205">
        <v>0.12</v>
      </c>
      <c r="L205">
        <v>0.01</v>
      </c>
      <c r="M205">
        <v>0.4</v>
      </c>
      <c r="N205">
        <v>0</v>
      </c>
      <c r="O205">
        <v>0.53</v>
      </c>
      <c r="P205">
        <v>0.01</v>
      </c>
      <c r="R205">
        <v>5.3699999999999998E-2</v>
      </c>
      <c r="S205">
        <v>8.0500000000000002E-2</v>
      </c>
      <c r="T205">
        <v>3</v>
      </c>
      <c r="U205" s="4">
        <v>28.912109224381101</v>
      </c>
      <c r="V205">
        <f t="shared" si="6"/>
        <v>86.215909707104444</v>
      </c>
      <c r="W205">
        <f t="shared" si="7"/>
        <v>137.94545553136712</v>
      </c>
    </row>
    <row r="206" spans="1:23" x14ac:dyDescent="0.25">
      <c r="A206">
        <v>205</v>
      </c>
      <c r="B206">
        <v>59.64</v>
      </c>
      <c r="C206">
        <v>0</v>
      </c>
      <c r="D206">
        <v>-0.01</v>
      </c>
      <c r="E206">
        <v>-0.05</v>
      </c>
      <c r="F206">
        <v>-0.1</v>
      </c>
      <c r="G206">
        <v>-0.08</v>
      </c>
      <c r="H206">
        <v>0</v>
      </c>
      <c r="I206">
        <v>0</v>
      </c>
      <c r="J206">
        <v>0</v>
      </c>
      <c r="K206">
        <v>0.13</v>
      </c>
      <c r="L206">
        <v>0.01</v>
      </c>
      <c r="M206">
        <v>0.42</v>
      </c>
      <c r="N206">
        <v>0</v>
      </c>
      <c r="O206">
        <v>0.56000000000000005</v>
      </c>
      <c r="P206">
        <v>0.01</v>
      </c>
      <c r="R206">
        <v>5.3699999999999998E-2</v>
      </c>
      <c r="S206">
        <v>9.5799999999999996E-2</v>
      </c>
      <c r="T206">
        <v>3</v>
      </c>
      <c r="U206" s="4">
        <v>28.912109224381101</v>
      </c>
      <c r="V206">
        <f t="shared" si="6"/>
        <v>86.215909707104444</v>
      </c>
      <c r="W206">
        <f t="shared" si="7"/>
        <v>172.43181941420889</v>
      </c>
    </row>
    <row r="207" spans="1:23" x14ac:dyDescent="0.25">
      <c r="A207">
        <v>206</v>
      </c>
      <c r="B207">
        <v>59.64</v>
      </c>
      <c r="C207">
        <v>0</v>
      </c>
      <c r="D207">
        <v>-0.01</v>
      </c>
      <c r="E207">
        <v>-0.05</v>
      </c>
      <c r="F207">
        <v>-0.1</v>
      </c>
      <c r="G207">
        <v>-0.08</v>
      </c>
      <c r="H207">
        <v>0</v>
      </c>
      <c r="I207">
        <v>0</v>
      </c>
      <c r="J207">
        <v>0</v>
      </c>
      <c r="K207">
        <v>0.15</v>
      </c>
      <c r="L207">
        <v>0.01</v>
      </c>
      <c r="M207">
        <v>0.41</v>
      </c>
      <c r="N207">
        <v>0</v>
      </c>
      <c r="O207">
        <v>0.56999999999999995</v>
      </c>
      <c r="P207">
        <v>0.01</v>
      </c>
      <c r="R207">
        <v>5.3699999999999998E-2</v>
      </c>
      <c r="S207">
        <v>9.9099999999999994E-2</v>
      </c>
      <c r="T207">
        <v>3</v>
      </c>
      <c r="U207" s="4">
        <v>28.912109224381101</v>
      </c>
      <c r="V207">
        <f t="shared" si="6"/>
        <v>86.215909707104444</v>
      </c>
      <c r="W207">
        <f t="shared" si="7"/>
        <v>172.43181941420889</v>
      </c>
    </row>
    <row r="208" spans="1:23" x14ac:dyDescent="0.25">
      <c r="A208">
        <v>207</v>
      </c>
      <c r="B208">
        <v>59.64</v>
      </c>
      <c r="C208">
        <v>0</v>
      </c>
      <c r="D208">
        <v>-0.01</v>
      </c>
      <c r="E208">
        <v>-0.05</v>
      </c>
      <c r="F208">
        <v>-0.09</v>
      </c>
      <c r="G208">
        <v>-0.08</v>
      </c>
      <c r="H208">
        <v>0</v>
      </c>
      <c r="I208">
        <v>0</v>
      </c>
      <c r="J208">
        <v>0</v>
      </c>
      <c r="K208">
        <v>0.16</v>
      </c>
      <c r="L208">
        <v>0.01</v>
      </c>
      <c r="M208">
        <v>0.38</v>
      </c>
      <c r="N208">
        <v>0</v>
      </c>
      <c r="O208">
        <v>0.54</v>
      </c>
      <c r="P208">
        <v>0.01</v>
      </c>
      <c r="R208">
        <v>5.3699999999999998E-2</v>
      </c>
      <c r="S208">
        <v>8.9599999999999999E-2</v>
      </c>
      <c r="T208">
        <v>3</v>
      </c>
      <c r="U208" s="4">
        <v>28.912109224381101</v>
      </c>
      <c r="V208">
        <f t="shared" si="6"/>
        <v>86.215909707104444</v>
      </c>
      <c r="W208">
        <f t="shared" si="7"/>
        <v>155.18863747278797</v>
      </c>
    </row>
    <row r="209" spans="1:23" x14ac:dyDescent="0.25">
      <c r="A209">
        <v>208</v>
      </c>
      <c r="B209">
        <v>59.64</v>
      </c>
      <c r="C209">
        <v>0</v>
      </c>
      <c r="D209">
        <v>-0.01</v>
      </c>
      <c r="E209">
        <v>-0.05</v>
      </c>
      <c r="F209">
        <v>-7.0000000000000007E-2</v>
      </c>
      <c r="G209">
        <v>-0.08</v>
      </c>
      <c r="H209">
        <v>0</v>
      </c>
      <c r="I209">
        <v>0</v>
      </c>
      <c r="J209">
        <v>0</v>
      </c>
      <c r="K209">
        <v>0.16</v>
      </c>
      <c r="L209">
        <v>0.01</v>
      </c>
      <c r="M209">
        <v>0.32</v>
      </c>
      <c r="N209">
        <v>0</v>
      </c>
      <c r="O209">
        <v>0.5</v>
      </c>
      <c r="P209">
        <v>0.01</v>
      </c>
      <c r="R209">
        <v>5.3699999999999998E-2</v>
      </c>
      <c r="S209">
        <v>6.5199999999999994E-2</v>
      </c>
      <c r="T209">
        <v>3</v>
      </c>
      <c r="U209" s="4">
        <v>28.912109224381101</v>
      </c>
      <c r="V209">
        <f t="shared" si="6"/>
        <v>86.215909707104444</v>
      </c>
      <c r="W209">
        <f t="shared" si="7"/>
        <v>120.70227358994623</v>
      </c>
    </row>
    <row r="210" spans="1:23" x14ac:dyDescent="0.25">
      <c r="A210">
        <v>209</v>
      </c>
      <c r="B210">
        <v>59.64</v>
      </c>
      <c r="C210">
        <v>0</v>
      </c>
      <c r="D210">
        <v>-0.01</v>
      </c>
      <c r="E210">
        <v>-0.05</v>
      </c>
      <c r="F210">
        <v>-0.02</v>
      </c>
      <c r="G210">
        <v>-0.08</v>
      </c>
      <c r="H210">
        <v>0</v>
      </c>
      <c r="I210">
        <v>0</v>
      </c>
      <c r="J210">
        <v>0</v>
      </c>
      <c r="K210">
        <v>0.16</v>
      </c>
      <c r="L210">
        <v>0.01</v>
      </c>
      <c r="M210">
        <v>0.24</v>
      </c>
      <c r="N210">
        <v>0</v>
      </c>
      <c r="O210">
        <v>0.41</v>
      </c>
      <c r="P210">
        <v>0.01</v>
      </c>
      <c r="R210">
        <v>5.3699999999999998E-2</v>
      </c>
      <c r="S210">
        <v>1.8499999999999999E-2</v>
      </c>
      <c r="T210">
        <v>3</v>
      </c>
      <c r="U210" s="4">
        <v>28.912109224381101</v>
      </c>
      <c r="V210">
        <f t="shared" si="6"/>
        <v>86.215909707104444</v>
      </c>
      <c r="W210">
        <f t="shared" si="7"/>
        <v>34.486363882841779</v>
      </c>
    </row>
    <row r="211" spans="1:23" x14ac:dyDescent="0.25">
      <c r="A211">
        <v>210</v>
      </c>
      <c r="B211">
        <v>69.59</v>
      </c>
      <c r="C211">
        <v>0</v>
      </c>
      <c r="D211">
        <v>-0.01</v>
      </c>
      <c r="E211">
        <v>-0.02</v>
      </c>
      <c r="F211">
        <v>0</v>
      </c>
      <c r="G211">
        <v>-0.08</v>
      </c>
      <c r="H211">
        <v>0</v>
      </c>
      <c r="I211">
        <v>0</v>
      </c>
      <c r="J211">
        <v>0</v>
      </c>
      <c r="K211">
        <v>0.15</v>
      </c>
      <c r="L211">
        <v>0.01</v>
      </c>
      <c r="M211">
        <v>0.16</v>
      </c>
      <c r="N211">
        <v>0</v>
      </c>
      <c r="O211">
        <v>0.32</v>
      </c>
      <c r="P211">
        <v>0.01</v>
      </c>
      <c r="R211">
        <v>1.55E-2</v>
      </c>
      <c r="S211">
        <v>0</v>
      </c>
      <c r="T211">
        <v>3</v>
      </c>
      <c r="U211" s="4">
        <v>28.912109224381101</v>
      </c>
      <c r="V211">
        <f t="shared" si="6"/>
        <v>40.239873618493618</v>
      </c>
      <c r="W211">
        <f t="shared" si="7"/>
        <v>0</v>
      </c>
    </row>
    <row r="212" spans="1:23" x14ac:dyDescent="0.25">
      <c r="A212">
        <v>211</v>
      </c>
      <c r="B212">
        <v>317.20999999999998</v>
      </c>
      <c r="C212">
        <v>0</v>
      </c>
      <c r="D212">
        <v>-0.01</v>
      </c>
      <c r="E212">
        <v>0</v>
      </c>
      <c r="F212">
        <v>0</v>
      </c>
      <c r="G212">
        <v>-0.08</v>
      </c>
      <c r="H212">
        <v>0.02</v>
      </c>
      <c r="I212">
        <v>0</v>
      </c>
      <c r="J212">
        <v>0</v>
      </c>
      <c r="K212">
        <v>0.14000000000000001</v>
      </c>
      <c r="L212">
        <v>0.01</v>
      </c>
      <c r="M212">
        <v>7.0000000000000007E-2</v>
      </c>
      <c r="N212">
        <v>0.03</v>
      </c>
      <c r="O212">
        <v>0.26</v>
      </c>
      <c r="P212">
        <v>0.06</v>
      </c>
      <c r="R212">
        <v>0</v>
      </c>
      <c r="S212">
        <v>0</v>
      </c>
      <c r="T212">
        <v>3</v>
      </c>
      <c r="U212" s="4">
        <v>28.912109224381101</v>
      </c>
      <c r="V212">
        <f t="shared" si="6"/>
        <v>0</v>
      </c>
      <c r="W212">
        <f t="shared" si="7"/>
        <v>0</v>
      </c>
    </row>
    <row r="213" spans="1:23" x14ac:dyDescent="0.25">
      <c r="A213">
        <v>212</v>
      </c>
      <c r="B213">
        <v>317.20999999999998</v>
      </c>
      <c r="C213">
        <v>0</v>
      </c>
      <c r="D213">
        <v>-0.01</v>
      </c>
      <c r="E213">
        <v>0</v>
      </c>
      <c r="F213">
        <v>0</v>
      </c>
      <c r="G213">
        <v>-0.08</v>
      </c>
      <c r="H213">
        <v>0.02</v>
      </c>
      <c r="I213">
        <v>0</v>
      </c>
      <c r="J213">
        <v>0</v>
      </c>
      <c r="K213">
        <v>0.14000000000000001</v>
      </c>
      <c r="L213">
        <v>0.01</v>
      </c>
      <c r="M213">
        <v>0.02</v>
      </c>
      <c r="N213">
        <v>0.08</v>
      </c>
      <c r="O213">
        <v>0.25</v>
      </c>
      <c r="P213">
        <v>0.11</v>
      </c>
      <c r="R213">
        <v>0</v>
      </c>
      <c r="S213">
        <v>0</v>
      </c>
      <c r="T213">
        <v>3</v>
      </c>
      <c r="U213" s="4">
        <v>28.912109224381101</v>
      </c>
      <c r="V213">
        <f t="shared" si="6"/>
        <v>0</v>
      </c>
      <c r="W213">
        <f t="shared" si="7"/>
        <v>0</v>
      </c>
    </row>
    <row r="214" spans="1:23" x14ac:dyDescent="0.25">
      <c r="A214">
        <v>213</v>
      </c>
      <c r="B214">
        <v>831.07</v>
      </c>
      <c r="C214">
        <v>0</v>
      </c>
      <c r="D214">
        <v>-0.01</v>
      </c>
      <c r="E214">
        <v>0</v>
      </c>
      <c r="F214">
        <v>0</v>
      </c>
      <c r="G214">
        <v>-0.08</v>
      </c>
      <c r="H214">
        <v>0.02</v>
      </c>
      <c r="I214">
        <v>0</v>
      </c>
      <c r="J214">
        <v>0</v>
      </c>
      <c r="K214">
        <v>0.14000000000000001</v>
      </c>
      <c r="L214">
        <v>0.01</v>
      </c>
      <c r="M214">
        <v>0</v>
      </c>
      <c r="N214">
        <v>0.09</v>
      </c>
      <c r="O214">
        <v>0.25</v>
      </c>
      <c r="P214">
        <v>0.12</v>
      </c>
      <c r="R214">
        <v>0</v>
      </c>
      <c r="S214">
        <v>0</v>
      </c>
      <c r="T214">
        <v>3</v>
      </c>
      <c r="U214" s="4">
        <v>28.912109224381101</v>
      </c>
      <c r="V214">
        <f t="shared" si="6"/>
        <v>0</v>
      </c>
      <c r="W214">
        <f t="shared" si="7"/>
        <v>0</v>
      </c>
    </row>
    <row r="215" spans="1:23" x14ac:dyDescent="0.25">
      <c r="A215">
        <v>214</v>
      </c>
      <c r="B215">
        <v>317.20999999999998</v>
      </c>
      <c r="C215">
        <v>0</v>
      </c>
      <c r="D215">
        <v>-0.01</v>
      </c>
      <c r="E215">
        <v>0</v>
      </c>
      <c r="F215">
        <v>0</v>
      </c>
      <c r="G215">
        <v>-0.08</v>
      </c>
      <c r="H215">
        <v>0.02</v>
      </c>
      <c r="I215">
        <v>0</v>
      </c>
      <c r="J215">
        <v>0</v>
      </c>
      <c r="K215">
        <v>0.15</v>
      </c>
      <c r="L215">
        <v>0.01</v>
      </c>
      <c r="M215">
        <v>0</v>
      </c>
      <c r="N215">
        <v>0.08</v>
      </c>
      <c r="O215">
        <v>0.24</v>
      </c>
      <c r="P215">
        <v>0.11</v>
      </c>
      <c r="R215">
        <v>0</v>
      </c>
      <c r="S215">
        <v>0</v>
      </c>
      <c r="T215">
        <v>3</v>
      </c>
      <c r="U215" s="4">
        <v>28.912109224381101</v>
      </c>
      <c r="V215">
        <f t="shared" si="6"/>
        <v>0</v>
      </c>
      <c r="W215">
        <f t="shared" si="7"/>
        <v>0</v>
      </c>
    </row>
    <row r="216" spans="1:23" x14ac:dyDescent="0.25">
      <c r="A216">
        <v>215</v>
      </c>
      <c r="B216">
        <v>317.20999999999998</v>
      </c>
      <c r="C216">
        <v>0</v>
      </c>
      <c r="D216">
        <v>-0.01</v>
      </c>
      <c r="E216">
        <v>0</v>
      </c>
      <c r="F216">
        <v>0</v>
      </c>
      <c r="G216">
        <v>-0.08</v>
      </c>
      <c r="H216">
        <v>0.02</v>
      </c>
      <c r="I216">
        <v>0</v>
      </c>
      <c r="J216">
        <v>0</v>
      </c>
      <c r="K216">
        <v>0.16</v>
      </c>
      <c r="L216">
        <v>0.01</v>
      </c>
      <c r="M216">
        <v>0</v>
      </c>
      <c r="N216">
        <v>7.0000000000000007E-2</v>
      </c>
      <c r="O216">
        <v>0.24</v>
      </c>
      <c r="P216">
        <v>0.1</v>
      </c>
      <c r="R216">
        <v>0</v>
      </c>
      <c r="S216">
        <v>0</v>
      </c>
      <c r="T216">
        <v>3</v>
      </c>
      <c r="U216" s="4">
        <v>28.912109224381101</v>
      </c>
      <c r="V216">
        <f t="shared" si="6"/>
        <v>0</v>
      </c>
      <c r="W216">
        <f t="shared" si="7"/>
        <v>0</v>
      </c>
    </row>
    <row r="217" spans="1:23" x14ac:dyDescent="0.25">
      <c r="A217">
        <v>216</v>
      </c>
      <c r="B217">
        <v>317.20999999999998</v>
      </c>
      <c r="C217">
        <v>0</v>
      </c>
      <c r="D217">
        <v>-0.01</v>
      </c>
      <c r="E217">
        <v>0</v>
      </c>
      <c r="F217">
        <v>0</v>
      </c>
      <c r="G217">
        <v>-0.08</v>
      </c>
      <c r="H217">
        <v>0.02</v>
      </c>
      <c r="I217">
        <v>0</v>
      </c>
      <c r="J217">
        <v>0</v>
      </c>
      <c r="K217">
        <v>0.16</v>
      </c>
      <c r="L217">
        <v>0.01</v>
      </c>
      <c r="M217">
        <v>0</v>
      </c>
      <c r="N217">
        <v>0.06</v>
      </c>
      <c r="O217">
        <v>0.23</v>
      </c>
      <c r="P217">
        <v>0.09</v>
      </c>
      <c r="R217">
        <v>0</v>
      </c>
      <c r="S217">
        <v>0</v>
      </c>
      <c r="T217">
        <v>3</v>
      </c>
      <c r="U217" s="4">
        <v>28.912109224381101</v>
      </c>
      <c r="V217">
        <f t="shared" si="6"/>
        <v>0</v>
      </c>
      <c r="W217">
        <f t="shared" si="7"/>
        <v>0</v>
      </c>
    </row>
    <row r="218" spans="1:23" x14ac:dyDescent="0.25">
      <c r="A218">
        <v>217</v>
      </c>
      <c r="B218">
        <v>272.12</v>
      </c>
      <c r="C218">
        <v>0</v>
      </c>
      <c r="D218">
        <v>-0.01</v>
      </c>
      <c r="E218">
        <v>0</v>
      </c>
      <c r="F218">
        <v>0</v>
      </c>
      <c r="G218">
        <v>-7.0000000000000007E-2</v>
      </c>
      <c r="H218">
        <v>0.01</v>
      </c>
      <c r="I218">
        <v>0</v>
      </c>
      <c r="J218">
        <v>0</v>
      </c>
      <c r="K218">
        <v>0.22</v>
      </c>
      <c r="L218">
        <v>0.01</v>
      </c>
      <c r="M218">
        <v>0</v>
      </c>
      <c r="N218">
        <v>0</v>
      </c>
      <c r="O218">
        <v>0.23</v>
      </c>
      <c r="P218">
        <v>0.01</v>
      </c>
      <c r="R218">
        <v>0</v>
      </c>
      <c r="S218">
        <v>0</v>
      </c>
      <c r="T218">
        <v>1</v>
      </c>
      <c r="U218" s="5">
        <v>36.553785877463199</v>
      </c>
      <c r="V218">
        <f t="shared" si="6"/>
        <v>0</v>
      </c>
      <c r="W218">
        <f t="shared" si="7"/>
        <v>0</v>
      </c>
    </row>
    <row r="219" spans="1:23" x14ac:dyDescent="0.25">
      <c r="A219">
        <v>218</v>
      </c>
      <c r="B219">
        <v>272.12</v>
      </c>
      <c r="C219">
        <v>0</v>
      </c>
      <c r="D219">
        <v>-0.01</v>
      </c>
      <c r="E219">
        <v>0</v>
      </c>
      <c r="F219">
        <v>0</v>
      </c>
      <c r="G219">
        <v>-7.0000000000000007E-2</v>
      </c>
      <c r="H219">
        <v>0</v>
      </c>
      <c r="I219">
        <v>0</v>
      </c>
      <c r="J219">
        <v>0</v>
      </c>
      <c r="K219">
        <v>0.22</v>
      </c>
      <c r="L219">
        <v>0.01</v>
      </c>
      <c r="M219">
        <v>0</v>
      </c>
      <c r="N219">
        <v>0</v>
      </c>
      <c r="O219">
        <v>0.23</v>
      </c>
      <c r="P219">
        <v>0.01</v>
      </c>
      <c r="R219">
        <v>0</v>
      </c>
      <c r="S219">
        <v>0</v>
      </c>
      <c r="T219">
        <v>1</v>
      </c>
      <c r="U219" s="5">
        <v>36.553785877463199</v>
      </c>
      <c r="V219">
        <f t="shared" si="6"/>
        <v>0</v>
      </c>
      <c r="W219">
        <f t="shared" si="7"/>
        <v>0</v>
      </c>
    </row>
    <row r="220" spans="1:23" x14ac:dyDescent="0.25">
      <c r="A220">
        <v>219</v>
      </c>
      <c r="B220">
        <v>60.81</v>
      </c>
      <c r="C220">
        <v>0</v>
      </c>
      <c r="D220">
        <v>-0.01</v>
      </c>
      <c r="E220">
        <v>0</v>
      </c>
      <c r="F220">
        <v>0</v>
      </c>
      <c r="G220">
        <v>-7.0000000000000007E-2</v>
      </c>
      <c r="H220">
        <v>0</v>
      </c>
      <c r="I220">
        <v>0</v>
      </c>
      <c r="J220">
        <v>0</v>
      </c>
      <c r="K220">
        <v>0.22</v>
      </c>
      <c r="L220">
        <v>0.01</v>
      </c>
      <c r="M220">
        <v>0</v>
      </c>
      <c r="N220">
        <v>0</v>
      </c>
      <c r="O220">
        <v>0.23</v>
      </c>
      <c r="P220">
        <v>0.01</v>
      </c>
      <c r="R220">
        <v>1.1999999999999999E-3</v>
      </c>
      <c r="S220">
        <v>0</v>
      </c>
      <c r="T220">
        <v>1</v>
      </c>
      <c r="U220" s="5">
        <v>36.553785877463199</v>
      </c>
      <c r="V220">
        <f t="shared" si="6"/>
        <v>0</v>
      </c>
      <c r="W220">
        <f t="shared" si="7"/>
        <v>0</v>
      </c>
    </row>
    <row r="221" spans="1:23" x14ac:dyDescent="0.25">
      <c r="A221">
        <v>220</v>
      </c>
      <c r="B221">
        <v>60.81</v>
      </c>
      <c r="C221">
        <v>0</v>
      </c>
      <c r="D221">
        <v>-0.01</v>
      </c>
      <c r="E221">
        <v>0</v>
      </c>
      <c r="F221">
        <v>0</v>
      </c>
      <c r="G221">
        <v>-7.0000000000000007E-2</v>
      </c>
      <c r="H221">
        <v>0</v>
      </c>
      <c r="I221">
        <v>0</v>
      </c>
      <c r="J221">
        <v>0</v>
      </c>
      <c r="K221">
        <v>0.22</v>
      </c>
      <c r="L221">
        <v>0.01</v>
      </c>
      <c r="M221">
        <v>0</v>
      </c>
      <c r="N221">
        <v>0</v>
      </c>
      <c r="O221">
        <v>0.23</v>
      </c>
      <c r="P221">
        <v>0.01</v>
      </c>
      <c r="R221">
        <v>3.8E-3</v>
      </c>
      <c r="S221">
        <v>0</v>
      </c>
      <c r="T221">
        <v>1</v>
      </c>
      <c r="U221" s="5">
        <v>36.553785877463199</v>
      </c>
      <c r="V221">
        <f t="shared" si="6"/>
        <v>0</v>
      </c>
      <c r="W221">
        <f t="shared" si="7"/>
        <v>0</v>
      </c>
    </row>
    <row r="222" spans="1:23" x14ac:dyDescent="0.25">
      <c r="A222">
        <v>221</v>
      </c>
      <c r="B222">
        <v>66.08</v>
      </c>
      <c r="C222">
        <v>0</v>
      </c>
      <c r="D222">
        <v>-0.01</v>
      </c>
      <c r="E222">
        <v>0</v>
      </c>
      <c r="F222">
        <v>0</v>
      </c>
      <c r="G222">
        <v>-7.0000000000000007E-2</v>
      </c>
      <c r="H222">
        <v>0</v>
      </c>
      <c r="I222">
        <v>0</v>
      </c>
      <c r="J222">
        <v>0</v>
      </c>
      <c r="K222">
        <v>0.22</v>
      </c>
      <c r="L222">
        <v>0.01</v>
      </c>
      <c r="M222">
        <v>0</v>
      </c>
      <c r="N222">
        <v>0</v>
      </c>
      <c r="O222">
        <v>0.23</v>
      </c>
      <c r="P222">
        <v>0.01</v>
      </c>
      <c r="R222">
        <v>0</v>
      </c>
      <c r="S222">
        <v>0</v>
      </c>
      <c r="T222">
        <v>1</v>
      </c>
      <c r="U222" s="5">
        <v>36.553785877463199</v>
      </c>
      <c r="V222">
        <f t="shared" si="6"/>
        <v>0</v>
      </c>
      <c r="W222">
        <f t="shared" si="7"/>
        <v>0</v>
      </c>
    </row>
    <row r="223" spans="1:23" x14ac:dyDescent="0.25">
      <c r="A223">
        <v>222</v>
      </c>
      <c r="B223">
        <v>184.08</v>
      </c>
      <c r="C223">
        <v>0</v>
      </c>
      <c r="D223">
        <v>-0.01</v>
      </c>
      <c r="E223">
        <v>0</v>
      </c>
      <c r="F223">
        <v>0</v>
      </c>
      <c r="G223">
        <v>-7.0000000000000007E-2</v>
      </c>
      <c r="H223">
        <v>0</v>
      </c>
      <c r="I223">
        <v>0</v>
      </c>
      <c r="J223">
        <v>0</v>
      </c>
      <c r="K223">
        <v>0.21</v>
      </c>
      <c r="L223">
        <v>0.01</v>
      </c>
      <c r="M223">
        <v>0.01</v>
      </c>
      <c r="N223">
        <v>0</v>
      </c>
      <c r="O223">
        <v>0.23</v>
      </c>
      <c r="P223">
        <v>0.01</v>
      </c>
      <c r="R223">
        <v>0</v>
      </c>
      <c r="S223">
        <v>0</v>
      </c>
      <c r="T223">
        <v>1</v>
      </c>
      <c r="U223" s="5">
        <v>36.553785877463199</v>
      </c>
      <c r="V223">
        <f t="shared" si="6"/>
        <v>0</v>
      </c>
      <c r="W223">
        <f t="shared" si="7"/>
        <v>0</v>
      </c>
    </row>
    <row r="224" spans="1:23" x14ac:dyDescent="0.25">
      <c r="A224">
        <v>223</v>
      </c>
      <c r="B224">
        <v>60.81</v>
      </c>
      <c r="C224">
        <v>0</v>
      </c>
      <c r="D224">
        <v>-0.01</v>
      </c>
      <c r="E224">
        <v>-0.01</v>
      </c>
      <c r="F224">
        <v>0</v>
      </c>
      <c r="G224">
        <v>-7.0000000000000007E-2</v>
      </c>
      <c r="H224">
        <v>0</v>
      </c>
      <c r="I224">
        <v>0</v>
      </c>
      <c r="J224">
        <v>0</v>
      </c>
      <c r="K224">
        <v>0.21</v>
      </c>
      <c r="L224">
        <v>0.01</v>
      </c>
      <c r="M224">
        <v>0.03</v>
      </c>
      <c r="N224">
        <v>0</v>
      </c>
      <c r="O224">
        <v>0.25</v>
      </c>
      <c r="P224">
        <v>0.01</v>
      </c>
      <c r="R224">
        <v>1.2999999999999999E-2</v>
      </c>
      <c r="S224">
        <v>0</v>
      </c>
      <c r="T224">
        <v>1</v>
      </c>
      <c r="U224" s="5">
        <v>36.553785877463199</v>
      </c>
      <c r="V224">
        <f t="shared" si="6"/>
        <v>22.228357192085372</v>
      </c>
      <c r="W224">
        <f t="shared" si="7"/>
        <v>0</v>
      </c>
    </row>
    <row r="225" spans="1:23" x14ac:dyDescent="0.25">
      <c r="A225">
        <v>224</v>
      </c>
      <c r="B225">
        <v>60.81</v>
      </c>
      <c r="C225">
        <v>0</v>
      </c>
      <c r="D225">
        <v>-0.01</v>
      </c>
      <c r="E225">
        <v>-0.04</v>
      </c>
      <c r="F225">
        <v>0</v>
      </c>
      <c r="G225">
        <v>-7.0000000000000007E-2</v>
      </c>
      <c r="H225">
        <v>0</v>
      </c>
      <c r="I225">
        <v>0</v>
      </c>
      <c r="J225">
        <v>0</v>
      </c>
      <c r="K225">
        <v>0.2</v>
      </c>
      <c r="L225">
        <v>0.01</v>
      </c>
      <c r="M225">
        <v>0.09</v>
      </c>
      <c r="N225">
        <v>0</v>
      </c>
      <c r="O225">
        <v>0.3</v>
      </c>
      <c r="P225">
        <v>0.01</v>
      </c>
      <c r="R225">
        <v>4.24E-2</v>
      </c>
      <c r="S225">
        <v>0</v>
      </c>
      <c r="T225">
        <v>1</v>
      </c>
      <c r="U225" s="5">
        <v>36.553785877463199</v>
      </c>
      <c r="V225">
        <f t="shared" si="6"/>
        <v>88.91342876834149</v>
      </c>
      <c r="W225">
        <f t="shared" si="7"/>
        <v>0</v>
      </c>
    </row>
    <row r="226" spans="1:23" x14ac:dyDescent="0.25">
      <c r="A226">
        <v>225</v>
      </c>
      <c r="B226">
        <v>52.12</v>
      </c>
      <c r="C226">
        <v>0</v>
      </c>
      <c r="D226">
        <v>-0.01</v>
      </c>
      <c r="E226">
        <v>-0.05</v>
      </c>
      <c r="F226">
        <v>-0.02</v>
      </c>
      <c r="G226">
        <v>-7.0000000000000007E-2</v>
      </c>
      <c r="H226">
        <v>0</v>
      </c>
      <c r="I226">
        <v>0</v>
      </c>
      <c r="J226">
        <v>0</v>
      </c>
      <c r="K226">
        <v>0.18</v>
      </c>
      <c r="L226">
        <v>0.01</v>
      </c>
      <c r="M226">
        <v>0.18</v>
      </c>
      <c r="N226">
        <v>0</v>
      </c>
      <c r="O226">
        <v>0.37</v>
      </c>
      <c r="P226">
        <v>0.01</v>
      </c>
      <c r="R226">
        <v>5.3699999999999998E-2</v>
      </c>
      <c r="S226">
        <v>2.3099999999999999E-2</v>
      </c>
      <c r="T226">
        <v>1</v>
      </c>
      <c r="U226" s="5">
        <v>36.553785877463199</v>
      </c>
      <c r="V226">
        <f t="shared" si="6"/>
        <v>95.259165996669097</v>
      </c>
      <c r="W226">
        <f t="shared" si="7"/>
        <v>38.103666398667634</v>
      </c>
    </row>
    <row r="227" spans="1:23" x14ac:dyDescent="0.25">
      <c r="A227">
        <v>226</v>
      </c>
      <c r="B227">
        <v>52.12</v>
      </c>
      <c r="C227">
        <v>0</v>
      </c>
      <c r="D227">
        <v>-0.01</v>
      </c>
      <c r="E227">
        <v>-0.05</v>
      </c>
      <c r="F227">
        <v>-0.06</v>
      </c>
      <c r="G227">
        <v>-7.0000000000000007E-2</v>
      </c>
      <c r="H227">
        <v>0</v>
      </c>
      <c r="I227">
        <v>0</v>
      </c>
      <c r="J227">
        <v>0</v>
      </c>
      <c r="K227">
        <v>0.18</v>
      </c>
      <c r="L227">
        <v>0.01</v>
      </c>
      <c r="M227">
        <v>0.25</v>
      </c>
      <c r="N227">
        <v>0</v>
      </c>
      <c r="O227">
        <v>0.43</v>
      </c>
      <c r="P227">
        <v>0.01</v>
      </c>
      <c r="R227">
        <v>5.3699999999999998E-2</v>
      </c>
      <c r="S227">
        <v>5.5500000000000001E-2</v>
      </c>
      <c r="T227">
        <v>1</v>
      </c>
      <c r="U227" s="5">
        <v>36.553785877463199</v>
      </c>
      <c r="V227">
        <f t="shared" si="6"/>
        <v>95.259165996669097</v>
      </c>
      <c r="W227">
        <f t="shared" si="7"/>
        <v>114.31099919600291</v>
      </c>
    </row>
    <row r="228" spans="1:23" x14ac:dyDescent="0.25">
      <c r="A228">
        <v>227</v>
      </c>
      <c r="B228">
        <v>52.12</v>
      </c>
      <c r="C228">
        <v>0</v>
      </c>
      <c r="D228">
        <v>-0.01</v>
      </c>
      <c r="E228">
        <v>-0.05</v>
      </c>
      <c r="F228">
        <v>-0.09</v>
      </c>
      <c r="G228">
        <v>-7.0000000000000007E-2</v>
      </c>
      <c r="H228">
        <v>0</v>
      </c>
      <c r="I228">
        <v>0</v>
      </c>
      <c r="J228">
        <v>0</v>
      </c>
      <c r="K228">
        <v>0.19</v>
      </c>
      <c r="L228">
        <v>0.01</v>
      </c>
      <c r="M228">
        <v>0.3</v>
      </c>
      <c r="N228">
        <v>0</v>
      </c>
      <c r="O228">
        <v>0.49</v>
      </c>
      <c r="P228">
        <v>0.01</v>
      </c>
      <c r="R228">
        <v>5.3699999999999998E-2</v>
      </c>
      <c r="S228">
        <v>8.5000000000000006E-2</v>
      </c>
      <c r="T228">
        <v>1</v>
      </c>
      <c r="U228" s="5">
        <v>36.553785877463199</v>
      </c>
      <c r="V228">
        <f t="shared" si="6"/>
        <v>95.259165996669097</v>
      </c>
      <c r="W228">
        <f t="shared" si="7"/>
        <v>171.46649879400434</v>
      </c>
    </row>
    <row r="229" spans="1:23" x14ac:dyDescent="0.25">
      <c r="A229">
        <v>228</v>
      </c>
      <c r="B229">
        <v>50.77</v>
      </c>
      <c r="C229">
        <v>0</v>
      </c>
      <c r="D229">
        <v>-0.01</v>
      </c>
      <c r="E229">
        <v>-0.05</v>
      </c>
      <c r="F229">
        <v>-0.1</v>
      </c>
      <c r="G229">
        <v>-7.0000000000000007E-2</v>
      </c>
      <c r="H229">
        <v>0</v>
      </c>
      <c r="I229">
        <v>0</v>
      </c>
      <c r="J229">
        <v>0</v>
      </c>
      <c r="K229">
        <v>0.19</v>
      </c>
      <c r="L229">
        <v>0.01</v>
      </c>
      <c r="M229">
        <v>0.33</v>
      </c>
      <c r="N229">
        <v>0</v>
      </c>
      <c r="O229">
        <v>0.53</v>
      </c>
      <c r="P229">
        <v>0.01</v>
      </c>
      <c r="R229">
        <v>5.3699999999999998E-2</v>
      </c>
      <c r="S229">
        <v>9.9500000000000005E-2</v>
      </c>
      <c r="T229">
        <v>1</v>
      </c>
      <c r="U229" s="5">
        <v>36.553785877463199</v>
      </c>
      <c r="V229">
        <f t="shared" si="6"/>
        <v>92.791785449940349</v>
      </c>
      <c r="W229">
        <f t="shared" si="7"/>
        <v>185.5835708998807</v>
      </c>
    </row>
    <row r="230" spans="1:23" x14ac:dyDescent="0.25">
      <c r="A230">
        <v>229</v>
      </c>
      <c r="B230">
        <v>8.44</v>
      </c>
      <c r="C230">
        <v>0</v>
      </c>
      <c r="D230">
        <v>-0.01</v>
      </c>
      <c r="E230">
        <v>-0.05</v>
      </c>
      <c r="F230">
        <v>-0.1</v>
      </c>
      <c r="G230">
        <v>-7.0000000000000007E-2</v>
      </c>
      <c r="H230">
        <v>0</v>
      </c>
      <c r="I230">
        <v>0</v>
      </c>
      <c r="J230">
        <v>0</v>
      </c>
      <c r="K230">
        <v>0.2</v>
      </c>
      <c r="L230">
        <v>0</v>
      </c>
      <c r="M230">
        <v>0.33</v>
      </c>
      <c r="N230">
        <v>0</v>
      </c>
      <c r="O230">
        <v>0.53</v>
      </c>
      <c r="P230">
        <v>0</v>
      </c>
      <c r="R230">
        <v>5.3699999999999998E-2</v>
      </c>
      <c r="S230">
        <v>9.9500000000000005E-2</v>
      </c>
      <c r="T230">
        <v>1</v>
      </c>
      <c r="U230" s="5">
        <v>36.553785877463199</v>
      </c>
      <c r="V230">
        <f t="shared" si="6"/>
        <v>15.425697640289469</v>
      </c>
      <c r="W230">
        <f t="shared" si="7"/>
        <v>30.851395280578938</v>
      </c>
    </row>
    <row r="231" spans="1:23" x14ac:dyDescent="0.25">
      <c r="A231">
        <v>230</v>
      </c>
      <c r="B231">
        <v>0</v>
      </c>
      <c r="C231">
        <v>0</v>
      </c>
      <c r="D231">
        <v>-0.01</v>
      </c>
      <c r="E231">
        <v>-0.05</v>
      </c>
      <c r="F231">
        <v>-0.1</v>
      </c>
      <c r="G231">
        <v>-7.0000000000000007E-2</v>
      </c>
      <c r="H231">
        <v>0</v>
      </c>
      <c r="I231">
        <v>0</v>
      </c>
      <c r="J231">
        <v>0</v>
      </c>
      <c r="K231">
        <v>0.21</v>
      </c>
      <c r="L231">
        <v>0</v>
      </c>
      <c r="M231">
        <v>0.32</v>
      </c>
      <c r="N231">
        <v>0</v>
      </c>
      <c r="O231">
        <v>0.53</v>
      </c>
      <c r="P231">
        <v>0</v>
      </c>
      <c r="R231">
        <v>5.3699999999999998E-2</v>
      </c>
      <c r="S231">
        <v>9.9500000000000005E-2</v>
      </c>
      <c r="T231">
        <v>1</v>
      </c>
      <c r="U231" s="5">
        <v>36.553785877463199</v>
      </c>
      <c r="V231">
        <f t="shared" si="6"/>
        <v>0</v>
      </c>
      <c r="W231">
        <f t="shared" si="7"/>
        <v>0</v>
      </c>
    </row>
    <row r="232" spans="1:23" x14ac:dyDescent="0.25">
      <c r="A232">
        <v>231</v>
      </c>
      <c r="B232">
        <v>52.12</v>
      </c>
      <c r="C232">
        <v>0</v>
      </c>
      <c r="D232">
        <v>-0.01</v>
      </c>
      <c r="E232">
        <v>-0.05</v>
      </c>
      <c r="F232">
        <v>-0.1</v>
      </c>
      <c r="G232">
        <v>-7.0000000000000007E-2</v>
      </c>
      <c r="H232">
        <v>0</v>
      </c>
      <c r="I232">
        <v>0</v>
      </c>
      <c r="J232">
        <v>0</v>
      </c>
      <c r="K232">
        <v>0.22</v>
      </c>
      <c r="L232">
        <v>0.01</v>
      </c>
      <c r="M232">
        <v>0.28999999999999998</v>
      </c>
      <c r="N232">
        <v>0</v>
      </c>
      <c r="O232">
        <v>0.52</v>
      </c>
      <c r="P232">
        <v>0.01</v>
      </c>
      <c r="R232">
        <v>5.3699999999999998E-2</v>
      </c>
      <c r="S232">
        <v>9.5899999999999999E-2</v>
      </c>
      <c r="T232">
        <v>1</v>
      </c>
      <c r="U232" s="5">
        <v>36.553785877463199</v>
      </c>
      <c r="V232">
        <f t="shared" si="6"/>
        <v>95.259165996669097</v>
      </c>
      <c r="W232">
        <f t="shared" si="7"/>
        <v>190.51833199333819</v>
      </c>
    </row>
    <row r="233" spans="1:23" x14ac:dyDescent="0.25">
      <c r="A233">
        <v>232</v>
      </c>
      <c r="B233">
        <v>52.12</v>
      </c>
      <c r="C233">
        <v>0</v>
      </c>
      <c r="D233">
        <v>-0.01</v>
      </c>
      <c r="E233">
        <v>-0.05</v>
      </c>
      <c r="F233">
        <v>-0.08</v>
      </c>
      <c r="G233">
        <v>-7.0000000000000007E-2</v>
      </c>
      <c r="H233">
        <v>0</v>
      </c>
      <c r="I233">
        <v>0</v>
      </c>
      <c r="J233">
        <v>0</v>
      </c>
      <c r="K233">
        <v>0.22</v>
      </c>
      <c r="L233">
        <v>0.01</v>
      </c>
      <c r="M233">
        <v>0.25</v>
      </c>
      <c r="N233">
        <v>0</v>
      </c>
      <c r="O233">
        <v>0.48</v>
      </c>
      <c r="P233">
        <v>0.01</v>
      </c>
      <c r="R233">
        <v>5.3699999999999998E-2</v>
      </c>
      <c r="S233">
        <v>7.5800000000000006E-2</v>
      </c>
      <c r="T233">
        <v>1</v>
      </c>
      <c r="U233" s="5">
        <v>36.553785877463199</v>
      </c>
      <c r="V233">
        <f t="shared" si="6"/>
        <v>95.259165996669097</v>
      </c>
      <c r="W233">
        <f t="shared" si="7"/>
        <v>152.41466559467054</v>
      </c>
    </row>
    <row r="234" spans="1:23" x14ac:dyDescent="0.25">
      <c r="A234">
        <v>233</v>
      </c>
      <c r="B234">
        <v>52.12</v>
      </c>
      <c r="C234">
        <v>0</v>
      </c>
      <c r="D234">
        <v>-0.01</v>
      </c>
      <c r="E234">
        <v>-0.05</v>
      </c>
      <c r="F234">
        <v>-0.04</v>
      </c>
      <c r="G234">
        <v>-7.0000000000000007E-2</v>
      </c>
      <c r="H234">
        <v>0</v>
      </c>
      <c r="I234">
        <v>0</v>
      </c>
      <c r="J234">
        <v>0</v>
      </c>
      <c r="K234">
        <v>0.23</v>
      </c>
      <c r="L234">
        <v>0.01</v>
      </c>
      <c r="M234">
        <v>0.18</v>
      </c>
      <c r="N234">
        <v>0</v>
      </c>
      <c r="O234">
        <v>0.42</v>
      </c>
      <c r="P234">
        <v>0.01</v>
      </c>
      <c r="R234">
        <v>5.3699999999999998E-2</v>
      </c>
      <c r="S234">
        <v>4.3400000000000001E-2</v>
      </c>
      <c r="T234">
        <v>1</v>
      </c>
      <c r="U234" s="5">
        <v>36.553785877463199</v>
      </c>
      <c r="V234">
        <f t="shared" si="6"/>
        <v>95.259165996669097</v>
      </c>
      <c r="W234">
        <f t="shared" si="7"/>
        <v>76.207332797335269</v>
      </c>
    </row>
    <row r="235" spans="1:23" x14ac:dyDescent="0.25">
      <c r="A235">
        <v>234</v>
      </c>
      <c r="B235">
        <v>52.12</v>
      </c>
      <c r="C235">
        <v>0</v>
      </c>
      <c r="D235">
        <v>-0.01</v>
      </c>
      <c r="E235">
        <v>-0.05</v>
      </c>
      <c r="F235">
        <v>-0.01</v>
      </c>
      <c r="G235">
        <v>-7.0000000000000007E-2</v>
      </c>
      <c r="H235">
        <v>0</v>
      </c>
      <c r="I235">
        <v>0</v>
      </c>
      <c r="J235">
        <v>0</v>
      </c>
      <c r="K235">
        <v>0.24</v>
      </c>
      <c r="L235">
        <v>0.01</v>
      </c>
      <c r="M235">
        <v>0.11</v>
      </c>
      <c r="N235">
        <v>0</v>
      </c>
      <c r="O235">
        <v>0.36</v>
      </c>
      <c r="P235">
        <v>0.01</v>
      </c>
      <c r="R235">
        <v>5.3699999999999998E-2</v>
      </c>
      <c r="S235">
        <v>6.4000000000000003E-3</v>
      </c>
      <c r="T235">
        <v>1</v>
      </c>
      <c r="U235" s="5">
        <v>36.553785877463199</v>
      </c>
      <c r="V235">
        <f t="shared" si="6"/>
        <v>95.259165996669097</v>
      </c>
      <c r="W235">
        <f t="shared" si="7"/>
        <v>19.051833199333817</v>
      </c>
    </row>
    <row r="236" spans="1:23" x14ac:dyDescent="0.25">
      <c r="A236">
        <v>235</v>
      </c>
      <c r="B236">
        <v>60.81</v>
      </c>
      <c r="C236">
        <v>0</v>
      </c>
      <c r="D236">
        <v>-0.01</v>
      </c>
      <c r="E236">
        <v>-0.02</v>
      </c>
      <c r="F236">
        <v>0</v>
      </c>
      <c r="G236">
        <v>-7.0000000000000007E-2</v>
      </c>
      <c r="H236">
        <v>0</v>
      </c>
      <c r="I236">
        <v>0</v>
      </c>
      <c r="J236">
        <v>0</v>
      </c>
      <c r="K236">
        <v>0.25</v>
      </c>
      <c r="L236">
        <v>0.01</v>
      </c>
      <c r="M236">
        <v>0.05</v>
      </c>
      <c r="N236">
        <v>0</v>
      </c>
      <c r="O236">
        <v>0.3</v>
      </c>
      <c r="P236">
        <v>0.01</v>
      </c>
      <c r="R236">
        <v>2.4500000000000001E-2</v>
      </c>
      <c r="S236">
        <v>0</v>
      </c>
      <c r="T236">
        <v>1</v>
      </c>
      <c r="U236" s="5">
        <v>36.553785877463199</v>
      </c>
      <c r="V236">
        <f t="shared" si="6"/>
        <v>44.456714384170745</v>
      </c>
      <c r="W236">
        <f t="shared" si="7"/>
        <v>0</v>
      </c>
    </row>
    <row r="237" spans="1:23" x14ac:dyDescent="0.25">
      <c r="A237">
        <v>236</v>
      </c>
      <c r="B237">
        <v>60.81</v>
      </c>
      <c r="C237">
        <v>0</v>
      </c>
      <c r="D237">
        <v>-0.01</v>
      </c>
      <c r="E237">
        <v>-0.01</v>
      </c>
      <c r="F237">
        <v>0</v>
      </c>
      <c r="G237">
        <v>-7.0000000000000007E-2</v>
      </c>
      <c r="H237">
        <v>0</v>
      </c>
      <c r="I237">
        <v>0</v>
      </c>
      <c r="J237">
        <v>0</v>
      </c>
      <c r="K237">
        <v>0.25</v>
      </c>
      <c r="L237">
        <v>0.01</v>
      </c>
      <c r="M237">
        <v>0.01</v>
      </c>
      <c r="N237">
        <v>0</v>
      </c>
      <c r="O237">
        <v>0.27</v>
      </c>
      <c r="P237">
        <v>0.01</v>
      </c>
      <c r="R237">
        <v>5.4000000000000003E-3</v>
      </c>
      <c r="S237">
        <v>0</v>
      </c>
      <c r="T237">
        <v>1</v>
      </c>
      <c r="U237" s="5">
        <v>36.553785877463199</v>
      </c>
      <c r="V237">
        <f t="shared" si="6"/>
        <v>22.228357192085372</v>
      </c>
      <c r="W237">
        <f t="shared" si="7"/>
        <v>0</v>
      </c>
    </row>
    <row r="238" spans="1:23" x14ac:dyDescent="0.25">
      <c r="A238">
        <v>237</v>
      </c>
      <c r="B238">
        <v>60.81</v>
      </c>
      <c r="C238">
        <v>0</v>
      </c>
      <c r="D238">
        <v>-0.01</v>
      </c>
      <c r="E238">
        <v>0</v>
      </c>
      <c r="F238">
        <v>0</v>
      </c>
      <c r="G238">
        <v>-7.0000000000000007E-2</v>
      </c>
      <c r="H238">
        <v>0</v>
      </c>
      <c r="I238">
        <v>0</v>
      </c>
      <c r="J238">
        <v>0</v>
      </c>
      <c r="K238">
        <v>0.26</v>
      </c>
      <c r="L238">
        <v>0.01</v>
      </c>
      <c r="M238">
        <v>0</v>
      </c>
      <c r="N238">
        <v>0</v>
      </c>
      <c r="O238">
        <v>0.27</v>
      </c>
      <c r="P238">
        <v>0.01</v>
      </c>
      <c r="R238">
        <v>4.3E-3</v>
      </c>
      <c r="S238">
        <v>0</v>
      </c>
      <c r="T238">
        <v>1</v>
      </c>
      <c r="U238" s="5">
        <v>36.553785877463199</v>
      </c>
      <c r="V238">
        <f t="shared" si="6"/>
        <v>0</v>
      </c>
      <c r="W238">
        <f t="shared" si="7"/>
        <v>0</v>
      </c>
    </row>
    <row r="239" spans="1:23" x14ac:dyDescent="0.25">
      <c r="A239">
        <v>238</v>
      </c>
      <c r="B239">
        <v>60.81</v>
      </c>
      <c r="C239">
        <v>0</v>
      </c>
      <c r="D239">
        <v>-0.01</v>
      </c>
      <c r="E239">
        <v>-0.01</v>
      </c>
      <c r="F239">
        <v>0</v>
      </c>
      <c r="G239">
        <v>-7.0000000000000007E-2</v>
      </c>
      <c r="H239">
        <v>0</v>
      </c>
      <c r="I239">
        <v>0</v>
      </c>
      <c r="J239">
        <v>0</v>
      </c>
      <c r="K239">
        <v>0.26</v>
      </c>
      <c r="L239">
        <v>0.01</v>
      </c>
      <c r="M239">
        <v>0</v>
      </c>
      <c r="N239">
        <v>0</v>
      </c>
      <c r="O239">
        <v>0.27</v>
      </c>
      <c r="P239">
        <v>0.01</v>
      </c>
      <c r="R239">
        <v>9.5999999999999992E-3</v>
      </c>
      <c r="S239">
        <v>0</v>
      </c>
      <c r="T239">
        <v>1</v>
      </c>
      <c r="U239" s="5">
        <v>36.553785877463199</v>
      </c>
      <c r="V239">
        <f t="shared" si="6"/>
        <v>22.228357192085372</v>
      </c>
      <c r="W239">
        <f t="shared" si="7"/>
        <v>0</v>
      </c>
    </row>
    <row r="240" spans="1:23" x14ac:dyDescent="0.25">
      <c r="A240">
        <v>239</v>
      </c>
      <c r="B240">
        <v>60.81</v>
      </c>
      <c r="C240">
        <v>0</v>
      </c>
      <c r="D240">
        <v>-0.01</v>
      </c>
      <c r="E240">
        <v>-0.02</v>
      </c>
      <c r="F240">
        <v>0</v>
      </c>
      <c r="G240">
        <v>-7.0000000000000007E-2</v>
      </c>
      <c r="H240">
        <v>0</v>
      </c>
      <c r="I240">
        <v>0</v>
      </c>
      <c r="J240">
        <v>0</v>
      </c>
      <c r="K240">
        <v>0.27</v>
      </c>
      <c r="L240">
        <v>0.01</v>
      </c>
      <c r="M240">
        <v>0</v>
      </c>
      <c r="N240">
        <v>0</v>
      </c>
      <c r="O240">
        <v>0.28000000000000003</v>
      </c>
      <c r="P240">
        <v>0.01</v>
      </c>
      <c r="R240">
        <v>1.6799999999999999E-2</v>
      </c>
      <c r="S240">
        <v>0</v>
      </c>
      <c r="T240">
        <v>1</v>
      </c>
      <c r="U240" s="5">
        <v>36.553785877463199</v>
      </c>
      <c r="V240">
        <f t="shared" si="6"/>
        <v>44.456714384170745</v>
      </c>
      <c r="W240">
        <f t="shared" si="7"/>
        <v>0</v>
      </c>
    </row>
    <row r="241" spans="1:23" x14ac:dyDescent="0.25">
      <c r="A241">
        <v>240</v>
      </c>
      <c r="B241">
        <v>60.81</v>
      </c>
      <c r="C241">
        <v>0</v>
      </c>
      <c r="D241">
        <v>-0.01</v>
      </c>
      <c r="E241">
        <v>-0.02</v>
      </c>
      <c r="F241">
        <v>0</v>
      </c>
      <c r="G241">
        <v>-7.0000000000000007E-2</v>
      </c>
      <c r="H241">
        <v>0</v>
      </c>
      <c r="I241">
        <v>0</v>
      </c>
      <c r="J241">
        <v>0</v>
      </c>
      <c r="K241">
        <v>0.27</v>
      </c>
      <c r="L241">
        <v>0.01</v>
      </c>
      <c r="M241">
        <v>0</v>
      </c>
      <c r="N241">
        <v>0</v>
      </c>
      <c r="O241">
        <v>0.28000000000000003</v>
      </c>
      <c r="P241">
        <v>0.01</v>
      </c>
      <c r="R241">
        <v>2.1700000000000001E-2</v>
      </c>
      <c r="S241">
        <v>0</v>
      </c>
      <c r="T241">
        <v>1</v>
      </c>
      <c r="U241" s="5">
        <v>36.553785877463199</v>
      </c>
      <c r="V241">
        <f t="shared" si="6"/>
        <v>44.456714384170745</v>
      </c>
      <c r="W241">
        <f t="shared" si="7"/>
        <v>0</v>
      </c>
    </row>
    <row r="242" spans="1:23" x14ac:dyDescent="0.25">
      <c r="A242">
        <v>241</v>
      </c>
      <c r="B242">
        <v>61.36</v>
      </c>
      <c r="C242">
        <v>0</v>
      </c>
      <c r="D242">
        <v>-0.01</v>
      </c>
      <c r="E242">
        <v>-0.03</v>
      </c>
      <c r="F242">
        <v>0</v>
      </c>
      <c r="G242">
        <v>-7.0000000000000007E-2</v>
      </c>
      <c r="H242">
        <v>0</v>
      </c>
      <c r="I242">
        <v>0</v>
      </c>
      <c r="J242">
        <v>0</v>
      </c>
      <c r="K242">
        <v>0.3</v>
      </c>
      <c r="L242">
        <v>0.01</v>
      </c>
      <c r="M242">
        <v>0</v>
      </c>
      <c r="N242">
        <v>0</v>
      </c>
      <c r="O242">
        <v>0.31</v>
      </c>
      <c r="P242">
        <v>0.01</v>
      </c>
      <c r="R242">
        <v>2.6599999999999999E-2</v>
      </c>
      <c r="S242">
        <v>0</v>
      </c>
      <c r="T242">
        <v>2</v>
      </c>
      <c r="U242" s="4">
        <v>8.3899124932049496</v>
      </c>
      <c r="V242">
        <f t="shared" si="6"/>
        <v>15.444150917491671</v>
      </c>
      <c r="W242">
        <f t="shared" si="7"/>
        <v>0</v>
      </c>
    </row>
    <row r="243" spans="1:23" x14ac:dyDescent="0.25">
      <c r="A243">
        <v>242</v>
      </c>
      <c r="B243">
        <v>61.36</v>
      </c>
      <c r="C243">
        <v>0</v>
      </c>
      <c r="D243">
        <v>-0.01</v>
      </c>
      <c r="E243">
        <v>-0.02</v>
      </c>
      <c r="F243">
        <v>0</v>
      </c>
      <c r="G243">
        <v>-7.0000000000000007E-2</v>
      </c>
      <c r="H243">
        <v>0</v>
      </c>
      <c r="I243">
        <v>0</v>
      </c>
      <c r="J243">
        <v>0</v>
      </c>
      <c r="K243">
        <v>0.28999999999999998</v>
      </c>
      <c r="L243">
        <v>0.01</v>
      </c>
      <c r="M243">
        <v>0</v>
      </c>
      <c r="N243">
        <v>0</v>
      </c>
      <c r="O243">
        <v>0.3</v>
      </c>
      <c r="P243">
        <v>0.01</v>
      </c>
      <c r="R243">
        <v>2.0400000000000001E-2</v>
      </c>
      <c r="S243">
        <v>0</v>
      </c>
      <c r="T243">
        <v>2</v>
      </c>
      <c r="U243" s="4">
        <v>8.3899124932049496</v>
      </c>
      <c r="V243">
        <f t="shared" si="6"/>
        <v>10.296100611661116</v>
      </c>
      <c r="W243">
        <f t="shared" si="7"/>
        <v>0</v>
      </c>
    </row>
    <row r="244" spans="1:23" x14ac:dyDescent="0.25">
      <c r="A244">
        <v>243</v>
      </c>
      <c r="B244">
        <v>61.36</v>
      </c>
      <c r="C244">
        <v>0</v>
      </c>
      <c r="D244">
        <v>-0.01</v>
      </c>
      <c r="E244">
        <v>-0.01</v>
      </c>
      <c r="F244">
        <v>0</v>
      </c>
      <c r="G244">
        <v>-7.0000000000000007E-2</v>
      </c>
      <c r="H244">
        <v>0</v>
      </c>
      <c r="I244">
        <v>0</v>
      </c>
      <c r="J244">
        <v>0</v>
      </c>
      <c r="K244">
        <v>0.27</v>
      </c>
      <c r="L244">
        <v>0.01</v>
      </c>
      <c r="M244">
        <v>0</v>
      </c>
      <c r="N244">
        <v>0</v>
      </c>
      <c r="O244">
        <v>0.28000000000000003</v>
      </c>
      <c r="P244">
        <v>0.01</v>
      </c>
      <c r="R244">
        <v>1.2999999999999999E-2</v>
      </c>
      <c r="S244">
        <v>0</v>
      </c>
      <c r="T244">
        <v>2</v>
      </c>
      <c r="U244" s="4">
        <v>8.3899124932049496</v>
      </c>
      <c r="V244">
        <f t="shared" si="6"/>
        <v>5.1480503058305578</v>
      </c>
      <c r="W244">
        <f t="shared" si="7"/>
        <v>0</v>
      </c>
    </row>
    <row r="245" spans="1:23" x14ac:dyDescent="0.25">
      <c r="A245">
        <v>244</v>
      </c>
      <c r="B245">
        <v>61.36</v>
      </c>
      <c r="C245">
        <v>0</v>
      </c>
      <c r="D245">
        <v>-0.01</v>
      </c>
      <c r="E245">
        <v>0</v>
      </c>
      <c r="F245">
        <v>0</v>
      </c>
      <c r="G245">
        <v>-7.0000000000000007E-2</v>
      </c>
      <c r="H245">
        <v>0</v>
      </c>
      <c r="I245">
        <v>0</v>
      </c>
      <c r="J245">
        <v>0</v>
      </c>
      <c r="K245">
        <v>0.26</v>
      </c>
      <c r="L245">
        <v>0.01</v>
      </c>
      <c r="M245">
        <v>0</v>
      </c>
      <c r="N245">
        <v>0</v>
      </c>
      <c r="O245">
        <v>0.27</v>
      </c>
      <c r="P245">
        <v>0.01</v>
      </c>
      <c r="R245">
        <v>3.5000000000000001E-3</v>
      </c>
      <c r="S245">
        <v>0</v>
      </c>
      <c r="T245">
        <v>2</v>
      </c>
      <c r="U245" s="4">
        <v>8.3899124932049496</v>
      </c>
      <c r="V245">
        <f t="shared" si="6"/>
        <v>0</v>
      </c>
      <c r="W245">
        <f t="shared" si="7"/>
        <v>0</v>
      </c>
    </row>
    <row r="246" spans="1:23" x14ac:dyDescent="0.25">
      <c r="A246">
        <v>245</v>
      </c>
      <c r="B246">
        <v>272.12</v>
      </c>
      <c r="C246">
        <v>0</v>
      </c>
      <c r="D246">
        <v>-0.01</v>
      </c>
      <c r="E246">
        <v>0</v>
      </c>
      <c r="F246">
        <v>0</v>
      </c>
      <c r="G246">
        <v>-7.0000000000000007E-2</v>
      </c>
      <c r="H246">
        <v>0</v>
      </c>
      <c r="I246">
        <v>0</v>
      </c>
      <c r="J246">
        <v>0</v>
      </c>
      <c r="K246">
        <v>0.26</v>
      </c>
      <c r="L246">
        <v>0.01</v>
      </c>
      <c r="M246">
        <v>0</v>
      </c>
      <c r="N246">
        <v>0</v>
      </c>
      <c r="O246">
        <v>0.27</v>
      </c>
      <c r="P246">
        <v>0.01</v>
      </c>
      <c r="R246">
        <v>0</v>
      </c>
      <c r="S246">
        <v>0</v>
      </c>
      <c r="T246">
        <v>2</v>
      </c>
      <c r="U246" s="4">
        <v>8.3899124932049496</v>
      </c>
      <c r="V246">
        <f t="shared" si="6"/>
        <v>0</v>
      </c>
      <c r="W246">
        <f t="shared" si="7"/>
        <v>0</v>
      </c>
    </row>
    <row r="247" spans="1:23" x14ac:dyDescent="0.25">
      <c r="A247">
        <v>246</v>
      </c>
      <c r="B247">
        <v>272.12</v>
      </c>
      <c r="C247">
        <v>0</v>
      </c>
      <c r="D247">
        <v>-0.01</v>
      </c>
      <c r="E247">
        <v>0</v>
      </c>
      <c r="F247">
        <v>0</v>
      </c>
      <c r="G247">
        <v>-7.0000000000000007E-2</v>
      </c>
      <c r="H247">
        <v>0.02</v>
      </c>
      <c r="I247">
        <v>0</v>
      </c>
      <c r="J247">
        <v>0</v>
      </c>
      <c r="K247">
        <v>0.26</v>
      </c>
      <c r="L247">
        <v>0.01</v>
      </c>
      <c r="M247">
        <v>0</v>
      </c>
      <c r="N247">
        <v>0</v>
      </c>
      <c r="O247">
        <v>0.27</v>
      </c>
      <c r="P247">
        <v>0.03</v>
      </c>
      <c r="R247">
        <v>0</v>
      </c>
      <c r="S247">
        <v>0</v>
      </c>
      <c r="T247">
        <v>2</v>
      </c>
      <c r="U247" s="4">
        <v>8.3899124932049496</v>
      </c>
      <c r="V247">
        <f t="shared" si="6"/>
        <v>0</v>
      </c>
      <c r="W247">
        <f t="shared" si="7"/>
        <v>0</v>
      </c>
    </row>
    <row r="248" spans="1:23" x14ac:dyDescent="0.25">
      <c r="A248">
        <v>247</v>
      </c>
      <c r="B248">
        <v>317.20999999999998</v>
      </c>
      <c r="C248">
        <v>0</v>
      </c>
      <c r="D248">
        <v>-0.01</v>
      </c>
      <c r="E248">
        <v>0</v>
      </c>
      <c r="F248">
        <v>0</v>
      </c>
      <c r="G248">
        <v>-7.0000000000000007E-2</v>
      </c>
      <c r="H248">
        <v>0.02</v>
      </c>
      <c r="I248">
        <v>0</v>
      </c>
      <c r="J248">
        <v>0</v>
      </c>
      <c r="K248">
        <v>0.26</v>
      </c>
      <c r="L248">
        <v>0.01</v>
      </c>
      <c r="M248">
        <v>0.01</v>
      </c>
      <c r="N248">
        <v>0.01</v>
      </c>
      <c r="O248">
        <v>0.28999999999999998</v>
      </c>
      <c r="P248">
        <v>0.04</v>
      </c>
      <c r="R248">
        <v>0</v>
      </c>
      <c r="S248">
        <v>0</v>
      </c>
      <c r="T248">
        <v>2</v>
      </c>
      <c r="U248" s="4">
        <v>8.3899124932049496</v>
      </c>
      <c r="V248">
        <f t="shared" si="6"/>
        <v>0</v>
      </c>
      <c r="W248">
        <f t="shared" si="7"/>
        <v>0</v>
      </c>
    </row>
    <row r="249" spans="1:23" x14ac:dyDescent="0.25">
      <c r="A249">
        <v>248</v>
      </c>
      <c r="B249">
        <v>272.12</v>
      </c>
      <c r="C249">
        <v>0</v>
      </c>
      <c r="D249">
        <v>-0.01</v>
      </c>
      <c r="E249">
        <v>0</v>
      </c>
      <c r="F249">
        <v>0</v>
      </c>
      <c r="G249">
        <v>-7.0000000000000007E-2</v>
      </c>
      <c r="H249">
        <v>0.01</v>
      </c>
      <c r="I249">
        <v>0</v>
      </c>
      <c r="J249">
        <v>0</v>
      </c>
      <c r="K249">
        <v>0.24</v>
      </c>
      <c r="L249">
        <v>0.01</v>
      </c>
      <c r="M249">
        <v>0.05</v>
      </c>
      <c r="N249">
        <v>0</v>
      </c>
      <c r="O249">
        <v>0.31</v>
      </c>
      <c r="P249">
        <v>0.02</v>
      </c>
      <c r="R249">
        <v>0</v>
      </c>
      <c r="S249">
        <v>0</v>
      </c>
      <c r="T249">
        <v>2</v>
      </c>
      <c r="U249" s="4">
        <v>8.3899124932049496</v>
      </c>
      <c r="V249">
        <f t="shared" si="6"/>
        <v>0</v>
      </c>
      <c r="W249">
        <f t="shared" si="7"/>
        <v>0</v>
      </c>
    </row>
    <row r="250" spans="1:23" x14ac:dyDescent="0.25">
      <c r="A250">
        <v>249</v>
      </c>
      <c r="B250">
        <v>61.36</v>
      </c>
      <c r="C250">
        <v>0</v>
      </c>
      <c r="D250">
        <v>-0.01</v>
      </c>
      <c r="E250">
        <v>-0.03</v>
      </c>
      <c r="F250">
        <v>0</v>
      </c>
      <c r="G250">
        <v>-7.0000000000000007E-2</v>
      </c>
      <c r="H250">
        <v>0</v>
      </c>
      <c r="I250">
        <v>0</v>
      </c>
      <c r="J250">
        <v>0</v>
      </c>
      <c r="K250">
        <v>0.23</v>
      </c>
      <c r="L250">
        <v>0.01</v>
      </c>
      <c r="M250">
        <v>0.14000000000000001</v>
      </c>
      <c r="N250">
        <v>0</v>
      </c>
      <c r="O250">
        <v>0.38</v>
      </c>
      <c r="P250">
        <v>0.01</v>
      </c>
      <c r="R250">
        <v>3.2800000000000003E-2</v>
      </c>
      <c r="S250">
        <v>0</v>
      </c>
      <c r="T250">
        <v>2</v>
      </c>
      <c r="U250" s="4">
        <v>8.3899124932049496</v>
      </c>
      <c r="V250">
        <f t="shared" si="6"/>
        <v>15.444150917491671</v>
      </c>
      <c r="W250">
        <f t="shared" si="7"/>
        <v>0</v>
      </c>
    </row>
    <row r="251" spans="1:23" x14ac:dyDescent="0.25">
      <c r="A251">
        <v>250</v>
      </c>
      <c r="B251">
        <v>52.59</v>
      </c>
      <c r="C251">
        <v>0</v>
      </c>
      <c r="D251">
        <v>-0.01</v>
      </c>
      <c r="E251">
        <v>-0.05</v>
      </c>
      <c r="F251">
        <v>-0.03</v>
      </c>
      <c r="G251">
        <v>-7.0000000000000007E-2</v>
      </c>
      <c r="H251">
        <v>0</v>
      </c>
      <c r="I251">
        <v>0</v>
      </c>
      <c r="J251">
        <v>0</v>
      </c>
      <c r="K251">
        <v>0.22</v>
      </c>
      <c r="L251">
        <v>0.01</v>
      </c>
      <c r="M251">
        <v>0.24</v>
      </c>
      <c r="N251">
        <v>0</v>
      </c>
      <c r="O251">
        <v>0.46</v>
      </c>
      <c r="P251">
        <v>0.01</v>
      </c>
      <c r="R251">
        <v>5.3699999999999998E-2</v>
      </c>
      <c r="S251">
        <v>2.69E-2</v>
      </c>
      <c r="T251">
        <v>2</v>
      </c>
      <c r="U251" s="4">
        <v>8.3899124932049496</v>
      </c>
      <c r="V251">
        <f t="shared" si="6"/>
        <v>22.061274900882417</v>
      </c>
      <c r="W251">
        <f t="shared" si="7"/>
        <v>13.236764940529449</v>
      </c>
    </row>
    <row r="252" spans="1:23" x14ac:dyDescent="0.25">
      <c r="A252">
        <v>251</v>
      </c>
      <c r="B252">
        <v>52.59</v>
      </c>
      <c r="C252">
        <v>0</v>
      </c>
      <c r="D252">
        <v>-0.01</v>
      </c>
      <c r="E252">
        <v>-0.05</v>
      </c>
      <c r="F252">
        <v>-7.0000000000000007E-2</v>
      </c>
      <c r="G252">
        <v>-7.0000000000000007E-2</v>
      </c>
      <c r="H252">
        <v>0</v>
      </c>
      <c r="I252">
        <v>0</v>
      </c>
      <c r="J252">
        <v>0</v>
      </c>
      <c r="K252">
        <v>0.22</v>
      </c>
      <c r="L252">
        <v>0.01</v>
      </c>
      <c r="M252">
        <v>0.31</v>
      </c>
      <c r="N252">
        <v>0</v>
      </c>
      <c r="O252">
        <v>0.54</v>
      </c>
      <c r="P252">
        <v>0.01</v>
      </c>
      <c r="R252">
        <v>5.3699999999999998E-2</v>
      </c>
      <c r="S252">
        <v>6.8599999999999994E-2</v>
      </c>
      <c r="T252">
        <v>2</v>
      </c>
      <c r="U252" s="4">
        <v>8.3899124932049496</v>
      </c>
      <c r="V252">
        <f t="shared" si="6"/>
        <v>22.061274900882417</v>
      </c>
      <c r="W252">
        <f t="shared" si="7"/>
        <v>30.885784861235386</v>
      </c>
    </row>
    <row r="253" spans="1:23" x14ac:dyDescent="0.25">
      <c r="A253">
        <v>252</v>
      </c>
      <c r="B253">
        <v>10</v>
      </c>
      <c r="C253">
        <v>0</v>
      </c>
      <c r="D253">
        <v>-0.01</v>
      </c>
      <c r="E253">
        <v>-0.05</v>
      </c>
      <c r="F253">
        <v>-0.1</v>
      </c>
      <c r="G253">
        <v>-7.0000000000000007E-2</v>
      </c>
      <c r="H253">
        <v>0</v>
      </c>
      <c r="I253">
        <v>0</v>
      </c>
      <c r="J253">
        <v>0</v>
      </c>
      <c r="K253">
        <v>0.24</v>
      </c>
      <c r="L253">
        <v>0</v>
      </c>
      <c r="M253">
        <v>0.35</v>
      </c>
      <c r="N253">
        <v>0</v>
      </c>
      <c r="O253">
        <v>0.6</v>
      </c>
      <c r="P253">
        <v>0</v>
      </c>
      <c r="R253">
        <v>5.3699999999999998E-2</v>
      </c>
      <c r="S253">
        <v>9.9500000000000005E-2</v>
      </c>
      <c r="T253">
        <v>2</v>
      </c>
      <c r="U253" s="4">
        <v>8.3899124932049496</v>
      </c>
      <c r="V253">
        <f t="shared" si="6"/>
        <v>4.1949562466024748</v>
      </c>
      <c r="W253">
        <f t="shared" si="7"/>
        <v>8.3899124932049496</v>
      </c>
    </row>
    <row r="254" spans="1:23" x14ac:dyDescent="0.25">
      <c r="A254">
        <v>253</v>
      </c>
      <c r="B254">
        <v>0</v>
      </c>
      <c r="C254">
        <v>0</v>
      </c>
      <c r="D254">
        <v>-0.01</v>
      </c>
      <c r="E254">
        <v>-0.05</v>
      </c>
      <c r="F254">
        <v>-0.1</v>
      </c>
      <c r="G254">
        <v>-7.0000000000000007E-2</v>
      </c>
      <c r="H254">
        <v>0</v>
      </c>
      <c r="I254">
        <v>0</v>
      </c>
      <c r="J254">
        <v>0</v>
      </c>
      <c r="K254">
        <v>0.24</v>
      </c>
      <c r="L254">
        <v>0</v>
      </c>
      <c r="M254">
        <v>0.36</v>
      </c>
      <c r="N254">
        <v>0</v>
      </c>
      <c r="O254">
        <v>0.6</v>
      </c>
      <c r="P254">
        <v>0</v>
      </c>
      <c r="R254">
        <v>5.3699999999999998E-2</v>
      </c>
      <c r="S254">
        <v>9.9500000000000005E-2</v>
      </c>
      <c r="T254">
        <v>2</v>
      </c>
      <c r="U254" s="4">
        <v>8.3899124932049496</v>
      </c>
      <c r="V254">
        <f t="shared" si="6"/>
        <v>0</v>
      </c>
      <c r="W254">
        <f t="shared" si="7"/>
        <v>0</v>
      </c>
    </row>
    <row r="255" spans="1:23" x14ac:dyDescent="0.25">
      <c r="A255">
        <v>254</v>
      </c>
      <c r="B255">
        <v>0</v>
      </c>
      <c r="C255">
        <v>0</v>
      </c>
      <c r="D255">
        <v>-0.01</v>
      </c>
      <c r="E255">
        <v>-0.05</v>
      </c>
      <c r="F255">
        <v>-0.1</v>
      </c>
      <c r="G255">
        <v>-7.0000000000000007E-2</v>
      </c>
      <c r="H255">
        <v>0</v>
      </c>
      <c r="I255">
        <v>0</v>
      </c>
      <c r="J255">
        <v>0</v>
      </c>
      <c r="K255">
        <v>0.25</v>
      </c>
      <c r="L255">
        <v>0</v>
      </c>
      <c r="M255">
        <v>0.35</v>
      </c>
      <c r="N255">
        <v>0</v>
      </c>
      <c r="O255">
        <v>0.6</v>
      </c>
      <c r="P255">
        <v>0</v>
      </c>
      <c r="R255">
        <v>5.3699999999999998E-2</v>
      </c>
      <c r="S255">
        <v>9.9500000000000005E-2</v>
      </c>
      <c r="T255">
        <v>2</v>
      </c>
      <c r="U255" s="4">
        <v>8.3899124932049496</v>
      </c>
      <c r="V255">
        <f t="shared" si="6"/>
        <v>0</v>
      </c>
      <c r="W255">
        <f t="shared" si="7"/>
        <v>0</v>
      </c>
    </row>
    <row r="256" spans="1:23" x14ac:dyDescent="0.25">
      <c r="A256">
        <v>255</v>
      </c>
      <c r="B256">
        <v>10</v>
      </c>
      <c r="C256">
        <v>0</v>
      </c>
      <c r="D256">
        <v>-0.01</v>
      </c>
      <c r="E256">
        <v>-0.05</v>
      </c>
      <c r="F256">
        <v>-0.1</v>
      </c>
      <c r="G256">
        <v>-7.0000000000000007E-2</v>
      </c>
      <c r="H256">
        <v>0</v>
      </c>
      <c r="I256">
        <v>0</v>
      </c>
      <c r="J256">
        <v>0</v>
      </c>
      <c r="K256">
        <v>0.27</v>
      </c>
      <c r="L256">
        <v>0</v>
      </c>
      <c r="M256">
        <v>0.32</v>
      </c>
      <c r="N256">
        <v>0</v>
      </c>
      <c r="O256">
        <v>0.59</v>
      </c>
      <c r="P256">
        <v>0</v>
      </c>
      <c r="R256">
        <v>5.3699999999999998E-2</v>
      </c>
      <c r="S256">
        <v>9.9500000000000005E-2</v>
      </c>
      <c r="T256">
        <v>2</v>
      </c>
      <c r="U256" s="4">
        <v>8.3899124932049496</v>
      </c>
      <c r="V256">
        <f t="shared" si="6"/>
        <v>4.1949562466024748</v>
      </c>
      <c r="W256">
        <f t="shared" si="7"/>
        <v>8.3899124932049496</v>
      </c>
    </row>
    <row r="257" spans="1:23" x14ac:dyDescent="0.25">
      <c r="A257">
        <v>256</v>
      </c>
      <c r="B257">
        <v>52.59</v>
      </c>
      <c r="C257">
        <v>0</v>
      </c>
      <c r="D257">
        <v>-0.01</v>
      </c>
      <c r="E257">
        <v>-0.05</v>
      </c>
      <c r="F257">
        <v>-7.0000000000000007E-2</v>
      </c>
      <c r="G257">
        <v>-7.0000000000000007E-2</v>
      </c>
      <c r="H257">
        <v>0</v>
      </c>
      <c r="I257">
        <v>0</v>
      </c>
      <c r="J257">
        <v>0</v>
      </c>
      <c r="K257">
        <v>0.27</v>
      </c>
      <c r="L257">
        <v>0.01</v>
      </c>
      <c r="M257">
        <v>0.26</v>
      </c>
      <c r="N257">
        <v>0</v>
      </c>
      <c r="O257">
        <v>0.54</v>
      </c>
      <c r="P257">
        <v>0.01</v>
      </c>
      <c r="R257">
        <v>5.3699999999999998E-2</v>
      </c>
      <c r="S257">
        <v>7.4300000000000005E-2</v>
      </c>
      <c r="T257">
        <v>2</v>
      </c>
      <c r="U257" s="4">
        <v>8.3899124932049496</v>
      </c>
      <c r="V257">
        <f t="shared" si="6"/>
        <v>22.061274900882417</v>
      </c>
      <c r="W257">
        <f t="shared" si="7"/>
        <v>30.885784861235386</v>
      </c>
    </row>
    <row r="258" spans="1:23" x14ac:dyDescent="0.25">
      <c r="A258">
        <v>257</v>
      </c>
      <c r="B258">
        <v>52.59</v>
      </c>
      <c r="C258">
        <v>0</v>
      </c>
      <c r="D258">
        <v>-0.01</v>
      </c>
      <c r="E258">
        <v>-0.05</v>
      </c>
      <c r="F258">
        <v>-0.03</v>
      </c>
      <c r="G258">
        <v>-7.0000000000000007E-2</v>
      </c>
      <c r="H258">
        <v>0</v>
      </c>
      <c r="I258">
        <v>0</v>
      </c>
      <c r="J258">
        <v>0</v>
      </c>
      <c r="K258">
        <v>0.27</v>
      </c>
      <c r="L258">
        <v>0.01</v>
      </c>
      <c r="M258">
        <v>0.17</v>
      </c>
      <c r="N258">
        <v>0</v>
      </c>
      <c r="O258">
        <v>0.45</v>
      </c>
      <c r="P258">
        <v>0.01</v>
      </c>
      <c r="R258">
        <v>5.3699999999999998E-2</v>
      </c>
      <c r="S258">
        <v>2.6100000000000002E-2</v>
      </c>
      <c r="T258">
        <v>2</v>
      </c>
      <c r="U258" s="4">
        <v>8.3899124932049496</v>
      </c>
      <c r="V258">
        <f t="shared" si="6"/>
        <v>22.061274900882417</v>
      </c>
      <c r="W258">
        <f t="shared" si="7"/>
        <v>13.236764940529449</v>
      </c>
    </row>
    <row r="259" spans="1:23" x14ac:dyDescent="0.25">
      <c r="A259">
        <v>258</v>
      </c>
      <c r="B259">
        <v>61.36</v>
      </c>
      <c r="C259">
        <v>0</v>
      </c>
      <c r="D259">
        <v>-0.01</v>
      </c>
      <c r="E259">
        <v>-0.02</v>
      </c>
      <c r="F259">
        <v>0</v>
      </c>
      <c r="G259">
        <v>-7.0000000000000007E-2</v>
      </c>
      <c r="H259">
        <v>0</v>
      </c>
      <c r="I259">
        <v>0</v>
      </c>
      <c r="J259">
        <v>0</v>
      </c>
      <c r="K259">
        <v>0.27</v>
      </c>
      <c r="L259">
        <v>0.01</v>
      </c>
      <c r="M259">
        <v>7.0000000000000007E-2</v>
      </c>
      <c r="N259">
        <v>0</v>
      </c>
      <c r="O259">
        <v>0.36</v>
      </c>
      <c r="P259">
        <v>0.01</v>
      </c>
      <c r="R259">
        <v>2.18E-2</v>
      </c>
      <c r="S259">
        <v>0</v>
      </c>
      <c r="T259">
        <v>2</v>
      </c>
      <c r="U259" s="4">
        <v>8.3899124932049496</v>
      </c>
      <c r="V259">
        <f t="shared" ref="V259:V322" si="8">-E259*B259*U259</f>
        <v>10.296100611661116</v>
      </c>
      <c r="W259">
        <f t="shared" ref="W259:W322" si="9">-F259*B259*U259</f>
        <v>0</v>
      </c>
    </row>
    <row r="260" spans="1:23" x14ac:dyDescent="0.25">
      <c r="A260">
        <v>259</v>
      </c>
      <c r="B260">
        <v>272.12</v>
      </c>
      <c r="C260">
        <v>0</v>
      </c>
      <c r="D260">
        <v>-0.01</v>
      </c>
      <c r="E260">
        <v>0</v>
      </c>
      <c r="F260">
        <v>0</v>
      </c>
      <c r="G260">
        <v>-7.0000000000000007E-2</v>
      </c>
      <c r="H260">
        <v>0.01</v>
      </c>
      <c r="I260">
        <v>0</v>
      </c>
      <c r="J260">
        <v>0</v>
      </c>
      <c r="K260">
        <v>0.28000000000000003</v>
      </c>
      <c r="L260">
        <v>0.01</v>
      </c>
      <c r="M260">
        <v>0.02</v>
      </c>
      <c r="N260">
        <v>0</v>
      </c>
      <c r="O260">
        <v>0.31</v>
      </c>
      <c r="P260">
        <v>0.02</v>
      </c>
      <c r="R260">
        <v>0</v>
      </c>
      <c r="S260">
        <v>0</v>
      </c>
      <c r="T260">
        <v>2</v>
      </c>
      <c r="U260" s="4">
        <v>8.3899124932049496</v>
      </c>
      <c r="V260">
        <f t="shared" si="8"/>
        <v>0</v>
      </c>
      <c r="W260">
        <f t="shared" si="9"/>
        <v>0</v>
      </c>
    </row>
    <row r="261" spans="1:23" x14ac:dyDescent="0.25">
      <c r="A261">
        <v>260</v>
      </c>
      <c r="B261">
        <v>61.36</v>
      </c>
      <c r="C261">
        <v>0</v>
      </c>
      <c r="D261">
        <v>-0.01</v>
      </c>
      <c r="E261">
        <v>0</v>
      </c>
      <c r="F261">
        <v>0</v>
      </c>
      <c r="G261">
        <v>-7.0000000000000007E-2</v>
      </c>
      <c r="H261">
        <v>0</v>
      </c>
      <c r="I261">
        <v>0</v>
      </c>
      <c r="J261">
        <v>0</v>
      </c>
      <c r="K261">
        <v>0.31</v>
      </c>
      <c r="L261">
        <v>0.01</v>
      </c>
      <c r="M261">
        <v>0</v>
      </c>
      <c r="N261">
        <v>0</v>
      </c>
      <c r="O261">
        <v>0.33</v>
      </c>
      <c r="P261">
        <v>0.01</v>
      </c>
      <c r="R261">
        <v>1.1999999999999999E-3</v>
      </c>
      <c r="S261">
        <v>0</v>
      </c>
      <c r="T261">
        <v>2</v>
      </c>
      <c r="U261" s="4">
        <v>8.3899124932049496</v>
      </c>
      <c r="V261">
        <f t="shared" si="8"/>
        <v>0</v>
      </c>
      <c r="W261">
        <f t="shared" si="9"/>
        <v>0</v>
      </c>
    </row>
    <row r="262" spans="1:23" x14ac:dyDescent="0.25">
      <c r="A262">
        <v>261</v>
      </c>
      <c r="B262">
        <v>61.36</v>
      </c>
      <c r="C262">
        <v>0</v>
      </c>
      <c r="D262">
        <v>-0.01</v>
      </c>
      <c r="E262">
        <v>-0.03</v>
      </c>
      <c r="F262">
        <v>0</v>
      </c>
      <c r="G262">
        <v>-7.0000000000000007E-2</v>
      </c>
      <c r="H262">
        <v>0</v>
      </c>
      <c r="I262">
        <v>0</v>
      </c>
      <c r="J262">
        <v>0</v>
      </c>
      <c r="K262">
        <v>0.34</v>
      </c>
      <c r="L262">
        <v>0.01</v>
      </c>
      <c r="M262">
        <v>0</v>
      </c>
      <c r="N262">
        <v>0</v>
      </c>
      <c r="O262">
        <v>0.35</v>
      </c>
      <c r="P262">
        <v>0.01</v>
      </c>
      <c r="R262">
        <v>2.5399999999999999E-2</v>
      </c>
      <c r="S262">
        <v>0</v>
      </c>
      <c r="T262">
        <v>2</v>
      </c>
      <c r="U262" s="4">
        <v>8.3899124932049496</v>
      </c>
      <c r="V262">
        <f t="shared" si="8"/>
        <v>15.444150917491671</v>
      </c>
      <c r="W262">
        <f t="shared" si="9"/>
        <v>0</v>
      </c>
    </row>
    <row r="263" spans="1:23" x14ac:dyDescent="0.25">
      <c r="A263">
        <v>262</v>
      </c>
      <c r="B263">
        <v>61.36</v>
      </c>
      <c r="C263">
        <v>0</v>
      </c>
      <c r="D263">
        <v>-0.01</v>
      </c>
      <c r="E263">
        <v>-0.04</v>
      </c>
      <c r="F263">
        <v>0</v>
      </c>
      <c r="G263">
        <v>-7.0000000000000007E-2</v>
      </c>
      <c r="H263">
        <v>0</v>
      </c>
      <c r="I263">
        <v>0</v>
      </c>
      <c r="J263">
        <v>0</v>
      </c>
      <c r="K263">
        <v>0.36</v>
      </c>
      <c r="L263">
        <v>0.01</v>
      </c>
      <c r="M263">
        <v>0</v>
      </c>
      <c r="N263">
        <v>0</v>
      </c>
      <c r="O263">
        <v>0.37</v>
      </c>
      <c r="P263">
        <v>0.01</v>
      </c>
      <c r="R263">
        <v>4.2200000000000001E-2</v>
      </c>
      <c r="S263">
        <v>0</v>
      </c>
      <c r="T263">
        <v>2</v>
      </c>
      <c r="U263" s="4">
        <v>8.3899124932049496</v>
      </c>
      <c r="V263">
        <f t="shared" si="8"/>
        <v>20.592201223322231</v>
      </c>
      <c r="W263">
        <f t="shared" si="9"/>
        <v>0</v>
      </c>
    </row>
    <row r="264" spans="1:23" x14ac:dyDescent="0.25">
      <c r="A264">
        <v>263</v>
      </c>
      <c r="B264">
        <v>52.59</v>
      </c>
      <c r="C264">
        <v>0</v>
      </c>
      <c r="D264">
        <v>-0.01</v>
      </c>
      <c r="E264">
        <v>-0.05</v>
      </c>
      <c r="F264">
        <v>0</v>
      </c>
      <c r="G264">
        <v>-7.0000000000000007E-2</v>
      </c>
      <c r="H264">
        <v>0</v>
      </c>
      <c r="I264">
        <v>0</v>
      </c>
      <c r="J264">
        <v>0</v>
      </c>
      <c r="K264">
        <v>0.37</v>
      </c>
      <c r="L264">
        <v>0.01</v>
      </c>
      <c r="M264">
        <v>0</v>
      </c>
      <c r="N264">
        <v>0</v>
      </c>
      <c r="O264">
        <v>0.38</v>
      </c>
      <c r="P264">
        <v>0.01</v>
      </c>
      <c r="R264">
        <v>5.3699999999999998E-2</v>
      </c>
      <c r="S264">
        <v>3.7000000000000002E-3</v>
      </c>
      <c r="T264">
        <v>2</v>
      </c>
      <c r="U264" s="4">
        <v>8.3899124932049496</v>
      </c>
      <c r="V264">
        <f t="shared" si="8"/>
        <v>22.061274900882417</v>
      </c>
      <c r="W264">
        <f t="shared" si="9"/>
        <v>0</v>
      </c>
    </row>
    <row r="265" spans="1:23" x14ac:dyDescent="0.25">
      <c r="A265">
        <v>264</v>
      </c>
      <c r="B265">
        <v>52.59</v>
      </c>
      <c r="C265">
        <v>0</v>
      </c>
      <c r="D265">
        <v>-0.01</v>
      </c>
      <c r="E265">
        <v>-0.05</v>
      </c>
      <c r="F265">
        <v>-0.02</v>
      </c>
      <c r="G265">
        <v>-7.0000000000000007E-2</v>
      </c>
      <c r="H265">
        <v>0</v>
      </c>
      <c r="I265">
        <v>0</v>
      </c>
      <c r="J265">
        <v>0</v>
      </c>
      <c r="K265">
        <v>0.38</v>
      </c>
      <c r="L265">
        <v>0.01</v>
      </c>
      <c r="M265">
        <v>0</v>
      </c>
      <c r="N265">
        <v>0</v>
      </c>
      <c r="O265">
        <v>0.39</v>
      </c>
      <c r="P265">
        <v>0.01</v>
      </c>
      <c r="R265">
        <v>5.3699999999999998E-2</v>
      </c>
      <c r="S265">
        <v>1.8499999999999999E-2</v>
      </c>
      <c r="T265">
        <v>2</v>
      </c>
      <c r="U265" s="4">
        <v>8.3899124932049496</v>
      </c>
      <c r="V265">
        <f t="shared" si="8"/>
        <v>22.061274900882417</v>
      </c>
      <c r="W265">
        <f t="shared" si="9"/>
        <v>8.824509960352966</v>
      </c>
    </row>
    <row r="266" spans="1:23" x14ac:dyDescent="0.25">
      <c r="A266">
        <v>265</v>
      </c>
      <c r="B266">
        <v>62.49</v>
      </c>
      <c r="C266">
        <v>0</v>
      </c>
      <c r="D266">
        <v>-0.01</v>
      </c>
      <c r="E266">
        <v>-0.04</v>
      </c>
      <c r="F266">
        <v>0</v>
      </c>
      <c r="G266">
        <v>-7.0000000000000007E-2</v>
      </c>
      <c r="H266">
        <v>0</v>
      </c>
      <c r="I266">
        <v>0</v>
      </c>
      <c r="J266">
        <v>0</v>
      </c>
      <c r="K266">
        <v>0.32</v>
      </c>
      <c r="L266">
        <v>0.01</v>
      </c>
      <c r="M266">
        <v>0</v>
      </c>
      <c r="N266">
        <v>0</v>
      </c>
      <c r="O266">
        <v>0.33</v>
      </c>
      <c r="P266">
        <v>0.01</v>
      </c>
      <c r="R266">
        <v>4.0399999999999998E-2</v>
      </c>
      <c r="S266">
        <v>0</v>
      </c>
      <c r="T266">
        <v>3</v>
      </c>
      <c r="U266" s="5">
        <v>26.826193410351401</v>
      </c>
      <c r="V266">
        <f t="shared" si="8"/>
        <v>67.054753048514357</v>
      </c>
      <c r="W266">
        <f t="shared" si="9"/>
        <v>0</v>
      </c>
    </row>
    <row r="267" spans="1:23" x14ac:dyDescent="0.25">
      <c r="A267">
        <v>266</v>
      </c>
      <c r="B267">
        <v>62.49</v>
      </c>
      <c r="C267">
        <v>0</v>
      </c>
      <c r="D267">
        <v>-0.01</v>
      </c>
      <c r="E267">
        <v>-0.04</v>
      </c>
      <c r="F267">
        <v>0</v>
      </c>
      <c r="G267">
        <v>-7.0000000000000007E-2</v>
      </c>
      <c r="H267">
        <v>0</v>
      </c>
      <c r="I267">
        <v>0</v>
      </c>
      <c r="J267">
        <v>0</v>
      </c>
      <c r="K267">
        <v>0.31</v>
      </c>
      <c r="L267">
        <v>0.01</v>
      </c>
      <c r="M267">
        <v>0</v>
      </c>
      <c r="N267">
        <v>0</v>
      </c>
      <c r="O267">
        <v>0.32</v>
      </c>
      <c r="P267">
        <v>0.01</v>
      </c>
      <c r="R267">
        <v>3.6499999999999998E-2</v>
      </c>
      <c r="S267">
        <v>0</v>
      </c>
      <c r="T267">
        <v>3</v>
      </c>
      <c r="U267" s="5">
        <v>26.826193410351401</v>
      </c>
      <c r="V267">
        <f t="shared" si="8"/>
        <v>67.054753048514357</v>
      </c>
      <c r="W267">
        <f t="shared" si="9"/>
        <v>0</v>
      </c>
    </row>
    <row r="268" spans="1:23" x14ac:dyDescent="0.25">
      <c r="A268">
        <v>267</v>
      </c>
      <c r="B268">
        <v>62.49</v>
      </c>
      <c r="C268">
        <v>0</v>
      </c>
      <c r="D268">
        <v>-0.01</v>
      </c>
      <c r="E268">
        <v>-0.04</v>
      </c>
      <c r="F268">
        <v>0</v>
      </c>
      <c r="G268">
        <v>-7.0000000000000007E-2</v>
      </c>
      <c r="H268">
        <v>0</v>
      </c>
      <c r="I268">
        <v>0</v>
      </c>
      <c r="J268">
        <v>0</v>
      </c>
      <c r="K268">
        <v>0.31</v>
      </c>
      <c r="L268">
        <v>0.01</v>
      </c>
      <c r="M268">
        <v>0</v>
      </c>
      <c r="N268">
        <v>0</v>
      </c>
      <c r="O268">
        <v>0.32</v>
      </c>
      <c r="P268">
        <v>0.01</v>
      </c>
      <c r="R268">
        <v>3.9800000000000002E-2</v>
      </c>
      <c r="S268">
        <v>0</v>
      </c>
      <c r="T268">
        <v>3</v>
      </c>
      <c r="U268" s="5">
        <v>26.826193410351401</v>
      </c>
      <c r="V268">
        <f t="shared" si="8"/>
        <v>67.054753048514357</v>
      </c>
      <c r="W268">
        <f t="shared" si="9"/>
        <v>0</v>
      </c>
    </row>
    <row r="269" spans="1:23" x14ac:dyDescent="0.25">
      <c r="A269">
        <v>268</v>
      </c>
      <c r="B269">
        <v>62.49</v>
      </c>
      <c r="C269">
        <v>0</v>
      </c>
      <c r="D269">
        <v>-0.01</v>
      </c>
      <c r="E269">
        <v>-0.03</v>
      </c>
      <c r="F269">
        <v>0</v>
      </c>
      <c r="G269">
        <v>-7.0000000000000007E-2</v>
      </c>
      <c r="H269">
        <v>0</v>
      </c>
      <c r="I269">
        <v>0</v>
      </c>
      <c r="J269">
        <v>0</v>
      </c>
      <c r="K269">
        <v>0.3</v>
      </c>
      <c r="L269">
        <v>0.01</v>
      </c>
      <c r="M269">
        <v>0</v>
      </c>
      <c r="N269">
        <v>0</v>
      </c>
      <c r="O269">
        <v>0.31</v>
      </c>
      <c r="P269">
        <v>0.01</v>
      </c>
      <c r="R269">
        <v>3.4200000000000001E-2</v>
      </c>
      <c r="S269">
        <v>0</v>
      </c>
      <c r="T269">
        <v>3</v>
      </c>
      <c r="U269" s="5">
        <v>26.826193410351401</v>
      </c>
      <c r="V269">
        <f t="shared" si="8"/>
        <v>50.291064786385775</v>
      </c>
      <c r="W269">
        <f t="shared" si="9"/>
        <v>0</v>
      </c>
    </row>
    <row r="270" spans="1:23" x14ac:dyDescent="0.25">
      <c r="A270">
        <v>269</v>
      </c>
      <c r="B270">
        <v>62.49</v>
      </c>
      <c r="C270">
        <v>0</v>
      </c>
      <c r="D270">
        <v>-0.01</v>
      </c>
      <c r="E270">
        <v>-0.03</v>
      </c>
      <c r="F270">
        <v>0</v>
      </c>
      <c r="G270">
        <v>-7.0000000000000007E-2</v>
      </c>
      <c r="H270">
        <v>0</v>
      </c>
      <c r="I270">
        <v>0</v>
      </c>
      <c r="J270">
        <v>0</v>
      </c>
      <c r="K270">
        <v>0.28999999999999998</v>
      </c>
      <c r="L270">
        <v>0.01</v>
      </c>
      <c r="M270">
        <v>0</v>
      </c>
      <c r="N270">
        <v>0</v>
      </c>
      <c r="O270">
        <v>0.3</v>
      </c>
      <c r="P270">
        <v>0.01</v>
      </c>
      <c r="R270">
        <v>2.69E-2</v>
      </c>
      <c r="S270">
        <v>0</v>
      </c>
      <c r="T270">
        <v>3</v>
      </c>
      <c r="U270" s="5">
        <v>26.826193410351401</v>
      </c>
      <c r="V270">
        <f t="shared" si="8"/>
        <v>50.291064786385775</v>
      </c>
      <c r="W270">
        <f t="shared" si="9"/>
        <v>0</v>
      </c>
    </row>
    <row r="271" spans="1:23" x14ac:dyDescent="0.25">
      <c r="A271">
        <v>270</v>
      </c>
      <c r="B271">
        <v>62.49</v>
      </c>
      <c r="C271">
        <v>0</v>
      </c>
      <c r="D271">
        <v>-0.01</v>
      </c>
      <c r="E271">
        <v>-0.02</v>
      </c>
      <c r="F271">
        <v>0</v>
      </c>
      <c r="G271">
        <v>-7.0000000000000007E-2</v>
      </c>
      <c r="H271">
        <v>0</v>
      </c>
      <c r="I271">
        <v>0</v>
      </c>
      <c r="J271">
        <v>0</v>
      </c>
      <c r="K271">
        <v>0.27</v>
      </c>
      <c r="L271">
        <v>0.01</v>
      </c>
      <c r="M271">
        <v>0</v>
      </c>
      <c r="N271">
        <v>0</v>
      </c>
      <c r="O271">
        <v>0.28000000000000003</v>
      </c>
      <c r="P271">
        <v>0.01</v>
      </c>
      <c r="R271">
        <v>1.6299999999999999E-2</v>
      </c>
      <c r="S271">
        <v>0</v>
      </c>
      <c r="T271">
        <v>3</v>
      </c>
      <c r="U271" s="5">
        <v>26.826193410351401</v>
      </c>
      <c r="V271">
        <f t="shared" si="8"/>
        <v>33.527376524257178</v>
      </c>
      <c r="W271">
        <f t="shared" si="9"/>
        <v>0</v>
      </c>
    </row>
    <row r="272" spans="1:23" x14ac:dyDescent="0.25">
      <c r="A272">
        <v>271</v>
      </c>
      <c r="B272">
        <v>62.49</v>
      </c>
      <c r="C272">
        <v>0</v>
      </c>
      <c r="D272">
        <v>-0.01</v>
      </c>
      <c r="E272">
        <v>-0.01</v>
      </c>
      <c r="F272">
        <v>0</v>
      </c>
      <c r="G272">
        <v>-7.0000000000000007E-2</v>
      </c>
      <c r="H272">
        <v>0</v>
      </c>
      <c r="I272">
        <v>0</v>
      </c>
      <c r="J272">
        <v>0</v>
      </c>
      <c r="K272">
        <v>0.26</v>
      </c>
      <c r="L272">
        <v>0.01</v>
      </c>
      <c r="M272">
        <v>0.01</v>
      </c>
      <c r="N272">
        <v>0</v>
      </c>
      <c r="O272">
        <v>0.28000000000000003</v>
      </c>
      <c r="P272">
        <v>0.01</v>
      </c>
      <c r="R272">
        <v>9.2999999999999992E-3</v>
      </c>
      <c r="S272">
        <v>0</v>
      </c>
      <c r="T272">
        <v>3</v>
      </c>
      <c r="U272" s="5">
        <v>26.826193410351401</v>
      </c>
      <c r="V272">
        <f t="shared" si="8"/>
        <v>16.763688262128589</v>
      </c>
      <c r="W272">
        <f t="shared" si="9"/>
        <v>0</v>
      </c>
    </row>
    <row r="273" spans="1:23" x14ac:dyDescent="0.25">
      <c r="A273">
        <v>272</v>
      </c>
      <c r="B273">
        <v>62.49</v>
      </c>
      <c r="C273">
        <v>0</v>
      </c>
      <c r="D273">
        <v>-0.01</v>
      </c>
      <c r="E273">
        <v>-0.03</v>
      </c>
      <c r="F273">
        <v>0</v>
      </c>
      <c r="G273">
        <v>-7.0000000000000007E-2</v>
      </c>
      <c r="H273">
        <v>0</v>
      </c>
      <c r="I273">
        <v>0</v>
      </c>
      <c r="J273">
        <v>0</v>
      </c>
      <c r="K273">
        <v>0.25</v>
      </c>
      <c r="L273">
        <v>0.01</v>
      </c>
      <c r="M273">
        <v>0.06</v>
      </c>
      <c r="N273">
        <v>0</v>
      </c>
      <c r="O273">
        <v>0.32</v>
      </c>
      <c r="P273">
        <v>0.01</v>
      </c>
      <c r="R273">
        <v>2.5899999999999999E-2</v>
      </c>
      <c r="S273">
        <v>0</v>
      </c>
      <c r="T273">
        <v>3</v>
      </c>
      <c r="U273" s="5">
        <v>26.826193410351401</v>
      </c>
      <c r="V273">
        <f t="shared" si="8"/>
        <v>50.291064786385775</v>
      </c>
      <c r="W273">
        <f t="shared" si="9"/>
        <v>0</v>
      </c>
    </row>
    <row r="274" spans="1:23" x14ac:dyDescent="0.25">
      <c r="A274">
        <v>273</v>
      </c>
      <c r="B274">
        <v>53.56</v>
      </c>
      <c r="C274">
        <v>0</v>
      </c>
      <c r="D274">
        <v>-0.01</v>
      </c>
      <c r="E274">
        <v>-0.05</v>
      </c>
      <c r="F274">
        <v>-0.01</v>
      </c>
      <c r="G274">
        <v>-7.0000000000000007E-2</v>
      </c>
      <c r="H274">
        <v>0</v>
      </c>
      <c r="I274">
        <v>0</v>
      </c>
      <c r="J274">
        <v>0</v>
      </c>
      <c r="K274">
        <v>0.23</v>
      </c>
      <c r="L274">
        <v>0.01</v>
      </c>
      <c r="M274">
        <v>0.15</v>
      </c>
      <c r="N274">
        <v>0</v>
      </c>
      <c r="O274">
        <v>0.39</v>
      </c>
      <c r="P274">
        <v>0.01</v>
      </c>
      <c r="R274">
        <v>5.3699999999999998E-2</v>
      </c>
      <c r="S274">
        <v>1.0500000000000001E-2</v>
      </c>
      <c r="T274">
        <v>3</v>
      </c>
      <c r="U274" s="5">
        <v>26.826193410351401</v>
      </c>
      <c r="V274">
        <f t="shared" si="8"/>
        <v>71.840545952921062</v>
      </c>
      <c r="W274">
        <f t="shared" si="9"/>
        <v>14.368109190584212</v>
      </c>
    </row>
    <row r="275" spans="1:23" x14ac:dyDescent="0.25">
      <c r="A275">
        <v>274</v>
      </c>
      <c r="B275">
        <v>53.56</v>
      </c>
      <c r="C275">
        <v>0</v>
      </c>
      <c r="D275">
        <v>-0.01</v>
      </c>
      <c r="E275">
        <v>-0.05</v>
      </c>
      <c r="F275">
        <v>-0.05</v>
      </c>
      <c r="G275">
        <v>-7.0000000000000007E-2</v>
      </c>
      <c r="H275">
        <v>0</v>
      </c>
      <c r="I275">
        <v>0</v>
      </c>
      <c r="J275">
        <v>0</v>
      </c>
      <c r="K275">
        <v>0.22</v>
      </c>
      <c r="L275">
        <v>0.01</v>
      </c>
      <c r="M275">
        <v>0.24</v>
      </c>
      <c r="N275">
        <v>0</v>
      </c>
      <c r="O275">
        <v>0.47</v>
      </c>
      <c r="P275">
        <v>0.01</v>
      </c>
      <c r="R275">
        <v>5.3699999999999998E-2</v>
      </c>
      <c r="S275">
        <v>5.16E-2</v>
      </c>
      <c r="T275">
        <v>3</v>
      </c>
      <c r="U275" s="5">
        <v>26.826193410351401</v>
      </c>
      <c r="V275">
        <f t="shared" si="8"/>
        <v>71.840545952921062</v>
      </c>
      <c r="W275">
        <f t="shared" si="9"/>
        <v>71.840545952921062</v>
      </c>
    </row>
    <row r="276" spans="1:23" x14ac:dyDescent="0.25">
      <c r="A276">
        <v>275</v>
      </c>
      <c r="B276">
        <v>53.56</v>
      </c>
      <c r="C276">
        <v>0</v>
      </c>
      <c r="D276">
        <v>-0.01</v>
      </c>
      <c r="E276">
        <v>-0.05</v>
      </c>
      <c r="F276">
        <v>-0.09</v>
      </c>
      <c r="G276">
        <v>-7.0000000000000007E-2</v>
      </c>
      <c r="H276">
        <v>0</v>
      </c>
      <c r="I276">
        <v>0</v>
      </c>
      <c r="J276">
        <v>0</v>
      </c>
      <c r="K276">
        <v>0.21</v>
      </c>
      <c r="L276">
        <v>0.01</v>
      </c>
      <c r="M276">
        <v>0.31</v>
      </c>
      <c r="N276">
        <v>0</v>
      </c>
      <c r="O276">
        <v>0.54</v>
      </c>
      <c r="P276">
        <v>0.01</v>
      </c>
      <c r="R276">
        <v>5.3699999999999998E-2</v>
      </c>
      <c r="S276">
        <v>8.8700000000000001E-2</v>
      </c>
      <c r="T276">
        <v>3</v>
      </c>
      <c r="U276" s="5">
        <v>26.826193410351401</v>
      </c>
      <c r="V276">
        <f t="shared" si="8"/>
        <v>71.840545952921062</v>
      </c>
      <c r="W276">
        <f t="shared" si="9"/>
        <v>129.3129827152579</v>
      </c>
    </row>
    <row r="277" spans="1:23" x14ac:dyDescent="0.25">
      <c r="A277">
        <v>276</v>
      </c>
      <c r="B277">
        <v>0</v>
      </c>
      <c r="C277">
        <v>0</v>
      </c>
      <c r="D277">
        <v>-0.01</v>
      </c>
      <c r="E277">
        <v>-0.05</v>
      </c>
      <c r="F277">
        <v>-0.1</v>
      </c>
      <c r="G277">
        <v>-7.0000000000000007E-2</v>
      </c>
      <c r="H277">
        <v>0</v>
      </c>
      <c r="I277">
        <v>0</v>
      </c>
      <c r="J277">
        <v>0</v>
      </c>
      <c r="K277">
        <v>0.21</v>
      </c>
      <c r="L277">
        <v>0</v>
      </c>
      <c r="M277">
        <v>0.35</v>
      </c>
      <c r="N277">
        <v>0</v>
      </c>
      <c r="O277">
        <v>0.56000000000000005</v>
      </c>
      <c r="P277">
        <v>0</v>
      </c>
      <c r="R277">
        <v>5.3699999999999998E-2</v>
      </c>
      <c r="S277">
        <v>9.9500000000000005E-2</v>
      </c>
      <c r="T277">
        <v>3</v>
      </c>
      <c r="U277" s="5">
        <v>26.826193410351401</v>
      </c>
      <c r="V277">
        <f t="shared" si="8"/>
        <v>0</v>
      </c>
      <c r="W277">
        <f t="shared" si="9"/>
        <v>0</v>
      </c>
    </row>
    <row r="278" spans="1:23" x14ac:dyDescent="0.25">
      <c r="A278">
        <v>277</v>
      </c>
      <c r="B278">
        <v>0</v>
      </c>
      <c r="C278">
        <v>0</v>
      </c>
      <c r="D278">
        <v>-0.01</v>
      </c>
      <c r="E278">
        <v>-0.05</v>
      </c>
      <c r="F278">
        <v>-0.1</v>
      </c>
      <c r="G278">
        <v>-7.0000000000000007E-2</v>
      </c>
      <c r="H278">
        <v>0</v>
      </c>
      <c r="I278">
        <v>0</v>
      </c>
      <c r="J278">
        <v>0</v>
      </c>
      <c r="K278">
        <v>0.21</v>
      </c>
      <c r="L278">
        <v>0</v>
      </c>
      <c r="M278">
        <v>0.35</v>
      </c>
      <c r="N278">
        <v>0</v>
      </c>
      <c r="O278">
        <v>0.56000000000000005</v>
      </c>
      <c r="P278">
        <v>0</v>
      </c>
      <c r="R278">
        <v>5.3699999999999998E-2</v>
      </c>
      <c r="S278">
        <v>9.9500000000000005E-2</v>
      </c>
      <c r="T278">
        <v>3</v>
      </c>
      <c r="U278" s="5">
        <v>26.826193410351401</v>
      </c>
      <c r="V278">
        <f t="shared" si="8"/>
        <v>0</v>
      </c>
      <c r="W278">
        <f t="shared" si="9"/>
        <v>0</v>
      </c>
    </row>
    <row r="279" spans="1:23" x14ac:dyDescent="0.25">
      <c r="A279">
        <v>278</v>
      </c>
      <c r="B279">
        <v>0</v>
      </c>
      <c r="C279">
        <v>0</v>
      </c>
      <c r="D279">
        <v>-0.01</v>
      </c>
      <c r="E279">
        <v>-0.05</v>
      </c>
      <c r="F279">
        <v>-0.1</v>
      </c>
      <c r="G279">
        <v>-7.0000000000000007E-2</v>
      </c>
      <c r="H279">
        <v>0</v>
      </c>
      <c r="I279">
        <v>0</v>
      </c>
      <c r="J279">
        <v>0</v>
      </c>
      <c r="K279">
        <v>0.21</v>
      </c>
      <c r="L279">
        <v>0</v>
      </c>
      <c r="M279">
        <v>0.35</v>
      </c>
      <c r="N279">
        <v>0</v>
      </c>
      <c r="O279">
        <v>0.55000000000000004</v>
      </c>
      <c r="P279">
        <v>0</v>
      </c>
      <c r="R279">
        <v>5.3699999999999998E-2</v>
      </c>
      <c r="S279">
        <v>9.9500000000000005E-2</v>
      </c>
      <c r="T279">
        <v>3</v>
      </c>
      <c r="U279" s="5">
        <v>26.826193410351401</v>
      </c>
      <c r="V279">
        <f t="shared" si="8"/>
        <v>0</v>
      </c>
      <c r="W279">
        <f t="shared" si="9"/>
        <v>0</v>
      </c>
    </row>
    <row r="280" spans="1:23" x14ac:dyDescent="0.25">
      <c r="A280">
        <v>279</v>
      </c>
      <c r="B280">
        <v>53.56</v>
      </c>
      <c r="C280">
        <v>0</v>
      </c>
      <c r="D280">
        <v>-0.01</v>
      </c>
      <c r="E280">
        <v>-0.05</v>
      </c>
      <c r="F280">
        <v>-0.1</v>
      </c>
      <c r="G280">
        <v>-7.0000000000000007E-2</v>
      </c>
      <c r="H280">
        <v>0</v>
      </c>
      <c r="I280">
        <v>0</v>
      </c>
      <c r="J280">
        <v>0</v>
      </c>
      <c r="K280">
        <v>0.22</v>
      </c>
      <c r="L280">
        <v>0.01</v>
      </c>
      <c r="M280">
        <v>0.32</v>
      </c>
      <c r="N280">
        <v>0</v>
      </c>
      <c r="O280">
        <v>0.54</v>
      </c>
      <c r="P280">
        <v>0.01</v>
      </c>
      <c r="R280">
        <v>5.3699999999999998E-2</v>
      </c>
      <c r="S280">
        <v>9.64E-2</v>
      </c>
      <c r="T280">
        <v>3</v>
      </c>
      <c r="U280" s="5">
        <v>26.826193410351401</v>
      </c>
      <c r="V280">
        <f t="shared" si="8"/>
        <v>71.840545952921062</v>
      </c>
      <c r="W280">
        <f t="shared" si="9"/>
        <v>143.68109190584212</v>
      </c>
    </row>
    <row r="281" spans="1:23" x14ac:dyDescent="0.25">
      <c r="A281">
        <v>280</v>
      </c>
      <c r="B281">
        <v>53.56</v>
      </c>
      <c r="C281">
        <v>0</v>
      </c>
      <c r="D281">
        <v>-0.01</v>
      </c>
      <c r="E281">
        <v>-0.05</v>
      </c>
      <c r="F281">
        <v>-0.05</v>
      </c>
      <c r="G281">
        <v>-7.0000000000000007E-2</v>
      </c>
      <c r="H281">
        <v>0</v>
      </c>
      <c r="I281">
        <v>0</v>
      </c>
      <c r="J281">
        <v>0</v>
      </c>
      <c r="K281">
        <v>0.2</v>
      </c>
      <c r="L281">
        <v>0.01</v>
      </c>
      <c r="M281">
        <v>0.25</v>
      </c>
      <c r="N281">
        <v>0</v>
      </c>
      <c r="O281">
        <v>0.46</v>
      </c>
      <c r="P281">
        <v>0.01</v>
      </c>
      <c r="R281">
        <v>5.3699999999999998E-2</v>
      </c>
      <c r="S281">
        <v>5.0799999999999998E-2</v>
      </c>
      <c r="T281">
        <v>3</v>
      </c>
      <c r="U281" s="5">
        <v>26.826193410351401</v>
      </c>
      <c r="V281">
        <f t="shared" si="8"/>
        <v>71.840545952921062</v>
      </c>
      <c r="W281">
        <f t="shared" si="9"/>
        <v>71.840545952921062</v>
      </c>
    </row>
    <row r="282" spans="1:23" x14ac:dyDescent="0.25">
      <c r="A282">
        <v>281</v>
      </c>
      <c r="B282">
        <v>62.49</v>
      </c>
      <c r="C282">
        <v>0</v>
      </c>
      <c r="D282">
        <v>-0.01</v>
      </c>
      <c r="E282">
        <v>-0.04</v>
      </c>
      <c r="F282">
        <v>0</v>
      </c>
      <c r="G282">
        <v>-7.0000000000000007E-2</v>
      </c>
      <c r="H282">
        <v>0</v>
      </c>
      <c r="I282">
        <v>0</v>
      </c>
      <c r="J282">
        <v>0</v>
      </c>
      <c r="K282">
        <v>0.18</v>
      </c>
      <c r="L282">
        <v>0.01</v>
      </c>
      <c r="M282">
        <v>0.15</v>
      </c>
      <c r="N282">
        <v>0</v>
      </c>
      <c r="O282">
        <v>0.34</v>
      </c>
      <c r="P282">
        <v>0.01</v>
      </c>
      <c r="R282">
        <v>3.61E-2</v>
      </c>
      <c r="S282">
        <v>0</v>
      </c>
      <c r="T282">
        <v>3</v>
      </c>
      <c r="U282" s="5">
        <v>26.826193410351401</v>
      </c>
      <c r="V282">
        <f t="shared" si="8"/>
        <v>67.054753048514357</v>
      </c>
      <c r="W282">
        <f t="shared" si="9"/>
        <v>0</v>
      </c>
    </row>
    <row r="283" spans="1:23" x14ac:dyDescent="0.25">
      <c r="A283">
        <v>282</v>
      </c>
      <c r="B283">
        <v>317.20999999999998</v>
      </c>
      <c r="C283">
        <v>0</v>
      </c>
      <c r="D283">
        <v>-0.01</v>
      </c>
      <c r="E283">
        <v>0</v>
      </c>
      <c r="F283">
        <v>0</v>
      </c>
      <c r="G283">
        <v>-7.0000000000000007E-2</v>
      </c>
      <c r="H283">
        <v>0.02</v>
      </c>
      <c r="I283">
        <v>0</v>
      </c>
      <c r="J283">
        <v>0</v>
      </c>
      <c r="K283">
        <v>0.16</v>
      </c>
      <c r="L283">
        <v>0.01</v>
      </c>
      <c r="M283">
        <v>0.06</v>
      </c>
      <c r="N283">
        <v>0.02</v>
      </c>
      <c r="O283">
        <v>0.25</v>
      </c>
      <c r="P283">
        <v>0.05</v>
      </c>
      <c r="R283">
        <v>0</v>
      </c>
      <c r="S283">
        <v>0</v>
      </c>
      <c r="T283">
        <v>3</v>
      </c>
      <c r="U283" s="5">
        <v>26.826193410351401</v>
      </c>
      <c r="V283">
        <f t="shared" si="8"/>
        <v>0</v>
      </c>
      <c r="W283">
        <f t="shared" si="9"/>
        <v>0</v>
      </c>
    </row>
    <row r="284" spans="1:23" x14ac:dyDescent="0.25">
      <c r="A284">
        <v>283</v>
      </c>
      <c r="B284">
        <v>317.20999999999998</v>
      </c>
      <c r="C284">
        <v>0</v>
      </c>
      <c r="D284">
        <v>-0.01</v>
      </c>
      <c r="E284">
        <v>0</v>
      </c>
      <c r="F284">
        <v>0</v>
      </c>
      <c r="G284">
        <v>-7.0000000000000007E-2</v>
      </c>
      <c r="H284">
        <v>0.02</v>
      </c>
      <c r="I284">
        <v>0</v>
      </c>
      <c r="J284">
        <v>0</v>
      </c>
      <c r="K284">
        <v>0.15</v>
      </c>
      <c r="L284">
        <v>0.01</v>
      </c>
      <c r="M284">
        <v>0.02</v>
      </c>
      <c r="N284">
        <v>0.08</v>
      </c>
      <c r="O284">
        <v>0.25</v>
      </c>
      <c r="P284">
        <v>0.11</v>
      </c>
      <c r="R284">
        <v>0</v>
      </c>
      <c r="S284">
        <v>0</v>
      </c>
      <c r="T284">
        <v>3</v>
      </c>
      <c r="U284" s="5">
        <v>26.826193410351401</v>
      </c>
      <c r="V284">
        <f t="shared" si="8"/>
        <v>0</v>
      </c>
      <c r="W284">
        <f t="shared" si="9"/>
        <v>0</v>
      </c>
    </row>
    <row r="285" spans="1:23" x14ac:dyDescent="0.25">
      <c r="A285">
        <v>284</v>
      </c>
      <c r="B285">
        <v>1697.96</v>
      </c>
      <c r="C285">
        <v>0</v>
      </c>
      <c r="D285">
        <v>-0.01</v>
      </c>
      <c r="E285">
        <v>0</v>
      </c>
      <c r="F285">
        <v>0</v>
      </c>
      <c r="G285">
        <v>-7.0000000000000007E-2</v>
      </c>
      <c r="H285">
        <v>0.02</v>
      </c>
      <c r="I285">
        <v>0</v>
      </c>
      <c r="J285">
        <v>0</v>
      </c>
      <c r="K285">
        <v>0.15</v>
      </c>
      <c r="L285">
        <v>0.01</v>
      </c>
      <c r="M285">
        <v>0</v>
      </c>
      <c r="N285">
        <v>0.09</v>
      </c>
      <c r="O285">
        <v>0.24</v>
      </c>
      <c r="P285">
        <v>0.12</v>
      </c>
      <c r="R285">
        <v>0</v>
      </c>
      <c r="S285">
        <v>0</v>
      </c>
      <c r="T285">
        <v>3</v>
      </c>
      <c r="U285" s="5">
        <v>26.826193410351401</v>
      </c>
      <c r="V285">
        <f t="shared" si="8"/>
        <v>0</v>
      </c>
      <c r="W285">
        <f t="shared" si="9"/>
        <v>0</v>
      </c>
    </row>
    <row r="286" spans="1:23" x14ac:dyDescent="0.25">
      <c r="A286">
        <v>285</v>
      </c>
      <c r="B286">
        <v>426.28</v>
      </c>
      <c r="C286">
        <v>0</v>
      </c>
      <c r="D286">
        <v>-0.01</v>
      </c>
      <c r="E286">
        <v>0</v>
      </c>
      <c r="F286">
        <v>0</v>
      </c>
      <c r="G286">
        <v>-7.0000000000000007E-2</v>
      </c>
      <c r="H286">
        <v>0.02</v>
      </c>
      <c r="I286">
        <v>0</v>
      </c>
      <c r="J286">
        <v>0</v>
      </c>
      <c r="K286">
        <v>0.15</v>
      </c>
      <c r="L286">
        <v>0.01</v>
      </c>
      <c r="M286">
        <v>0</v>
      </c>
      <c r="N286">
        <v>0.09</v>
      </c>
      <c r="O286">
        <v>0.25</v>
      </c>
      <c r="P286">
        <v>0.12</v>
      </c>
      <c r="R286">
        <v>0</v>
      </c>
      <c r="S286">
        <v>0</v>
      </c>
      <c r="T286">
        <v>3</v>
      </c>
      <c r="U286" s="5">
        <v>26.826193410351401</v>
      </c>
      <c r="V286">
        <f t="shared" si="8"/>
        <v>0</v>
      </c>
      <c r="W286">
        <f t="shared" si="9"/>
        <v>0</v>
      </c>
    </row>
    <row r="287" spans="1:23" x14ac:dyDescent="0.25">
      <c r="A287">
        <v>286</v>
      </c>
      <c r="B287">
        <v>317.37</v>
      </c>
      <c r="C287">
        <v>0</v>
      </c>
      <c r="D287">
        <v>-0.01</v>
      </c>
      <c r="E287">
        <v>0</v>
      </c>
      <c r="F287">
        <v>0</v>
      </c>
      <c r="G287">
        <v>-7.0000000000000007E-2</v>
      </c>
      <c r="H287">
        <v>0.02</v>
      </c>
      <c r="I287">
        <v>0</v>
      </c>
      <c r="J287">
        <v>0</v>
      </c>
      <c r="K287">
        <v>0.15</v>
      </c>
      <c r="L287">
        <v>0.01</v>
      </c>
      <c r="M287">
        <v>0</v>
      </c>
      <c r="N287">
        <v>0.09</v>
      </c>
      <c r="O287">
        <v>0.24</v>
      </c>
      <c r="P287">
        <v>0.12</v>
      </c>
      <c r="R287">
        <v>0</v>
      </c>
      <c r="S287">
        <v>0</v>
      </c>
      <c r="T287">
        <v>3</v>
      </c>
      <c r="U287" s="5">
        <v>26.826193410351401</v>
      </c>
      <c r="V287">
        <f t="shared" si="8"/>
        <v>0</v>
      </c>
      <c r="W287">
        <f t="shared" si="9"/>
        <v>0</v>
      </c>
    </row>
    <row r="288" spans="1:23" x14ac:dyDescent="0.25">
      <c r="A288">
        <v>287</v>
      </c>
      <c r="B288">
        <v>317.20999999999998</v>
      </c>
      <c r="C288">
        <v>0</v>
      </c>
      <c r="D288">
        <v>-0.01</v>
      </c>
      <c r="E288">
        <v>0</v>
      </c>
      <c r="F288">
        <v>0</v>
      </c>
      <c r="G288">
        <v>-7.0000000000000007E-2</v>
      </c>
      <c r="H288">
        <v>0.02</v>
      </c>
      <c r="I288">
        <v>0</v>
      </c>
      <c r="J288">
        <v>0</v>
      </c>
      <c r="K288">
        <v>0.14000000000000001</v>
      </c>
      <c r="L288">
        <v>0.01</v>
      </c>
      <c r="M288">
        <v>0</v>
      </c>
      <c r="N288">
        <v>0.08</v>
      </c>
      <c r="O288">
        <v>0.23</v>
      </c>
      <c r="P288">
        <v>0.11</v>
      </c>
      <c r="R288">
        <v>0</v>
      </c>
      <c r="S288">
        <v>0</v>
      </c>
      <c r="T288">
        <v>3</v>
      </c>
      <c r="U288" s="5">
        <v>26.826193410351401</v>
      </c>
      <c r="V288">
        <f t="shared" si="8"/>
        <v>0</v>
      </c>
      <c r="W288">
        <f t="shared" si="9"/>
        <v>0</v>
      </c>
    </row>
    <row r="289" spans="1:23" x14ac:dyDescent="0.25">
      <c r="A289">
        <v>288</v>
      </c>
      <c r="B289">
        <v>317.20999999999998</v>
      </c>
      <c r="C289">
        <v>0</v>
      </c>
      <c r="D289">
        <v>-0.01</v>
      </c>
      <c r="E289">
        <v>0</v>
      </c>
      <c r="F289">
        <v>0</v>
      </c>
      <c r="G289">
        <v>-7.0000000000000007E-2</v>
      </c>
      <c r="H289">
        <v>0.02</v>
      </c>
      <c r="I289">
        <v>0</v>
      </c>
      <c r="J289">
        <v>0</v>
      </c>
      <c r="K289">
        <v>0.15</v>
      </c>
      <c r="L289">
        <v>0.01</v>
      </c>
      <c r="M289">
        <v>0</v>
      </c>
      <c r="N289">
        <v>7.0000000000000007E-2</v>
      </c>
      <c r="O289">
        <v>0.22</v>
      </c>
      <c r="P289">
        <v>0.1</v>
      </c>
      <c r="R289">
        <v>0</v>
      </c>
      <c r="S289">
        <v>0</v>
      </c>
      <c r="T289">
        <v>3</v>
      </c>
      <c r="U289" s="5">
        <v>26.826193410351401</v>
      </c>
      <c r="V289">
        <f t="shared" si="8"/>
        <v>0</v>
      </c>
      <c r="W289">
        <f t="shared" si="9"/>
        <v>0</v>
      </c>
    </row>
    <row r="290" spans="1:23" x14ac:dyDescent="0.25">
      <c r="A290">
        <v>289</v>
      </c>
      <c r="B290">
        <v>46.74</v>
      </c>
      <c r="C290">
        <v>0</v>
      </c>
      <c r="D290">
        <v>0</v>
      </c>
      <c r="E290">
        <v>-0.05</v>
      </c>
      <c r="F290">
        <v>-0.02</v>
      </c>
      <c r="G290">
        <v>-0.06</v>
      </c>
      <c r="H290">
        <v>0</v>
      </c>
      <c r="I290">
        <v>0</v>
      </c>
      <c r="J290">
        <v>0</v>
      </c>
      <c r="K290">
        <v>0.36</v>
      </c>
      <c r="L290">
        <v>0.01</v>
      </c>
      <c r="M290">
        <v>0</v>
      </c>
      <c r="N290">
        <v>0</v>
      </c>
      <c r="O290">
        <v>0.37</v>
      </c>
      <c r="P290">
        <v>0.01</v>
      </c>
      <c r="R290">
        <v>5.3699999999999998E-2</v>
      </c>
      <c r="S290">
        <v>2.0199999999999999E-2</v>
      </c>
      <c r="T290">
        <v>1</v>
      </c>
      <c r="U290" s="4">
        <v>17.3481848891082</v>
      </c>
      <c r="V290">
        <f t="shared" si="8"/>
        <v>40.542708085845867</v>
      </c>
      <c r="W290">
        <f t="shared" si="9"/>
        <v>16.217083234338347</v>
      </c>
    </row>
    <row r="291" spans="1:23" x14ac:dyDescent="0.25">
      <c r="A291">
        <v>290</v>
      </c>
      <c r="B291">
        <v>46.74</v>
      </c>
      <c r="C291">
        <v>0</v>
      </c>
      <c r="D291">
        <v>0</v>
      </c>
      <c r="E291">
        <v>-0.05</v>
      </c>
      <c r="F291">
        <v>-0.01</v>
      </c>
      <c r="G291">
        <v>-0.06</v>
      </c>
      <c r="H291">
        <v>0</v>
      </c>
      <c r="I291">
        <v>0</v>
      </c>
      <c r="J291">
        <v>0</v>
      </c>
      <c r="K291">
        <v>0.34</v>
      </c>
      <c r="L291">
        <v>0.01</v>
      </c>
      <c r="M291">
        <v>0</v>
      </c>
      <c r="N291">
        <v>0</v>
      </c>
      <c r="O291">
        <v>0.35</v>
      </c>
      <c r="P291">
        <v>0.01</v>
      </c>
      <c r="R291">
        <v>5.3699999999999998E-2</v>
      </c>
      <c r="S291">
        <v>1.1900000000000001E-2</v>
      </c>
      <c r="T291">
        <v>1</v>
      </c>
      <c r="U291" s="4">
        <v>17.3481848891082</v>
      </c>
      <c r="V291">
        <f t="shared" si="8"/>
        <v>40.542708085845867</v>
      </c>
      <c r="W291">
        <f t="shared" si="9"/>
        <v>8.1085416171691733</v>
      </c>
    </row>
    <row r="292" spans="1:23" x14ac:dyDescent="0.25">
      <c r="A292">
        <v>291</v>
      </c>
      <c r="B292">
        <v>46.74</v>
      </c>
      <c r="C292">
        <v>0</v>
      </c>
      <c r="D292">
        <v>0</v>
      </c>
      <c r="E292">
        <v>-0.05</v>
      </c>
      <c r="F292">
        <v>0</v>
      </c>
      <c r="G292">
        <v>-0.06</v>
      </c>
      <c r="H292">
        <v>0</v>
      </c>
      <c r="I292">
        <v>0</v>
      </c>
      <c r="J292">
        <v>0</v>
      </c>
      <c r="K292">
        <v>0.33</v>
      </c>
      <c r="L292">
        <v>0.01</v>
      </c>
      <c r="M292">
        <v>0</v>
      </c>
      <c r="N292">
        <v>0</v>
      </c>
      <c r="O292">
        <v>0.33</v>
      </c>
      <c r="P292">
        <v>0.01</v>
      </c>
      <c r="R292">
        <v>5.3699999999999998E-2</v>
      </c>
      <c r="S292">
        <v>3.7000000000000002E-3</v>
      </c>
      <c r="T292">
        <v>1</v>
      </c>
      <c r="U292" s="4">
        <v>17.3481848891082</v>
      </c>
      <c r="V292">
        <f t="shared" si="8"/>
        <v>40.542708085845867</v>
      </c>
      <c r="W292">
        <f t="shared" si="9"/>
        <v>0</v>
      </c>
    </row>
    <row r="293" spans="1:23" x14ac:dyDescent="0.25">
      <c r="A293">
        <v>292</v>
      </c>
      <c r="B293">
        <v>54.53</v>
      </c>
      <c r="C293">
        <v>0</v>
      </c>
      <c r="D293">
        <v>0</v>
      </c>
      <c r="E293">
        <v>-0.05</v>
      </c>
      <c r="F293">
        <v>0</v>
      </c>
      <c r="G293">
        <v>-0.06</v>
      </c>
      <c r="H293">
        <v>0</v>
      </c>
      <c r="I293">
        <v>0</v>
      </c>
      <c r="J293">
        <v>0</v>
      </c>
      <c r="K293">
        <v>0.31</v>
      </c>
      <c r="L293">
        <v>0.01</v>
      </c>
      <c r="M293">
        <v>0</v>
      </c>
      <c r="N293">
        <v>0</v>
      </c>
      <c r="O293">
        <v>0.32</v>
      </c>
      <c r="P293">
        <v>0.01</v>
      </c>
      <c r="R293">
        <v>4.8399999999999999E-2</v>
      </c>
      <c r="S293">
        <v>0</v>
      </c>
      <c r="T293">
        <v>1</v>
      </c>
      <c r="U293" s="4">
        <v>17.3481848891082</v>
      </c>
      <c r="V293">
        <f t="shared" si="8"/>
        <v>47.29982610015351</v>
      </c>
      <c r="W293">
        <f t="shared" si="9"/>
        <v>0</v>
      </c>
    </row>
    <row r="294" spans="1:23" x14ac:dyDescent="0.25">
      <c r="A294">
        <v>293</v>
      </c>
      <c r="B294">
        <v>54.53</v>
      </c>
      <c r="C294">
        <v>0</v>
      </c>
      <c r="D294">
        <v>0</v>
      </c>
      <c r="E294">
        <v>-0.04</v>
      </c>
      <c r="F294">
        <v>0</v>
      </c>
      <c r="G294">
        <v>-0.06</v>
      </c>
      <c r="H294">
        <v>0</v>
      </c>
      <c r="I294">
        <v>0</v>
      </c>
      <c r="J294">
        <v>0</v>
      </c>
      <c r="K294">
        <v>0.3</v>
      </c>
      <c r="L294">
        <v>0.01</v>
      </c>
      <c r="M294">
        <v>0</v>
      </c>
      <c r="N294">
        <v>0</v>
      </c>
      <c r="O294">
        <v>0.31</v>
      </c>
      <c r="P294">
        <v>0.01</v>
      </c>
      <c r="R294">
        <v>4.24E-2</v>
      </c>
      <c r="S294">
        <v>0</v>
      </c>
      <c r="T294">
        <v>1</v>
      </c>
      <c r="U294" s="4">
        <v>17.3481848891082</v>
      </c>
      <c r="V294">
        <f t="shared" si="8"/>
        <v>37.839860880122806</v>
      </c>
      <c r="W294">
        <f t="shared" si="9"/>
        <v>0</v>
      </c>
    </row>
    <row r="295" spans="1:23" x14ac:dyDescent="0.25">
      <c r="A295">
        <v>294</v>
      </c>
      <c r="B295">
        <v>54.53</v>
      </c>
      <c r="C295">
        <v>0</v>
      </c>
      <c r="D295">
        <v>0</v>
      </c>
      <c r="E295">
        <v>-0.04</v>
      </c>
      <c r="F295">
        <v>0</v>
      </c>
      <c r="G295">
        <v>-0.06</v>
      </c>
      <c r="H295">
        <v>0</v>
      </c>
      <c r="I295">
        <v>0</v>
      </c>
      <c r="J295">
        <v>0</v>
      </c>
      <c r="K295">
        <v>0.3</v>
      </c>
      <c r="L295">
        <v>0.01</v>
      </c>
      <c r="M295">
        <v>0</v>
      </c>
      <c r="N295">
        <v>0</v>
      </c>
      <c r="O295">
        <v>0.31</v>
      </c>
      <c r="P295">
        <v>0.01</v>
      </c>
      <c r="R295">
        <v>0.04</v>
      </c>
      <c r="S295">
        <v>0</v>
      </c>
      <c r="T295">
        <v>1</v>
      </c>
      <c r="U295" s="4">
        <v>17.3481848891082</v>
      </c>
      <c r="V295">
        <f t="shared" si="8"/>
        <v>37.839860880122806</v>
      </c>
      <c r="W295">
        <f t="shared" si="9"/>
        <v>0</v>
      </c>
    </row>
    <row r="296" spans="1:23" x14ac:dyDescent="0.25">
      <c r="A296">
        <v>295</v>
      </c>
      <c r="B296">
        <v>54.53</v>
      </c>
      <c r="C296">
        <v>0</v>
      </c>
      <c r="D296">
        <v>0</v>
      </c>
      <c r="E296">
        <v>-0.03</v>
      </c>
      <c r="F296">
        <v>0</v>
      </c>
      <c r="G296">
        <v>-0.06</v>
      </c>
      <c r="H296">
        <v>0</v>
      </c>
      <c r="I296">
        <v>0</v>
      </c>
      <c r="J296">
        <v>0</v>
      </c>
      <c r="K296">
        <v>0.28999999999999998</v>
      </c>
      <c r="L296">
        <v>0.01</v>
      </c>
      <c r="M296">
        <v>0</v>
      </c>
      <c r="N296">
        <v>0</v>
      </c>
      <c r="O296">
        <v>0.3</v>
      </c>
      <c r="P296">
        <v>0.01</v>
      </c>
      <c r="R296">
        <v>3.32E-2</v>
      </c>
      <c r="S296">
        <v>0</v>
      </c>
      <c r="T296">
        <v>1</v>
      </c>
      <c r="U296" s="4">
        <v>17.3481848891082</v>
      </c>
      <c r="V296">
        <f t="shared" si="8"/>
        <v>28.379895660092103</v>
      </c>
      <c r="W296">
        <f t="shared" si="9"/>
        <v>0</v>
      </c>
    </row>
    <row r="297" spans="1:23" x14ac:dyDescent="0.25">
      <c r="A297">
        <v>296</v>
      </c>
      <c r="B297">
        <v>54.53</v>
      </c>
      <c r="C297">
        <v>0</v>
      </c>
      <c r="D297">
        <v>0</v>
      </c>
      <c r="E297">
        <v>-0.05</v>
      </c>
      <c r="F297">
        <v>0</v>
      </c>
      <c r="G297">
        <v>-0.06</v>
      </c>
      <c r="H297">
        <v>0</v>
      </c>
      <c r="I297">
        <v>0</v>
      </c>
      <c r="J297">
        <v>0</v>
      </c>
      <c r="K297">
        <v>0.28000000000000003</v>
      </c>
      <c r="L297">
        <v>0.01</v>
      </c>
      <c r="M297">
        <v>0.04</v>
      </c>
      <c r="N297">
        <v>0</v>
      </c>
      <c r="O297">
        <v>0.33</v>
      </c>
      <c r="P297">
        <v>0.01</v>
      </c>
      <c r="R297">
        <v>4.6899999999999997E-2</v>
      </c>
      <c r="S297">
        <v>0</v>
      </c>
      <c r="T297">
        <v>1</v>
      </c>
      <c r="U297" s="4">
        <v>17.3481848891082</v>
      </c>
      <c r="V297">
        <f t="shared" si="8"/>
        <v>47.29982610015351</v>
      </c>
      <c r="W297">
        <f t="shared" si="9"/>
        <v>0</v>
      </c>
    </row>
    <row r="298" spans="1:23" x14ac:dyDescent="0.25">
      <c r="A298">
        <v>297</v>
      </c>
      <c r="B298">
        <v>46.74</v>
      </c>
      <c r="C298">
        <v>0</v>
      </c>
      <c r="D298">
        <v>0</v>
      </c>
      <c r="E298">
        <v>-0.05</v>
      </c>
      <c r="F298">
        <v>-0.03</v>
      </c>
      <c r="G298">
        <v>-0.06</v>
      </c>
      <c r="H298">
        <v>0</v>
      </c>
      <c r="I298">
        <v>0</v>
      </c>
      <c r="J298">
        <v>0</v>
      </c>
      <c r="K298">
        <v>0.26</v>
      </c>
      <c r="L298">
        <v>0.01</v>
      </c>
      <c r="M298">
        <v>0.14000000000000001</v>
      </c>
      <c r="N298">
        <v>0</v>
      </c>
      <c r="O298">
        <v>0.41</v>
      </c>
      <c r="P298">
        <v>0.01</v>
      </c>
      <c r="R298">
        <v>5.3699999999999998E-2</v>
      </c>
      <c r="S298">
        <v>3.4099999999999998E-2</v>
      </c>
      <c r="T298">
        <v>1</v>
      </c>
      <c r="U298" s="4">
        <v>17.3481848891082</v>
      </c>
      <c r="V298">
        <f t="shared" si="8"/>
        <v>40.542708085845867</v>
      </c>
      <c r="W298">
        <f t="shared" si="9"/>
        <v>24.32562485150752</v>
      </c>
    </row>
    <row r="299" spans="1:23" x14ac:dyDescent="0.25">
      <c r="A299">
        <v>298</v>
      </c>
      <c r="B299">
        <v>46.74</v>
      </c>
      <c r="C299">
        <v>0</v>
      </c>
      <c r="D299">
        <v>0</v>
      </c>
      <c r="E299">
        <v>-0.05</v>
      </c>
      <c r="F299">
        <v>-7.0000000000000007E-2</v>
      </c>
      <c r="G299">
        <v>-0.06</v>
      </c>
      <c r="H299">
        <v>0</v>
      </c>
      <c r="I299">
        <v>0</v>
      </c>
      <c r="J299">
        <v>0</v>
      </c>
      <c r="K299">
        <v>0.23</v>
      </c>
      <c r="L299">
        <v>0.01</v>
      </c>
      <c r="M299">
        <v>0.26</v>
      </c>
      <c r="N299">
        <v>0</v>
      </c>
      <c r="O299">
        <v>0.49</v>
      </c>
      <c r="P299">
        <v>0.01</v>
      </c>
      <c r="R299">
        <v>5.3699999999999998E-2</v>
      </c>
      <c r="S299">
        <v>7.2700000000000001E-2</v>
      </c>
      <c r="T299">
        <v>1</v>
      </c>
      <c r="U299" s="4">
        <v>17.3481848891082</v>
      </c>
      <c r="V299">
        <f t="shared" si="8"/>
        <v>40.542708085845867</v>
      </c>
      <c r="W299">
        <f t="shared" si="9"/>
        <v>56.759791320184213</v>
      </c>
    </row>
    <row r="300" spans="1:23" x14ac:dyDescent="0.25">
      <c r="A300">
        <v>299</v>
      </c>
      <c r="B300">
        <v>0</v>
      </c>
      <c r="C300">
        <v>0</v>
      </c>
      <c r="D300">
        <v>0</v>
      </c>
      <c r="E300">
        <v>-0.05</v>
      </c>
      <c r="F300">
        <v>-0.1</v>
      </c>
      <c r="G300">
        <v>-0.06</v>
      </c>
      <c r="H300">
        <v>0</v>
      </c>
      <c r="I300">
        <v>0</v>
      </c>
      <c r="J300">
        <v>0</v>
      </c>
      <c r="K300">
        <v>0.21</v>
      </c>
      <c r="L300">
        <v>0</v>
      </c>
      <c r="M300">
        <v>0.34</v>
      </c>
      <c r="N300">
        <v>0</v>
      </c>
      <c r="O300">
        <v>0.55000000000000004</v>
      </c>
      <c r="P300">
        <v>0</v>
      </c>
      <c r="R300">
        <v>5.3699999999999998E-2</v>
      </c>
      <c r="S300">
        <v>9.9500000000000005E-2</v>
      </c>
      <c r="T300">
        <v>1</v>
      </c>
      <c r="U300" s="4">
        <v>17.3481848891082</v>
      </c>
      <c r="V300">
        <f t="shared" si="8"/>
        <v>0</v>
      </c>
      <c r="W300">
        <f t="shared" si="9"/>
        <v>0</v>
      </c>
    </row>
    <row r="301" spans="1:23" x14ac:dyDescent="0.25">
      <c r="A301">
        <v>300</v>
      </c>
      <c r="B301">
        <v>0</v>
      </c>
      <c r="C301">
        <v>0</v>
      </c>
      <c r="D301">
        <v>0</v>
      </c>
      <c r="E301">
        <v>-0.05</v>
      </c>
      <c r="F301">
        <v>-0.1</v>
      </c>
      <c r="G301">
        <v>-0.06</v>
      </c>
      <c r="H301">
        <v>0</v>
      </c>
      <c r="I301">
        <v>0</v>
      </c>
      <c r="J301">
        <v>0</v>
      </c>
      <c r="K301">
        <v>0.2</v>
      </c>
      <c r="L301">
        <v>0</v>
      </c>
      <c r="M301">
        <v>0.35</v>
      </c>
      <c r="N301">
        <v>0</v>
      </c>
      <c r="O301">
        <v>0.55000000000000004</v>
      </c>
      <c r="P301">
        <v>0</v>
      </c>
      <c r="R301">
        <v>5.3699999999999998E-2</v>
      </c>
      <c r="S301">
        <v>9.9500000000000005E-2</v>
      </c>
      <c r="T301">
        <v>1</v>
      </c>
      <c r="U301" s="4">
        <v>17.3481848891082</v>
      </c>
      <c r="V301">
        <f t="shared" si="8"/>
        <v>0</v>
      </c>
      <c r="W301">
        <f t="shared" si="9"/>
        <v>0</v>
      </c>
    </row>
    <row r="302" spans="1:23" x14ac:dyDescent="0.25">
      <c r="A302">
        <v>301</v>
      </c>
      <c r="B302">
        <v>0</v>
      </c>
      <c r="C302">
        <v>0</v>
      </c>
      <c r="D302">
        <v>0</v>
      </c>
      <c r="E302">
        <v>-0.05</v>
      </c>
      <c r="F302">
        <v>-0.1</v>
      </c>
      <c r="G302">
        <v>-0.06</v>
      </c>
      <c r="H302">
        <v>0</v>
      </c>
      <c r="I302">
        <v>0</v>
      </c>
      <c r="J302">
        <v>0</v>
      </c>
      <c r="K302">
        <v>0.2</v>
      </c>
      <c r="L302">
        <v>0</v>
      </c>
      <c r="M302">
        <v>0.35</v>
      </c>
      <c r="N302">
        <v>0</v>
      </c>
      <c r="O302">
        <v>0.55000000000000004</v>
      </c>
      <c r="P302">
        <v>0</v>
      </c>
      <c r="R302">
        <v>5.3699999999999998E-2</v>
      </c>
      <c r="S302">
        <v>9.9500000000000005E-2</v>
      </c>
      <c r="T302">
        <v>1</v>
      </c>
      <c r="U302" s="4">
        <v>17.3481848891082</v>
      </c>
      <c r="V302">
        <f t="shared" si="8"/>
        <v>0</v>
      </c>
      <c r="W302">
        <f t="shared" si="9"/>
        <v>0</v>
      </c>
    </row>
    <row r="303" spans="1:23" x14ac:dyDescent="0.25">
      <c r="A303">
        <v>302</v>
      </c>
      <c r="B303">
        <v>0</v>
      </c>
      <c r="C303">
        <v>0</v>
      </c>
      <c r="D303">
        <v>0</v>
      </c>
      <c r="E303">
        <v>-0.05</v>
      </c>
      <c r="F303">
        <v>-0.1</v>
      </c>
      <c r="G303">
        <v>-0.06</v>
      </c>
      <c r="H303">
        <v>0</v>
      </c>
      <c r="I303">
        <v>0</v>
      </c>
      <c r="J303">
        <v>0</v>
      </c>
      <c r="K303">
        <v>0.19</v>
      </c>
      <c r="L303">
        <v>0</v>
      </c>
      <c r="M303">
        <v>0.35</v>
      </c>
      <c r="N303">
        <v>0</v>
      </c>
      <c r="O303">
        <v>0.54</v>
      </c>
      <c r="P303">
        <v>0</v>
      </c>
      <c r="R303">
        <v>5.3699999999999998E-2</v>
      </c>
      <c r="S303">
        <v>9.9500000000000005E-2</v>
      </c>
      <c r="T303">
        <v>1</v>
      </c>
      <c r="U303" s="4">
        <v>17.3481848891082</v>
      </c>
      <c r="V303">
        <f t="shared" si="8"/>
        <v>0</v>
      </c>
      <c r="W303">
        <f t="shared" si="9"/>
        <v>0</v>
      </c>
    </row>
    <row r="304" spans="1:23" x14ac:dyDescent="0.25">
      <c r="A304">
        <v>303</v>
      </c>
      <c r="B304">
        <v>10</v>
      </c>
      <c r="C304">
        <v>0</v>
      </c>
      <c r="D304">
        <v>0</v>
      </c>
      <c r="E304">
        <v>-0.05</v>
      </c>
      <c r="F304">
        <v>-0.1</v>
      </c>
      <c r="G304">
        <v>-0.06</v>
      </c>
      <c r="H304">
        <v>0</v>
      </c>
      <c r="I304">
        <v>0</v>
      </c>
      <c r="J304">
        <v>0</v>
      </c>
      <c r="K304">
        <v>0.2</v>
      </c>
      <c r="L304">
        <v>0.01</v>
      </c>
      <c r="M304">
        <v>0.33</v>
      </c>
      <c r="N304">
        <v>0</v>
      </c>
      <c r="O304">
        <v>0.54</v>
      </c>
      <c r="P304">
        <v>0.01</v>
      </c>
      <c r="R304">
        <v>5.3699999999999998E-2</v>
      </c>
      <c r="S304">
        <v>9.9500000000000005E-2</v>
      </c>
      <c r="T304">
        <v>1</v>
      </c>
      <c r="U304" s="4">
        <v>17.3481848891082</v>
      </c>
      <c r="V304">
        <f t="shared" si="8"/>
        <v>8.6740924445541001</v>
      </c>
      <c r="W304">
        <f t="shared" si="9"/>
        <v>17.3481848891082</v>
      </c>
    </row>
    <row r="305" spans="1:23" x14ac:dyDescent="0.25">
      <c r="A305">
        <v>304</v>
      </c>
      <c r="B305">
        <v>46.74</v>
      </c>
      <c r="C305">
        <v>0</v>
      </c>
      <c r="D305">
        <v>0</v>
      </c>
      <c r="E305">
        <v>-0.05</v>
      </c>
      <c r="F305">
        <v>-0.06</v>
      </c>
      <c r="G305">
        <v>-0.06</v>
      </c>
      <c r="H305">
        <v>0</v>
      </c>
      <c r="I305">
        <v>0</v>
      </c>
      <c r="J305">
        <v>0</v>
      </c>
      <c r="K305">
        <v>0.2</v>
      </c>
      <c r="L305">
        <v>0.01</v>
      </c>
      <c r="M305">
        <v>0.25</v>
      </c>
      <c r="N305">
        <v>0</v>
      </c>
      <c r="O305">
        <v>0.46</v>
      </c>
      <c r="P305">
        <v>0.01</v>
      </c>
      <c r="R305">
        <v>5.3699999999999998E-2</v>
      </c>
      <c r="S305">
        <v>5.7700000000000001E-2</v>
      </c>
      <c r="T305">
        <v>1</v>
      </c>
      <c r="U305" s="4">
        <v>17.3481848891082</v>
      </c>
      <c r="V305">
        <f t="shared" si="8"/>
        <v>40.542708085845867</v>
      </c>
      <c r="W305">
        <f t="shared" si="9"/>
        <v>48.65124970301504</v>
      </c>
    </row>
    <row r="306" spans="1:23" x14ac:dyDescent="0.25">
      <c r="A306">
        <v>305</v>
      </c>
      <c r="B306">
        <v>54.53</v>
      </c>
      <c r="C306">
        <v>0</v>
      </c>
      <c r="D306">
        <v>0</v>
      </c>
      <c r="E306">
        <v>-0.05</v>
      </c>
      <c r="F306">
        <v>0</v>
      </c>
      <c r="G306">
        <v>-0.06</v>
      </c>
      <c r="H306">
        <v>0</v>
      </c>
      <c r="I306">
        <v>0</v>
      </c>
      <c r="J306">
        <v>0</v>
      </c>
      <c r="K306">
        <v>0.2</v>
      </c>
      <c r="L306">
        <v>0.01</v>
      </c>
      <c r="M306">
        <v>0.14000000000000001</v>
      </c>
      <c r="N306">
        <v>0</v>
      </c>
      <c r="O306">
        <v>0.36</v>
      </c>
      <c r="P306">
        <v>0.01</v>
      </c>
      <c r="R306">
        <v>5.2900000000000003E-2</v>
      </c>
      <c r="S306">
        <v>0</v>
      </c>
      <c r="T306">
        <v>1</v>
      </c>
      <c r="U306" s="4">
        <v>17.3481848891082</v>
      </c>
      <c r="V306">
        <f t="shared" si="8"/>
        <v>47.29982610015351</v>
      </c>
      <c r="W306">
        <f t="shared" si="9"/>
        <v>0</v>
      </c>
    </row>
    <row r="307" spans="1:23" x14ac:dyDescent="0.25">
      <c r="A307">
        <v>306</v>
      </c>
      <c r="B307">
        <v>54.53</v>
      </c>
      <c r="C307">
        <v>0</v>
      </c>
      <c r="D307">
        <v>0</v>
      </c>
      <c r="E307">
        <v>-0.01</v>
      </c>
      <c r="F307">
        <v>0</v>
      </c>
      <c r="G307">
        <v>-0.06</v>
      </c>
      <c r="H307">
        <v>0</v>
      </c>
      <c r="I307">
        <v>0</v>
      </c>
      <c r="J307">
        <v>0</v>
      </c>
      <c r="K307">
        <v>0.23</v>
      </c>
      <c r="L307">
        <v>0.01</v>
      </c>
      <c r="M307">
        <v>0.05</v>
      </c>
      <c r="N307">
        <v>0</v>
      </c>
      <c r="O307">
        <v>0.28999999999999998</v>
      </c>
      <c r="P307">
        <v>0.01</v>
      </c>
      <c r="R307">
        <v>6.4000000000000003E-3</v>
      </c>
      <c r="S307">
        <v>0</v>
      </c>
      <c r="T307">
        <v>1</v>
      </c>
      <c r="U307" s="4">
        <v>17.3481848891082</v>
      </c>
      <c r="V307">
        <f t="shared" si="8"/>
        <v>9.4599652200307016</v>
      </c>
      <c r="W307">
        <f t="shared" si="9"/>
        <v>0</v>
      </c>
    </row>
    <row r="308" spans="1:23" x14ac:dyDescent="0.25">
      <c r="A308">
        <v>307</v>
      </c>
      <c r="B308">
        <v>74.930000000000007</v>
      </c>
      <c r="C308">
        <v>0</v>
      </c>
      <c r="D308">
        <v>0</v>
      </c>
      <c r="E308">
        <v>0</v>
      </c>
      <c r="F308">
        <v>0</v>
      </c>
      <c r="G308">
        <v>-0.06</v>
      </c>
      <c r="H308">
        <v>0</v>
      </c>
      <c r="I308">
        <v>0</v>
      </c>
      <c r="J308">
        <v>0</v>
      </c>
      <c r="K308">
        <v>0.27</v>
      </c>
      <c r="L308">
        <v>0.01</v>
      </c>
      <c r="M308">
        <v>0.01</v>
      </c>
      <c r="N308">
        <v>0</v>
      </c>
      <c r="O308">
        <v>0.28999999999999998</v>
      </c>
      <c r="P308">
        <v>0.01</v>
      </c>
      <c r="R308">
        <v>0</v>
      </c>
      <c r="S308">
        <v>0</v>
      </c>
      <c r="T308">
        <v>1</v>
      </c>
      <c r="U308" s="4">
        <v>17.3481848891082</v>
      </c>
      <c r="V308">
        <f t="shared" si="8"/>
        <v>0</v>
      </c>
      <c r="W308">
        <f t="shared" si="9"/>
        <v>0</v>
      </c>
    </row>
    <row r="309" spans="1:23" x14ac:dyDescent="0.25">
      <c r="A309">
        <v>308</v>
      </c>
      <c r="B309">
        <v>54.53</v>
      </c>
      <c r="C309">
        <v>0</v>
      </c>
      <c r="D309">
        <v>0</v>
      </c>
      <c r="E309">
        <v>-0.02</v>
      </c>
      <c r="F309">
        <v>0</v>
      </c>
      <c r="G309">
        <v>-0.06</v>
      </c>
      <c r="H309">
        <v>0</v>
      </c>
      <c r="I309">
        <v>0</v>
      </c>
      <c r="J309">
        <v>0</v>
      </c>
      <c r="K309">
        <v>0.3</v>
      </c>
      <c r="L309">
        <v>0.01</v>
      </c>
      <c r="M309">
        <v>0</v>
      </c>
      <c r="N309">
        <v>0</v>
      </c>
      <c r="O309">
        <v>0.32</v>
      </c>
      <c r="P309">
        <v>0.01</v>
      </c>
      <c r="R309">
        <v>1.8499999999999999E-2</v>
      </c>
      <c r="S309">
        <v>0</v>
      </c>
      <c r="T309">
        <v>1</v>
      </c>
      <c r="U309" s="4">
        <v>17.3481848891082</v>
      </c>
      <c r="V309">
        <f t="shared" si="8"/>
        <v>18.919930440061403</v>
      </c>
      <c r="W309">
        <f t="shared" si="9"/>
        <v>0</v>
      </c>
    </row>
    <row r="310" spans="1:23" x14ac:dyDescent="0.25">
      <c r="A310">
        <v>309</v>
      </c>
      <c r="B310">
        <v>54.53</v>
      </c>
      <c r="C310">
        <v>0</v>
      </c>
      <c r="D310">
        <v>0</v>
      </c>
      <c r="E310">
        <v>-0.04</v>
      </c>
      <c r="F310">
        <v>0</v>
      </c>
      <c r="G310">
        <v>-0.06</v>
      </c>
      <c r="H310">
        <v>0</v>
      </c>
      <c r="I310">
        <v>0</v>
      </c>
      <c r="J310">
        <v>0</v>
      </c>
      <c r="K310">
        <v>0.32</v>
      </c>
      <c r="L310">
        <v>0.01</v>
      </c>
      <c r="M310">
        <v>0</v>
      </c>
      <c r="N310">
        <v>0</v>
      </c>
      <c r="O310">
        <v>0.34</v>
      </c>
      <c r="P310">
        <v>0.01</v>
      </c>
      <c r="R310">
        <v>3.5700000000000003E-2</v>
      </c>
      <c r="S310">
        <v>0</v>
      </c>
      <c r="T310">
        <v>1</v>
      </c>
      <c r="U310" s="4">
        <v>17.3481848891082</v>
      </c>
      <c r="V310">
        <f t="shared" si="8"/>
        <v>37.839860880122806</v>
      </c>
      <c r="W310">
        <f t="shared" si="9"/>
        <v>0</v>
      </c>
    </row>
    <row r="311" spans="1:23" x14ac:dyDescent="0.25">
      <c r="A311">
        <v>310</v>
      </c>
      <c r="B311">
        <v>54.53</v>
      </c>
      <c r="C311">
        <v>0</v>
      </c>
      <c r="D311">
        <v>0</v>
      </c>
      <c r="E311">
        <v>-0.05</v>
      </c>
      <c r="F311">
        <v>0</v>
      </c>
      <c r="G311">
        <v>-0.06</v>
      </c>
      <c r="H311">
        <v>0</v>
      </c>
      <c r="I311">
        <v>0</v>
      </c>
      <c r="J311">
        <v>0</v>
      </c>
      <c r="K311">
        <v>0.34</v>
      </c>
      <c r="L311">
        <v>0.01</v>
      </c>
      <c r="M311">
        <v>0</v>
      </c>
      <c r="N311">
        <v>0</v>
      </c>
      <c r="O311">
        <v>0.35</v>
      </c>
      <c r="P311">
        <v>0.01</v>
      </c>
      <c r="R311">
        <v>4.58E-2</v>
      </c>
      <c r="S311">
        <v>0</v>
      </c>
      <c r="T311">
        <v>1</v>
      </c>
      <c r="U311" s="4">
        <v>17.3481848891082</v>
      </c>
      <c r="V311">
        <f t="shared" si="8"/>
        <v>47.29982610015351</v>
      </c>
      <c r="W311">
        <f t="shared" si="9"/>
        <v>0</v>
      </c>
    </row>
    <row r="312" spans="1:23" x14ac:dyDescent="0.25">
      <c r="A312">
        <v>311</v>
      </c>
      <c r="B312">
        <v>46.74</v>
      </c>
      <c r="C312">
        <v>0</v>
      </c>
      <c r="D312">
        <v>0</v>
      </c>
      <c r="E312">
        <v>-0.05</v>
      </c>
      <c r="F312">
        <v>0</v>
      </c>
      <c r="G312">
        <v>-0.06</v>
      </c>
      <c r="H312">
        <v>0</v>
      </c>
      <c r="I312">
        <v>0</v>
      </c>
      <c r="J312">
        <v>0</v>
      </c>
      <c r="K312">
        <v>0.35</v>
      </c>
      <c r="L312">
        <v>0.01</v>
      </c>
      <c r="M312">
        <v>0</v>
      </c>
      <c r="N312">
        <v>0</v>
      </c>
      <c r="O312">
        <v>0.36</v>
      </c>
      <c r="P312">
        <v>0.01</v>
      </c>
      <c r="R312">
        <v>5.3699999999999998E-2</v>
      </c>
      <c r="S312">
        <v>2.3E-3</v>
      </c>
      <c r="T312">
        <v>1</v>
      </c>
      <c r="U312" s="4">
        <v>17.3481848891082</v>
      </c>
      <c r="V312">
        <f t="shared" si="8"/>
        <v>40.542708085845867</v>
      </c>
      <c r="W312">
        <f t="shared" si="9"/>
        <v>0</v>
      </c>
    </row>
    <row r="313" spans="1:23" x14ac:dyDescent="0.25">
      <c r="A313">
        <v>312</v>
      </c>
      <c r="B313">
        <v>46.74</v>
      </c>
      <c r="C313">
        <v>0</v>
      </c>
      <c r="D313">
        <v>0</v>
      </c>
      <c r="E313">
        <v>-0.05</v>
      </c>
      <c r="F313">
        <v>-0.01</v>
      </c>
      <c r="G313">
        <v>-0.06</v>
      </c>
      <c r="H313">
        <v>0</v>
      </c>
      <c r="I313">
        <v>0</v>
      </c>
      <c r="J313">
        <v>0</v>
      </c>
      <c r="K313">
        <v>0.35</v>
      </c>
      <c r="L313">
        <v>0.01</v>
      </c>
      <c r="M313">
        <v>0</v>
      </c>
      <c r="N313">
        <v>0</v>
      </c>
      <c r="O313">
        <v>0.36</v>
      </c>
      <c r="P313">
        <v>0.01</v>
      </c>
      <c r="R313">
        <v>5.3699999999999998E-2</v>
      </c>
      <c r="S313">
        <v>7.1000000000000004E-3</v>
      </c>
      <c r="T313">
        <v>1</v>
      </c>
      <c r="U313" s="4">
        <v>17.3481848891082</v>
      </c>
      <c r="V313">
        <f t="shared" si="8"/>
        <v>40.542708085845867</v>
      </c>
      <c r="W313">
        <f t="shared" si="9"/>
        <v>8.1085416171691733</v>
      </c>
    </row>
    <row r="314" spans="1:23" x14ac:dyDescent="0.25">
      <c r="A314">
        <v>313</v>
      </c>
      <c r="B314">
        <v>0</v>
      </c>
      <c r="C314">
        <v>0</v>
      </c>
      <c r="D314">
        <v>0</v>
      </c>
      <c r="E314">
        <v>-0.05</v>
      </c>
      <c r="F314">
        <v>-0.08</v>
      </c>
      <c r="G314">
        <v>0</v>
      </c>
      <c r="H314">
        <v>0</v>
      </c>
      <c r="I314">
        <v>0</v>
      </c>
      <c r="J314">
        <v>0</v>
      </c>
      <c r="K314">
        <v>0.5</v>
      </c>
      <c r="L314">
        <v>0</v>
      </c>
      <c r="M314">
        <v>0</v>
      </c>
      <c r="N314">
        <v>0</v>
      </c>
      <c r="O314">
        <v>0.5</v>
      </c>
      <c r="P314">
        <v>0</v>
      </c>
      <c r="R314">
        <v>5.3699999999999998E-2</v>
      </c>
      <c r="S314">
        <v>7.6499999999999999E-2</v>
      </c>
      <c r="T314">
        <v>2</v>
      </c>
      <c r="U314" s="5">
        <v>36.700547768268798</v>
      </c>
      <c r="V314">
        <f t="shared" si="8"/>
        <v>0</v>
      </c>
      <c r="W314">
        <f t="shared" si="9"/>
        <v>0</v>
      </c>
    </row>
    <row r="315" spans="1:23" x14ac:dyDescent="0.25">
      <c r="A315">
        <v>314</v>
      </c>
      <c r="B315">
        <v>0</v>
      </c>
      <c r="C315">
        <v>0</v>
      </c>
      <c r="D315">
        <v>0</v>
      </c>
      <c r="E315">
        <v>-0.05</v>
      </c>
      <c r="F315">
        <v>-0.08</v>
      </c>
      <c r="G315">
        <v>0</v>
      </c>
      <c r="H315">
        <v>0</v>
      </c>
      <c r="I315">
        <v>0</v>
      </c>
      <c r="J315">
        <v>0</v>
      </c>
      <c r="K315">
        <v>0.5</v>
      </c>
      <c r="L315">
        <v>0</v>
      </c>
      <c r="M315">
        <v>0</v>
      </c>
      <c r="N315">
        <v>0</v>
      </c>
      <c r="O315">
        <v>0.5</v>
      </c>
      <c r="P315">
        <v>0</v>
      </c>
      <c r="R315">
        <v>5.3699999999999998E-2</v>
      </c>
      <c r="S315">
        <v>7.6600000000000001E-2</v>
      </c>
      <c r="T315">
        <v>2</v>
      </c>
      <c r="U315" s="5">
        <v>36.700547768268798</v>
      </c>
      <c r="V315">
        <f t="shared" si="8"/>
        <v>0</v>
      </c>
      <c r="W315">
        <f t="shared" si="9"/>
        <v>0</v>
      </c>
    </row>
    <row r="316" spans="1:23" x14ac:dyDescent="0.25">
      <c r="A316">
        <v>315</v>
      </c>
      <c r="B316">
        <v>0</v>
      </c>
      <c r="C316">
        <v>0</v>
      </c>
      <c r="D316">
        <v>0</v>
      </c>
      <c r="E316">
        <v>-0.05</v>
      </c>
      <c r="F316">
        <v>-0.08</v>
      </c>
      <c r="G316">
        <v>0</v>
      </c>
      <c r="H316">
        <v>0</v>
      </c>
      <c r="I316">
        <v>0</v>
      </c>
      <c r="J316">
        <v>0</v>
      </c>
      <c r="K316">
        <v>0.49</v>
      </c>
      <c r="L316">
        <v>0</v>
      </c>
      <c r="M316">
        <v>0</v>
      </c>
      <c r="N316">
        <v>0</v>
      </c>
      <c r="O316">
        <v>0.5</v>
      </c>
      <c r="P316">
        <v>0</v>
      </c>
      <c r="R316">
        <v>5.3699999999999998E-2</v>
      </c>
      <c r="S316">
        <v>7.6600000000000001E-2</v>
      </c>
      <c r="T316">
        <v>2</v>
      </c>
      <c r="U316" s="5">
        <v>36.700547768268798</v>
      </c>
      <c r="V316">
        <f t="shared" si="8"/>
        <v>0</v>
      </c>
      <c r="W316">
        <f t="shared" si="9"/>
        <v>0</v>
      </c>
    </row>
    <row r="317" spans="1:23" x14ac:dyDescent="0.25">
      <c r="A317">
        <v>316</v>
      </c>
      <c r="B317">
        <v>0</v>
      </c>
      <c r="C317">
        <v>0</v>
      </c>
      <c r="D317">
        <v>0</v>
      </c>
      <c r="E317">
        <v>-0.05</v>
      </c>
      <c r="F317">
        <v>-0.08</v>
      </c>
      <c r="G317">
        <v>0</v>
      </c>
      <c r="H317">
        <v>0</v>
      </c>
      <c r="I317">
        <v>0</v>
      </c>
      <c r="J317">
        <v>0</v>
      </c>
      <c r="K317">
        <v>0.49</v>
      </c>
      <c r="L317">
        <v>0</v>
      </c>
      <c r="M317">
        <v>0</v>
      </c>
      <c r="N317">
        <v>0</v>
      </c>
      <c r="O317">
        <v>0.5</v>
      </c>
      <c r="P317">
        <v>0</v>
      </c>
      <c r="R317">
        <v>5.3699999999999998E-2</v>
      </c>
      <c r="S317">
        <v>7.6300000000000007E-2</v>
      </c>
      <c r="T317">
        <v>2</v>
      </c>
      <c r="U317" s="5">
        <v>36.700547768268798</v>
      </c>
      <c r="V317">
        <f t="shared" si="8"/>
        <v>0</v>
      </c>
      <c r="W317">
        <f t="shared" si="9"/>
        <v>0</v>
      </c>
    </row>
    <row r="318" spans="1:23" x14ac:dyDescent="0.25">
      <c r="A318">
        <v>317</v>
      </c>
      <c r="B318">
        <v>0</v>
      </c>
      <c r="C318">
        <v>0</v>
      </c>
      <c r="D318">
        <v>0</v>
      </c>
      <c r="E318">
        <v>-0.05</v>
      </c>
      <c r="F318">
        <v>-0.08</v>
      </c>
      <c r="G318">
        <v>0</v>
      </c>
      <c r="H318">
        <v>0</v>
      </c>
      <c r="I318">
        <v>0</v>
      </c>
      <c r="J318">
        <v>0</v>
      </c>
      <c r="K318">
        <v>0.5</v>
      </c>
      <c r="L318">
        <v>0</v>
      </c>
      <c r="M318">
        <v>0</v>
      </c>
      <c r="N318">
        <v>0</v>
      </c>
      <c r="O318">
        <v>0.51</v>
      </c>
      <c r="P318">
        <v>0</v>
      </c>
      <c r="R318">
        <v>5.3699999999999998E-2</v>
      </c>
      <c r="S318">
        <v>7.6200000000000004E-2</v>
      </c>
      <c r="T318">
        <v>2</v>
      </c>
      <c r="U318" s="5">
        <v>36.700547768268798</v>
      </c>
      <c r="V318">
        <f t="shared" si="8"/>
        <v>0</v>
      </c>
      <c r="W318">
        <f t="shared" si="9"/>
        <v>0</v>
      </c>
    </row>
    <row r="319" spans="1:23" x14ac:dyDescent="0.25">
      <c r="A319">
        <v>318</v>
      </c>
      <c r="B319">
        <v>0</v>
      </c>
      <c r="C319">
        <v>0</v>
      </c>
      <c r="D319">
        <v>0</v>
      </c>
      <c r="E319">
        <v>-0.05</v>
      </c>
      <c r="F319">
        <v>-0.08</v>
      </c>
      <c r="G319">
        <v>0</v>
      </c>
      <c r="H319">
        <v>0</v>
      </c>
      <c r="I319">
        <v>0</v>
      </c>
      <c r="J319">
        <v>0</v>
      </c>
      <c r="K319">
        <v>0.52</v>
      </c>
      <c r="L319">
        <v>0</v>
      </c>
      <c r="M319">
        <v>0</v>
      </c>
      <c r="N319">
        <v>0</v>
      </c>
      <c r="O319">
        <v>0.53</v>
      </c>
      <c r="P319">
        <v>0</v>
      </c>
      <c r="R319">
        <v>5.3699999999999998E-2</v>
      </c>
      <c r="S319">
        <v>7.6200000000000004E-2</v>
      </c>
      <c r="T319">
        <v>2</v>
      </c>
      <c r="U319" s="5">
        <v>36.700547768268798</v>
      </c>
      <c r="V319">
        <f t="shared" si="8"/>
        <v>0</v>
      </c>
      <c r="W319">
        <f t="shared" si="9"/>
        <v>0</v>
      </c>
    </row>
    <row r="320" spans="1:23" x14ac:dyDescent="0.25">
      <c r="A320">
        <v>319</v>
      </c>
      <c r="B320">
        <v>0</v>
      </c>
      <c r="C320">
        <v>0</v>
      </c>
      <c r="D320">
        <v>0</v>
      </c>
      <c r="E320">
        <v>-0.05</v>
      </c>
      <c r="F320">
        <v>-0.08</v>
      </c>
      <c r="G320">
        <v>0</v>
      </c>
      <c r="H320">
        <v>0</v>
      </c>
      <c r="I320">
        <v>0</v>
      </c>
      <c r="J320">
        <v>0</v>
      </c>
      <c r="K320">
        <v>0.54</v>
      </c>
      <c r="L320">
        <v>0</v>
      </c>
      <c r="M320">
        <v>0</v>
      </c>
      <c r="N320">
        <v>0</v>
      </c>
      <c r="O320">
        <v>0.55000000000000004</v>
      </c>
      <c r="P320">
        <v>0</v>
      </c>
      <c r="R320">
        <v>5.3699999999999998E-2</v>
      </c>
      <c r="S320">
        <v>7.6899999999999996E-2</v>
      </c>
      <c r="T320">
        <v>2</v>
      </c>
      <c r="U320" s="5">
        <v>36.700547768268798</v>
      </c>
      <c r="V320">
        <f t="shared" si="8"/>
        <v>0</v>
      </c>
      <c r="W320">
        <f t="shared" si="9"/>
        <v>0</v>
      </c>
    </row>
    <row r="321" spans="1:23" x14ac:dyDescent="0.25">
      <c r="A321">
        <v>320</v>
      </c>
      <c r="B321">
        <v>0</v>
      </c>
      <c r="C321">
        <v>0</v>
      </c>
      <c r="D321">
        <v>0</v>
      </c>
      <c r="E321">
        <v>-0.05</v>
      </c>
      <c r="F321">
        <v>-0.08</v>
      </c>
      <c r="G321">
        <v>0</v>
      </c>
      <c r="H321">
        <v>0</v>
      </c>
      <c r="I321">
        <v>0</v>
      </c>
      <c r="J321">
        <v>0</v>
      </c>
      <c r="K321">
        <v>0.52</v>
      </c>
      <c r="L321">
        <v>0</v>
      </c>
      <c r="M321">
        <v>0.03</v>
      </c>
      <c r="N321">
        <v>0</v>
      </c>
      <c r="O321">
        <v>0.56000000000000005</v>
      </c>
      <c r="P321">
        <v>0</v>
      </c>
      <c r="R321">
        <v>5.3699999999999998E-2</v>
      </c>
      <c r="S321">
        <v>7.7899999999999997E-2</v>
      </c>
      <c r="T321">
        <v>2</v>
      </c>
      <c r="U321" s="5">
        <v>36.700547768268798</v>
      </c>
      <c r="V321">
        <f t="shared" si="8"/>
        <v>0</v>
      </c>
      <c r="W321">
        <f t="shared" si="9"/>
        <v>0</v>
      </c>
    </row>
    <row r="322" spans="1:23" x14ac:dyDescent="0.25">
      <c r="A322">
        <v>321</v>
      </c>
      <c r="B322">
        <v>0</v>
      </c>
      <c r="C322">
        <v>0</v>
      </c>
      <c r="D322">
        <v>0</v>
      </c>
      <c r="E322">
        <v>-0.05</v>
      </c>
      <c r="F322">
        <v>-0.08</v>
      </c>
      <c r="G322">
        <v>0</v>
      </c>
      <c r="H322">
        <v>0</v>
      </c>
      <c r="I322">
        <v>0</v>
      </c>
      <c r="J322">
        <v>0</v>
      </c>
      <c r="K322">
        <v>0.45</v>
      </c>
      <c r="L322">
        <v>0</v>
      </c>
      <c r="M322">
        <v>0.11</v>
      </c>
      <c r="N322">
        <v>0</v>
      </c>
      <c r="O322">
        <v>0.56999999999999995</v>
      </c>
      <c r="P322">
        <v>0</v>
      </c>
      <c r="R322">
        <v>5.3699999999999998E-2</v>
      </c>
      <c r="S322">
        <v>7.85E-2</v>
      </c>
      <c r="T322">
        <v>2</v>
      </c>
      <c r="U322" s="5">
        <v>36.700547768268798</v>
      </c>
      <c r="V322">
        <f t="shared" si="8"/>
        <v>0</v>
      </c>
      <c r="W322">
        <f t="shared" si="9"/>
        <v>0</v>
      </c>
    </row>
    <row r="323" spans="1:23" x14ac:dyDescent="0.25">
      <c r="A323">
        <v>322</v>
      </c>
      <c r="B323">
        <v>0</v>
      </c>
      <c r="C323">
        <v>0</v>
      </c>
      <c r="D323">
        <v>0</v>
      </c>
      <c r="E323">
        <v>-0.05</v>
      </c>
      <c r="F323">
        <v>-0.08</v>
      </c>
      <c r="G323">
        <v>0</v>
      </c>
      <c r="H323">
        <v>0</v>
      </c>
      <c r="I323">
        <v>0</v>
      </c>
      <c r="J323">
        <v>0</v>
      </c>
      <c r="K323">
        <v>0.38</v>
      </c>
      <c r="L323">
        <v>0</v>
      </c>
      <c r="M323">
        <v>0.2</v>
      </c>
      <c r="N323">
        <v>0</v>
      </c>
      <c r="O323">
        <v>0.57999999999999996</v>
      </c>
      <c r="P323">
        <v>0</v>
      </c>
      <c r="R323">
        <v>5.3699999999999998E-2</v>
      </c>
      <c r="S323">
        <v>7.9000000000000001E-2</v>
      </c>
      <c r="T323">
        <v>2</v>
      </c>
      <c r="U323" s="5">
        <v>36.700547768268798</v>
      </c>
      <c r="V323">
        <f t="shared" ref="V323:V385" si="10">-E323*B323*U323</f>
        <v>0</v>
      </c>
      <c r="W323">
        <f t="shared" ref="W323:W386" si="11">-F323*B323*U323</f>
        <v>0</v>
      </c>
    </row>
    <row r="324" spans="1:23" x14ac:dyDescent="0.25">
      <c r="A324">
        <v>323</v>
      </c>
      <c r="B324">
        <v>0</v>
      </c>
      <c r="C324">
        <v>0</v>
      </c>
      <c r="D324">
        <v>0</v>
      </c>
      <c r="E324">
        <v>-0.05</v>
      </c>
      <c r="F324">
        <v>-0.08</v>
      </c>
      <c r="G324">
        <v>0</v>
      </c>
      <c r="H324">
        <v>0</v>
      </c>
      <c r="I324">
        <v>0</v>
      </c>
      <c r="J324">
        <v>0</v>
      </c>
      <c r="K324">
        <v>0.33</v>
      </c>
      <c r="L324">
        <v>0</v>
      </c>
      <c r="M324">
        <v>0.25</v>
      </c>
      <c r="N324">
        <v>0</v>
      </c>
      <c r="O324">
        <v>0.59</v>
      </c>
      <c r="P324">
        <v>0</v>
      </c>
      <c r="R324">
        <v>5.3699999999999998E-2</v>
      </c>
      <c r="S324">
        <v>7.8399999999999997E-2</v>
      </c>
      <c r="T324">
        <v>2</v>
      </c>
      <c r="U324" s="5">
        <v>36.700547768268798</v>
      </c>
      <c r="V324">
        <f t="shared" si="10"/>
        <v>0</v>
      </c>
      <c r="W324">
        <f t="shared" si="11"/>
        <v>0</v>
      </c>
    </row>
    <row r="325" spans="1:23" x14ac:dyDescent="0.25">
      <c r="A325">
        <v>324</v>
      </c>
      <c r="B325">
        <v>0</v>
      </c>
      <c r="C325">
        <v>0</v>
      </c>
      <c r="D325">
        <v>0</v>
      </c>
      <c r="E325">
        <v>-0.05</v>
      </c>
      <c r="F325">
        <v>-0.08</v>
      </c>
      <c r="G325">
        <v>0</v>
      </c>
      <c r="H325">
        <v>0</v>
      </c>
      <c r="I325">
        <v>0</v>
      </c>
      <c r="J325">
        <v>0</v>
      </c>
      <c r="K325">
        <v>0.32</v>
      </c>
      <c r="L325">
        <v>0</v>
      </c>
      <c r="M325">
        <v>0.27</v>
      </c>
      <c r="N325">
        <v>0</v>
      </c>
      <c r="O325">
        <v>0.6</v>
      </c>
      <c r="P325">
        <v>0</v>
      </c>
      <c r="R325">
        <v>5.3699999999999998E-2</v>
      </c>
      <c r="S325">
        <v>7.8399999999999997E-2</v>
      </c>
      <c r="T325">
        <v>2</v>
      </c>
      <c r="U325" s="5">
        <v>36.700547768268798</v>
      </c>
      <c r="V325">
        <f t="shared" si="10"/>
        <v>0</v>
      </c>
      <c r="W325">
        <f t="shared" si="11"/>
        <v>0</v>
      </c>
    </row>
    <row r="326" spans="1:23" x14ac:dyDescent="0.25">
      <c r="A326">
        <v>325</v>
      </c>
      <c r="B326">
        <v>0</v>
      </c>
      <c r="C326">
        <v>0</v>
      </c>
      <c r="D326">
        <v>0</v>
      </c>
      <c r="E326">
        <v>-0.05</v>
      </c>
      <c r="F326">
        <v>-0.08</v>
      </c>
      <c r="G326">
        <v>0</v>
      </c>
      <c r="H326">
        <v>0</v>
      </c>
      <c r="I326">
        <v>0</v>
      </c>
      <c r="J326">
        <v>0</v>
      </c>
      <c r="K326">
        <v>0.33</v>
      </c>
      <c r="L326">
        <v>0</v>
      </c>
      <c r="M326">
        <v>0.26</v>
      </c>
      <c r="N326">
        <v>0</v>
      </c>
      <c r="O326">
        <v>0.6</v>
      </c>
      <c r="P326">
        <v>0</v>
      </c>
      <c r="R326">
        <v>5.3699999999999998E-2</v>
      </c>
      <c r="S326">
        <v>7.8799999999999995E-2</v>
      </c>
      <c r="T326">
        <v>2</v>
      </c>
      <c r="U326" s="5">
        <v>36.700547768268798</v>
      </c>
      <c r="V326">
        <f t="shared" si="10"/>
        <v>0</v>
      </c>
      <c r="W326">
        <f t="shared" si="11"/>
        <v>0</v>
      </c>
    </row>
    <row r="327" spans="1:23" x14ac:dyDescent="0.25">
      <c r="A327">
        <v>326</v>
      </c>
      <c r="B327">
        <v>0</v>
      </c>
      <c r="C327">
        <v>0</v>
      </c>
      <c r="D327">
        <v>0</v>
      </c>
      <c r="E327">
        <v>-0.05</v>
      </c>
      <c r="F327">
        <v>-0.08</v>
      </c>
      <c r="G327">
        <v>0</v>
      </c>
      <c r="H327">
        <v>0</v>
      </c>
      <c r="I327">
        <v>0</v>
      </c>
      <c r="J327">
        <v>0</v>
      </c>
      <c r="K327">
        <v>0.35</v>
      </c>
      <c r="L327">
        <v>0</v>
      </c>
      <c r="M327">
        <v>0.24</v>
      </c>
      <c r="N327">
        <v>0</v>
      </c>
      <c r="O327">
        <v>0.59</v>
      </c>
      <c r="P327">
        <v>0</v>
      </c>
      <c r="R327">
        <v>5.3699999999999998E-2</v>
      </c>
      <c r="S327">
        <v>7.8799999999999995E-2</v>
      </c>
      <c r="T327">
        <v>2</v>
      </c>
      <c r="U327" s="5">
        <v>36.700547768268798</v>
      </c>
      <c r="V327">
        <f t="shared" si="10"/>
        <v>0</v>
      </c>
      <c r="W327">
        <f t="shared" si="11"/>
        <v>0</v>
      </c>
    </row>
    <row r="328" spans="1:23" x14ac:dyDescent="0.25">
      <c r="A328">
        <v>327</v>
      </c>
      <c r="B328">
        <v>0</v>
      </c>
      <c r="C328">
        <v>0</v>
      </c>
      <c r="D328">
        <v>0</v>
      </c>
      <c r="E328">
        <v>-0.05</v>
      </c>
      <c r="F328">
        <v>-0.08</v>
      </c>
      <c r="G328">
        <v>0</v>
      </c>
      <c r="H328">
        <v>0</v>
      </c>
      <c r="I328">
        <v>0</v>
      </c>
      <c r="J328">
        <v>0</v>
      </c>
      <c r="K328">
        <v>0.39</v>
      </c>
      <c r="L328">
        <v>0</v>
      </c>
      <c r="M328">
        <v>0.2</v>
      </c>
      <c r="N328">
        <v>0</v>
      </c>
      <c r="O328">
        <v>0.59</v>
      </c>
      <c r="P328">
        <v>0</v>
      </c>
      <c r="R328">
        <v>5.3699999999999998E-2</v>
      </c>
      <c r="S328">
        <v>7.8600000000000003E-2</v>
      </c>
      <c r="T328">
        <v>2</v>
      </c>
      <c r="U328" s="5">
        <v>36.700547768268798</v>
      </c>
      <c r="V328">
        <f t="shared" si="10"/>
        <v>0</v>
      </c>
      <c r="W328">
        <f t="shared" si="11"/>
        <v>0</v>
      </c>
    </row>
    <row r="329" spans="1:23" x14ac:dyDescent="0.25">
      <c r="A329">
        <v>328</v>
      </c>
      <c r="B329">
        <v>0</v>
      </c>
      <c r="C329">
        <v>0</v>
      </c>
      <c r="D329">
        <v>0</v>
      </c>
      <c r="E329">
        <v>-0.05</v>
      </c>
      <c r="F329">
        <v>-0.08</v>
      </c>
      <c r="G329">
        <v>0</v>
      </c>
      <c r="H329">
        <v>0</v>
      </c>
      <c r="I329">
        <v>0</v>
      </c>
      <c r="J329">
        <v>0</v>
      </c>
      <c r="K329">
        <v>0.44</v>
      </c>
      <c r="L329">
        <v>0</v>
      </c>
      <c r="M329">
        <v>0.14000000000000001</v>
      </c>
      <c r="N329">
        <v>0</v>
      </c>
      <c r="O329">
        <v>0.57999999999999996</v>
      </c>
      <c r="P329">
        <v>0</v>
      </c>
      <c r="R329">
        <v>5.3699999999999998E-2</v>
      </c>
      <c r="S329">
        <v>7.8E-2</v>
      </c>
      <c r="T329">
        <v>2</v>
      </c>
      <c r="U329" s="5">
        <v>36.700547768268798</v>
      </c>
      <c r="V329">
        <f t="shared" si="10"/>
        <v>0</v>
      </c>
      <c r="W329">
        <f t="shared" si="11"/>
        <v>0</v>
      </c>
    </row>
    <row r="330" spans="1:23" x14ac:dyDescent="0.25">
      <c r="A330">
        <v>329</v>
      </c>
      <c r="B330">
        <v>0</v>
      </c>
      <c r="C330">
        <v>0</v>
      </c>
      <c r="D330">
        <v>0</v>
      </c>
      <c r="E330">
        <v>-0.05</v>
      </c>
      <c r="F330">
        <v>-0.08</v>
      </c>
      <c r="G330">
        <v>0</v>
      </c>
      <c r="H330">
        <v>0</v>
      </c>
      <c r="I330">
        <v>0</v>
      </c>
      <c r="J330">
        <v>0</v>
      </c>
      <c r="K330">
        <v>0.5</v>
      </c>
      <c r="L330">
        <v>0</v>
      </c>
      <c r="M330">
        <v>7.0000000000000007E-2</v>
      </c>
      <c r="N330">
        <v>0</v>
      </c>
      <c r="O330">
        <v>0.57999999999999996</v>
      </c>
      <c r="P330">
        <v>0</v>
      </c>
      <c r="R330">
        <v>5.3699999999999998E-2</v>
      </c>
      <c r="S330">
        <v>7.7799999999999994E-2</v>
      </c>
      <c r="T330">
        <v>2</v>
      </c>
      <c r="U330" s="5">
        <v>36.700547768268798</v>
      </c>
      <c r="V330">
        <f t="shared" si="10"/>
        <v>0</v>
      </c>
      <c r="W330">
        <f t="shared" si="11"/>
        <v>0</v>
      </c>
    </row>
    <row r="331" spans="1:23" x14ac:dyDescent="0.25">
      <c r="A331">
        <v>330</v>
      </c>
      <c r="B331">
        <v>0</v>
      </c>
      <c r="C331">
        <v>0</v>
      </c>
      <c r="D331">
        <v>0</v>
      </c>
      <c r="E331">
        <v>-0.05</v>
      </c>
      <c r="F331">
        <v>-0.08</v>
      </c>
      <c r="G331">
        <v>0</v>
      </c>
      <c r="H331">
        <v>0</v>
      </c>
      <c r="I331">
        <v>0</v>
      </c>
      <c r="J331">
        <v>0</v>
      </c>
      <c r="K331">
        <v>0.54</v>
      </c>
      <c r="L331">
        <v>0</v>
      </c>
      <c r="M331">
        <v>0.02</v>
      </c>
      <c r="N331">
        <v>0</v>
      </c>
      <c r="O331">
        <v>0.56999999999999995</v>
      </c>
      <c r="P331">
        <v>0</v>
      </c>
      <c r="R331">
        <v>5.3699999999999998E-2</v>
      </c>
      <c r="S331">
        <v>7.8E-2</v>
      </c>
      <c r="T331">
        <v>2</v>
      </c>
      <c r="U331" s="5">
        <v>36.700547768268798</v>
      </c>
      <c r="V331">
        <f t="shared" si="10"/>
        <v>0</v>
      </c>
      <c r="W331">
        <f t="shared" si="11"/>
        <v>0</v>
      </c>
    </row>
    <row r="332" spans="1:23" x14ac:dyDescent="0.25">
      <c r="A332">
        <v>331</v>
      </c>
      <c r="B332">
        <v>0</v>
      </c>
      <c r="C332">
        <v>0</v>
      </c>
      <c r="D332">
        <v>0</v>
      </c>
      <c r="E332">
        <v>-0.05</v>
      </c>
      <c r="F332">
        <v>-0.08</v>
      </c>
      <c r="G332">
        <v>0</v>
      </c>
      <c r="H332">
        <v>0</v>
      </c>
      <c r="I332">
        <v>0</v>
      </c>
      <c r="J332">
        <v>0</v>
      </c>
      <c r="K332">
        <v>0.56000000000000005</v>
      </c>
      <c r="L332">
        <v>0</v>
      </c>
      <c r="M332">
        <v>0</v>
      </c>
      <c r="N332">
        <v>0</v>
      </c>
      <c r="O332">
        <v>0.56999999999999995</v>
      </c>
      <c r="P332">
        <v>0</v>
      </c>
      <c r="R332">
        <v>5.3699999999999998E-2</v>
      </c>
      <c r="S332">
        <v>7.85E-2</v>
      </c>
      <c r="T332">
        <v>2</v>
      </c>
      <c r="U332" s="5">
        <v>36.700547768268798</v>
      </c>
      <c r="V332">
        <f t="shared" si="10"/>
        <v>0</v>
      </c>
      <c r="W332">
        <f t="shared" si="11"/>
        <v>0</v>
      </c>
    </row>
    <row r="333" spans="1:23" x14ac:dyDescent="0.25">
      <c r="A333">
        <v>332</v>
      </c>
      <c r="B333">
        <v>0</v>
      </c>
      <c r="C333">
        <v>0</v>
      </c>
      <c r="D333">
        <v>0</v>
      </c>
      <c r="E333">
        <v>-0.05</v>
      </c>
      <c r="F333">
        <v>-0.08</v>
      </c>
      <c r="G333">
        <v>0</v>
      </c>
      <c r="H333">
        <v>0</v>
      </c>
      <c r="I333">
        <v>0</v>
      </c>
      <c r="J333">
        <v>0</v>
      </c>
      <c r="K333">
        <v>0.56000000000000005</v>
      </c>
      <c r="L333">
        <v>0</v>
      </c>
      <c r="M333">
        <v>0</v>
      </c>
      <c r="N333">
        <v>0</v>
      </c>
      <c r="O333">
        <v>0.56999999999999995</v>
      </c>
      <c r="P333">
        <v>0</v>
      </c>
      <c r="R333">
        <v>5.3699999999999998E-2</v>
      </c>
      <c r="S333">
        <v>7.8700000000000006E-2</v>
      </c>
      <c r="T333">
        <v>2</v>
      </c>
      <c r="U333" s="5">
        <v>36.700547768268798</v>
      </c>
      <c r="V333">
        <f t="shared" si="10"/>
        <v>0</v>
      </c>
      <c r="W333">
        <f t="shared" si="11"/>
        <v>0</v>
      </c>
    </row>
    <row r="334" spans="1:23" x14ac:dyDescent="0.25">
      <c r="A334">
        <v>333</v>
      </c>
      <c r="B334">
        <v>0</v>
      </c>
      <c r="C334">
        <v>0</v>
      </c>
      <c r="D334">
        <v>0</v>
      </c>
      <c r="E334">
        <v>-0.05</v>
      </c>
      <c r="F334">
        <v>-0.08</v>
      </c>
      <c r="G334">
        <v>0</v>
      </c>
      <c r="H334">
        <v>0</v>
      </c>
      <c r="I334">
        <v>0</v>
      </c>
      <c r="J334">
        <v>0</v>
      </c>
      <c r="K334">
        <v>0.55000000000000004</v>
      </c>
      <c r="L334">
        <v>0</v>
      </c>
      <c r="M334">
        <v>0</v>
      </c>
      <c r="N334">
        <v>0</v>
      </c>
      <c r="O334">
        <v>0.56000000000000005</v>
      </c>
      <c r="P334">
        <v>0</v>
      </c>
      <c r="R334">
        <v>5.3699999999999998E-2</v>
      </c>
      <c r="S334">
        <v>0.08</v>
      </c>
      <c r="T334">
        <v>2</v>
      </c>
      <c r="U334" s="5">
        <v>36.700547768268798</v>
      </c>
      <c r="V334">
        <f t="shared" si="10"/>
        <v>0</v>
      </c>
      <c r="W334">
        <f t="shared" si="11"/>
        <v>0</v>
      </c>
    </row>
    <row r="335" spans="1:23" x14ac:dyDescent="0.25">
      <c r="A335">
        <v>334</v>
      </c>
      <c r="B335">
        <v>0</v>
      </c>
      <c r="C335">
        <v>0</v>
      </c>
      <c r="D335">
        <v>0</v>
      </c>
      <c r="E335">
        <v>-0.05</v>
      </c>
      <c r="F335">
        <v>-0.08</v>
      </c>
      <c r="G335">
        <v>0</v>
      </c>
      <c r="H335">
        <v>0</v>
      </c>
      <c r="I335">
        <v>0</v>
      </c>
      <c r="J335">
        <v>0</v>
      </c>
      <c r="K335">
        <v>0.54</v>
      </c>
      <c r="L335">
        <v>0</v>
      </c>
      <c r="M335">
        <v>0</v>
      </c>
      <c r="N335">
        <v>0</v>
      </c>
      <c r="O335">
        <v>0.54</v>
      </c>
      <c r="P335">
        <v>0</v>
      </c>
      <c r="R335">
        <v>5.3699999999999998E-2</v>
      </c>
      <c r="S335">
        <v>8.14E-2</v>
      </c>
      <c r="T335">
        <v>2</v>
      </c>
      <c r="U335" s="5">
        <v>36.700547768268798</v>
      </c>
      <c r="V335">
        <f t="shared" si="10"/>
        <v>0</v>
      </c>
      <c r="W335">
        <f t="shared" si="11"/>
        <v>0</v>
      </c>
    </row>
    <row r="336" spans="1:23" x14ac:dyDescent="0.25">
      <c r="A336">
        <v>335</v>
      </c>
      <c r="B336">
        <v>0</v>
      </c>
      <c r="C336">
        <v>0</v>
      </c>
      <c r="D336">
        <v>0</v>
      </c>
      <c r="E336">
        <v>-0.05</v>
      </c>
      <c r="F336">
        <v>-0.08</v>
      </c>
      <c r="G336">
        <v>0</v>
      </c>
      <c r="H336">
        <v>0</v>
      </c>
      <c r="I336">
        <v>0</v>
      </c>
      <c r="J336">
        <v>0</v>
      </c>
      <c r="K336">
        <v>0.53</v>
      </c>
      <c r="L336">
        <v>0</v>
      </c>
      <c r="M336">
        <v>0</v>
      </c>
      <c r="N336">
        <v>0</v>
      </c>
      <c r="O336">
        <v>0.53</v>
      </c>
      <c r="P336">
        <v>0</v>
      </c>
      <c r="R336">
        <v>5.3699999999999998E-2</v>
      </c>
      <c r="S336">
        <v>8.1000000000000003E-2</v>
      </c>
      <c r="T336">
        <v>2</v>
      </c>
      <c r="U336" s="5">
        <v>36.700547768268798</v>
      </c>
      <c r="V336">
        <f t="shared" si="10"/>
        <v>0</v>
      </c>
      <c r="W336">
        <f t="shared" si="11"/>
        <v>0</v>
      </c>
    </row>
    <row r="337" spans="1:23" x14ac:dyDescent="0.25">
      <c r="A337">
        <v>336</v>
      </c>
      <c r="B337">
        <v>0</v>
      </c>
      <c r="C337">
        <v>0</v>
      </c>
      <c r="D337">
        <v>0</v>
      </c>
      <c r="E337">
        <v>-0.05</v>
      </c>
      <c r="F337">
        <v>-0.08</v>
      </c>
      <c r="G337">
        <v>0</v>
      </c>
      <c r="H337">
        <v>0</v>
      </c>
      <c r="I337">
        <v>0</v>
      </c>
      <c r="J337">
        <v>0</v>
      </c>
      <c r="K337">
        <v>0.51</v>
      </c>
      <c r="L337">
        <v>0</v>
      </c>
      <c r="M337">
        <v>0</v>
      </c>
      <c r="N337">
        <v>0</v>
      </c>
      <c r="O337">
        <v>0.52</v>
      </c>
      <c r="P337">
        <v>0</v>
      </c>
      <c r="R337">
        <v>5.3699999999999998E-2</v>
      </c>
      <c r="S337">
        <v>7.9399999999999998E-2</v>
      </c>
      <c r="T337">
        <v>2</v>
      </c>
      <c r="U337" s="5">
        <v>36.700547768268798</v>
      </c>
      <c r="V337">
        <f t="shared" si="10"/>
        <v>0</v>
      </c>
      <c r="W337">
        <f t="shared" si="11"/>
        <v>0</v>
      </c>
    </row>
    <row r="338" spans="1:23" x14ac:dyDescent="0.25">
      <c r="A338">
        <v>337</v>
      </c>
      <c r="B338">
        <v>0</v>
      </c>
      <c r="C338">
        <v>0</v>
      </c>
      <c r="D338">
        <v>0</v>
      </c>
      <c r="E338">
        <v>-0.05</v>
      </c>
      <c r="F338">
        <v>-0.1</v>
      </c>
      <c r="G338">
        <v>-0.03</v>
      </c>
      <c r="H338">
        <v>0</v>
      </c>
      <c r="I338">
        <v>0</v>
      </c>
      <c r="J338">
        <v>0</v>
      </c>
      <c r="K338">
        <v>0.56000000000000005</v>
      </c>
      <c r="L338">
        <v>0</v>
      </c>
      <c r="M338">
        <v>0</v>
      </c>
      <c r="N338">
        <v>0</v>
      </c>
      <c r="O338">
        <v>0.56999999999999995</v>
      </c>
      <c r="P338">
        <v>0</v>
      </c>
      <c r="R338">
        <v>5.3699999999999998E-2</v>
      </c>
      <c r="S338">
        <v>9.9500000000000005E-2</v>
      </c>
      <c r="T338">
        <v>3</v>
      </c>
      <c r="U338" s="5">
        <v>36.700547768268798</v>
      </c>
      <c r="V338">
        <f t="shared" si="10"/>
        <v>0</v>
      </c>
      <c r="W338">
        <f t="shared" si="11"/>
        <v>0</v>
      </c>
    </row>
    <row r="339" spans="1:23" x14ac:dyDescent="0.25">
      <c r="A339">
        <v>338</v>
      </c>
      <c r="B339">
        <v>31.52</v>
      </c>
      <c r="C339">
        <v>0</v>
      </c>
      <c r="D339">
        <v>0</v>
      </c>
      <c r="E339">
        <v>-0.05</v>
      </c>
      <c r="F339">
        <v>-0.1</v>
      </c>
      <c r="G339">
        <v>-0.03</v>
      </c>
      <c r="H339">
        <v>0</v>
      </c>
      <c r="I339">
        <v>0</v>
      </c>
      <c r="J339">
        <v>0</v>
      </c>
      <c r="K339">
        <v>0.54</v>
      </c>
      <c r="L339">
        <v>0.01</v>
      </c>
      <c r="M339">
        <v>0</v>
      </c>
      <c r="N339">
        <v>0</v>
      </c>
      <c r="O339">
        <v>0.55000000000000004</v>
      </c>
      <c r="P339">
        <v>0.01</v>
      </c>
      <c r="R339">
        <v>5.3699999999999998E-2</v>
      </c>
      <c r="S339">
        <v>9.8699999999999996E-2</v>
      </c>
      <c r="T339">
        <v>3</v>
      </c>
      <c r="U339" s="4">
        <v>20.017606405790399</v>
      </c>
      <c r="V339">
        <f t="shared" si="10"/>
        <v>31.547747695525672</v>
      </c>
      <c r="W339">
        <f t="shared" si="11"/>
        <v>63.095495391051344</v>
      </c>
    </row>
    <row r="340" spans="1:23" x14ac:dyDescent="0.25">
      <c r="A340">
        <v>339</v>
      </c>
      <c r="B340">
        <v>0</v>
      </c>
      <c r="C340">
        <v>0</v>
      </c>
      <c r="D340">
        <v>0</v>
      </c>
      <c r="E340">
        <v>-0.05</v>
      </c>
      <c r="F340">
        <v>-0.1</v>
      </c>
      <c r="G340">
        <v>-0.03</v>
      </c>
      <c r="H340">
        <v>0</v>
      </c>
      <c r="I340">
        <v>0</v>
      </c>
      <c r="J340">
        <v>0</v>
      </c>
      <c r="K340">
        <v>0.55000000000000004</v>
      </c>
      <c r="L340">
        <v>0</v>
      </c>
      <c r="M340">
        <v>0</v>
      </c>
      <c r="N340">
        <v>0</v>
      </c>
      <c r="O340">
        <v>0.56000000000000005</v>
      </c>
      <c r="P340">
        <v>0</v>
      </c>
      <c r="R340">
        <v>5.3699999999999998E-2</v>
      </c>
      <c r="S340">
        <v>9.9500000000000005E-2</v>
      </c>
      <c r="T340">
        <v>3</v>
      </c>
      <c r="U340" s="4">
        <v>20.017606405790399</v>
      </c>
      <c r="V340">
        <f t="shared" si="10"/>
        <v>0</v>
      </c>
      <c r="W340">
        <f t="shared" si="11"/>
        <v>0</v>
      </c>
    </row>
    <row r="341" spans="1:23" x14ac:dyDescent="0.25">
      <c r="A341">
        <v>340</v>
      </c>
      <c r="B341">
        <v>0</v>
      </c>
      <c r="C341">
        <v>0</v>
      </c>
      <c r="D341">
        <v>0</v>
      </c>
      <c r="E341">
        <v>-0.05</v>
      </c>
      <c r="F341">
        <v>-0.1</v>
      </c>
      <c r="G341">
        <v>-0.03</v>
      </c>
      <c r="H341">
        <v>0</v>
      </c>
      <c r="I341">
        <v>0</v>
      </c>
      <c r="J341">
        <v>0</v>
      </c>
      <c r="K341">
        <v>0.55000000000000004</v>
      </c>
      <c r="L341">
        <v>0</v>
      </c>
      <c r="M341">
        <v>0</v>
      </c>
      <c r="N341">
        <v>0</v>
      </c>
      <c r="O341">
        <v>0.55000000000000004</v>
      </c>
      <c r="P341">
        <v>0</v>
      </c>
      <c r="R341">
        <v>5.3699999999999998E-2</v>
      </c>
      <c r="S341">
        <v>9.9500000000000005E-2</v>
      </c>
      <c r="T341">
        <v>3</v>
      </c>
      <c r="U341" s="4">
        <v>20.017606405790399</v>
      </c>
      <c r="V341">
        <f t="shared" si="10"/>
        <v>0</v>
      </c>
      <c r="W341">
        <f t="shared" si="11"/>
        <v>0</v>
      </c>
    </row>
    <row r="342" spans="1:23" x14ac:dyDescent="0.25">
      <c r="A342">
        <v>341</v>
      </c>
      <c r="B342">
        <v>10</v>
      </c>
      <c r="C342">
        <v>0</v>
      </c>
      <c r="D342">
        <v>0</v>
      </c>
      <c r="E342">
        <v>-0.05</v>
      </c>
      <c r="F342">
        <v>-0.1</v>
      </c>
      <c r="G342">
        <v>-0.03</v>
      </c>
      <c r="H342">
        <v>0</v>
      </c>
      <c r="I342">
        <v>0</v>
      </c>
      <c r="J342">
        <v>0</v>
      </c>
      <c r="K342">
        <v>0.54</v>
      </c>
      <c r="L342">
        <v>0</v>
      </c>
      <c r="M342">
        <v>0</v>
      </c>
      <c r="N342">
        <v>0</v>
      </c>
      <c r="O342">
        <v>0.55000000000000004</v>
      </c>
      <c r="P342">
        <v>0</v>
      </c>
      <c r="R342">
        <v>5.3699999999999998E-2</v>
      </c>
      <c r="S342">
        <v>9.9500000000000005E-2</v>
      </c>
      <c r="T342">
        <v>3</v>
      </c>
      <c r="U342" s="4">
        <v>20.017606405790399</v>
      </c>
      <c r="V342">
        <f t="shared" si="10"/>
        <v>10.0088032028952</v>
      </c>
      <c r="W342">
        <f t="shared" si="11"/>
        <v>20.017606405790399</v>
      </c>
    </row>
    <row r="343" spans="1:23" x14ac:dyDescent="0.25">
      <c r="A343">
        <v>342</v>
      </c>
      <c r="B343">
        <v>31.52</v>
      </c>
      <c r="C343">
        <v>0</v>
      </c>
      <c r="D343">
        <v>0</v>
      </c>
      <c r="E343">
        <v>-0.05</v>
      </c>
      <c r="F343">
        <v>-0.09</v>
      </c>
      <c r="G343">
        <v>-0.03</v>
      </c>
      <c r="H343">
        <v>0</v>
      </c>
      <c r="I343">
        <v>0</v>
      </c>
      <c r="J343">
        <v>0</v>
      </c>
      <c r="K343">
        <v>0.53</v>
      </c>
      <c r="L343">
        <v>0.01</v>
      </c>
      <c r="M343">
        <v>0</v>
      </c>
      <c r="N343">
        <v>0</v>
      </c>
      <c r="O343">
        <v>0.54</v>
      </c>
      <c r="P343">
        <v>0.01</v>
      </c>
      <c r="R343">
        <v>5.3699999999999998E-2</v>
      </c>
      <c r="S343">
        <v>9.2499999999999999E-2</v>
      </c>
      <c r="T343">
        <v>3</v>
      </c>
      <c r="U343" s="4">
        <v>20.017606405790399</v>
      </c>
      <c r="V343">
        <f t="shared" si="10"/>
        <v>31.547747695525672</v>
      </c>
      <c r="W343">
        <f t="shared" si="11"/>
        <v>56.785945851946202</v>
      </c>
    </row>
    <row r="344" spans="1:23" x14ac:dyDescent="0.25">
      <c r="A344">
        <v>343</v>
      </c>
      <c r="B344">
        <v>31.52</v>
      </c>
      <c r="C344">
        <v>0</v>
      </c>
      <c r="D344">
        <v>0</v>
      </c>
      <c r="E344">
        <v>-0.05</v>
      </c>
      <c r="F344">
        <v>-0.09</v>
      </c>
      <c r="G344">
        <v>-0.03</v>
      </c>
      <c r="H344">
        <v>0</v>
      </c>
      <c r="I344">
        <v>0</v>
      </c>
      <c r="J344">
        <v>0</v>
      </c>
      <c r="K344">
        <v>0.52</v>
      </c>
      <c r="L344">
        <v>0.01</v>
      </c>
      <c r="M344">
        <v>0</v>
      </c>
      <c r="N344">
        <v>0</v>
      </c>
      <c r="O344">
        <v>0.53</v>
      </c>
      <c r="P344">
        <v>0.01</v>
      </c>
      <c r="R344">
        <v>5.3699999999999998E-2</v>
      </c>
      <c r="S344">
        <v>8.6400000000000005E-2</v>
      </c>
      <c r="T344">
        <v>3</v>
      </c>
      <c r="U344" s="4">
        <v>20.017606405790399</v>
      </c>
      <c r="V344">
        <f t="shared" si="10"/>
        <v>31.547747695525672</v>
      </c>
      <c r="W344">
        <f t="shared" si="11"/>
        <v>56.785945851946202</v>
      </c>
    </row>
    <row r="345" spans="1:23" x14ac:dyDescent="0.25">
      <c r="A345">
        <v>344</v>
      </c>
      <c r="B345">
        <v>31.52</v>
      </c>
      <c r="C345">
        <v>0</v>
      </c>
      <c r="D345">
        <v>0</v>
      </c>
      <c r="E345">
        <v>-0.05</v>
      </c>
      <c r="F345">
        <v>-0.08</v>
      </c>
      <c r="G345">
        <v>-0.03</v>
      </c>
      <c r="H345">
        <v>0</v>
      </c>
      <c r="I345">
        <v>0</v>
      </c>
      <c r="J345">
        <v>0</v>
      </c>
      <c r="K345">
        <v>0.51</v>
      </c>
      <c r="L345">
        <v>0.01</v>
      </c>
      <c r="M345">
        <v>0</v>
      </c>
      <c r="N345">
        <v>0</v>
      </c>
      <c r="O345">
        <v>0.52</v>
      </c>
      <c r="P345">
        <v>0.01</v>
      </c>
      <c r="R345">
        <v>5.3699999999999998E-2</v>
      </c>
      <c r="S345">
        <v>7.6100000000000001E-2</v>
      </c>
      <c r="T345">
        <v>3</v>
      </c>
      <c r="U345" s="4">
        <v>20.017606405790399</v>
      </c>
      <c r="V345">
        <f t="shared" si="10"/>
        <v>31.547747695525672</v>
      </c>
      <c r="W345">
        <f t="shared" si="11"/>
        <v>50.476396312841068</v>
      </c>
    </row>
    <row r="346" spans="1:23" x14ac:dyDescent="0.25">
      <c r="A346">
        <v>345</v>
      </c>
      <c r="B346">
        <v>31.52</v>
      </c>
      <c r="C346">
        <v>0</v>
      </c>
      <c r="D346">
        <v>0</v>
      </c>
      <c r="E346">
        <v>-0.05</v>
      </c>
      <c r="F346">
        <v>-7.0000000000000007E-2</v>
      </c>
      <c r="G346">
        <v>-0.03</v>
      </c>
      <c r="H346">
        <v>0</v>
      </c>
      <c r="I346">
        <v>0</v>
      </c>
      <c r="J346">
        <v>0</v>
      </c>
      <c r="K346">
        <v>0.49</v>
      </c>
      <c r="L346">
        <v>0.01</v>
      </c>
      <c r="M346">
        <v>0.02</v>
      </c>
      <c r="N346">
        <v>0</v>
      </c>
      <c r="O346">
        <v>0.52</v>
      </c>
      <c r="P346">
        <v>0.01</v>
      </c>
      <c r="R346">
        <v>5.3699999999999998E-2</v>
      </c>
      <c r="S346">
        <v>7.0000000000000007E-2</v>
      </c>
      <c r="T346">
        <v>3</v>
      </c>
      <c r="U346" s="4">
        <v>20.017606405790399</v>
      </c>
      <c r="V346">
        <f t="shared" si="10"/>
        <v>31.547747695525672</v>
      </c>
      <c r="W346">
        <f t="shared" si="11"/>
        <v>44.166846773735941</v>
      </c>
    </row>
    <row r="347" spans="1:23" x14ac:dyDescent="0.25">
      <c r="A347">
        <v>346</v>
      </c>
      <c r="B347">
        <v>31.52</v>
      </c>
      <c r="C347">
        <v>0</v>
      </c>
      <c r="D347">
        <v>0</v>
      </c>
      <c r="E347">
        <v>-0.05</v>
      </c>
      <c r="F347">
        <v>-0.08</v>
      </c>
      <c r="G347">
        <v>-0.03</v>
      </c>
      <c r="H347">
        <v>0</v>
      </c>
      <c r="I347">
        <v>0</v>
      </c>
      <c r="J347">
        <v>0</v>
      </c>
      <c r="K347">
        <v>0.48</v>
      </c>
      <c r="L347">
        <v>0.01</v>
      </c>
      <c r="M347">
        <v>0.05</v>
      </c>
      <c r="N347">
        <v>0</v>
      </c>
      <c r="O347">
        <v>0.54</v>
      </c>
      <c r="P347">
        <v>0.01</v>
      </c>
      <c r="R347">
        <v>5.3699999999999998E-2</v>
      </c>
      <c r="S347">
        <v>7.5200000000000003E-2</v>
      </c>
      <c r="T347">
        <v>3</v>
      </c>
      <c r="U347" s="4">
        <v>20.017606405790399</v>
      </c>
      <c r="V347">
        <f t="shared" si="10"/>
        <v>31.547747695525672</v>
      </c>
      <c r="W347">
        <f t="shared" si="11"/>
        <v>50.476396312841068</v>
      </c>
    </row>
    <row r="348" spans="1:23" x14ac:dyDescent="0.25">
      <c r="A348">
        <v>347</v>
      </c>
      <c r="B348">
        <v>31.52</v>
      </c>
      <c r="C348">
        <v>0</v>
      </c>
      <c r="D348">
        <v>0</v>
      </c>
      <c r="E348">
        <v>-0.05</v>
      </c>
      <c r="F348">
        <v>-0.09</v>
      </c>
      <c r="G348">
        <v>-0.03</v>
      </c>
      <c r="H348">
        <v>0</v>
      </c>
      <c r="I348">
        <v>0</v>
      </c>
      <c r="J348">
        <v>0</v>
      </c>
      <c r="K348">
        <v>0.46</v>
      </c>
      <c r="L348">
        <v>0.01</v>
      </c>
      <c r="M348">
        <v>0.11</v>
      </c>
      <c r="N348">
        <v>0</v>
      </c>
      <c r="O348">
        <v>0.57999999999999996</v>
      </c>
      <c r="P348">
        <v>0.01</v>
      </c>
      <c r="R348">
        <v>5.3699999999999998E-2</v>
      </c>
      <c r="S348">
        <v>9.06E-2</v>
      </c>
      <c r="T348">
        <v>3</v>
      </c>
      <c r="U348" s="4">
        <v>20.017606405790399</v>
      </c>
      <c r="V348">
        <f t="shared" si="10"/>
        <v>31.547747695525672</v>
      </c>
      <c r="W348">
        <f t="shared" si="11"/>
        <v>56.785945851946202</v>
      </c>
    </row>
    <row r="349" spans="1:23" x14ac:dyDescent="0.25">
      <c r="A349">
        <v>348</v>
      </c>
      <c r="B349">
        <v>31.52</v>
      </c>
      <c r="C349">
        <v>0</v>
      </c>
      <c r="D349">
        <v>0</v>
      </c>
      <c r="E349">
        <v>-0.05</v>
      </c>
      <c r="F349">
        <v>-0.1</v>
      </c>
      <c r="G349">
        <v>-0.03</v>
      </c>
      <c r="H349">
        <v>0</v>
      </c>
      <c r="I349">
        <v>0</v>
      </c>
      <c r="J349">
        <v>0</v>
      </c>
      <c r="K349">
        <v>0.44</v>
      </c>
      <c r="L349">
        <v>0.01</v>
      </c>
      <c r="M349">
        <v>0.15</v>
      </c>
      <c r="N349">
        <v>0</v>
      </c>
      <c r="O349">
        <v>0.6</v>
      </c>
      <c r="P349">
        <v>0.01</v>
      </c>
      <c r="R349">
        <v>5.3699999999999998E-2</v>
      </c>
      <c r="S349">
        <v>9.9000000000000005E-2</v>
      </c>
      <c r="T349">
        <v>3</v>
      </c>
      <c r="U349" s="4">
        <v>20.017606405790399</v>
      </c>
      <c r="V349">
        <f t="shared" si="10"/>
        <v>31.547747695525672</v>
      </c>
      <c r="W349">
        <f t="shared" si="11"/>
        <v>63.095495391051344</v>
      </c>
    </row>
    <row r="350" spans="1:23" x14ac:dyDescent="0.25">
      <c r="A350">
        <v>349</v>
      </c>
      <c r="B350">
        <v>31.52</v>
      </c>
      <c r="C350">
        <v>0</v>
      </c>
      <c r="D350">
        <v>0</v>
      </c>
      <c r="E350">
        <v>-0.05</v>
      </c>
      <c r="F350">
        <v>-0.1</v>
      </c>
      <c r="G350">
        <v>-0.03</v>
      </c>
      <c r="H350">
        <v>0</v>
      </c>
      <c r="I350">
        <v>0</v>
      </c>
      <c r="J350">
        <v>0</v>
      </c>
      <c r="K350">
        <v>0.43</v>
      </c>
      <c r="L350">
        <v>0.01</v>
      </c>
      <c r="M350">
        <v>0.16</v>
      </c>
      <c r="N350">
        <v>0</v>
      </c>
      <c r="O350">
        <v>0.6</v>
      </c>
      <c r="P350">
        <v>0.01</v>
      </c>
      <c r="R350">
        <v>5.3699999999999998E-2</v>
      </c>
      <c r="S350">
        <v>9.64E-2</v>
      </c>
      <c r="T350">
        <v>3</v>
      </c>
      <c r="U350" s="4">
        <v>20.017606405790399</v>
      </c>
      <c r="V350">
        <f t="shared" si="10"/>
        <v>31.547747695525672</v>
      </c>
      <c r="W350">
        <f t="shared" si="11"/>
        <v>63.095495391051344</v>
      </c>
    </row>
    <row r="351" spans="1:23" x14ac:dyDescent="0.25">
      <c r="A351">
        <v>350</v>
      </c>
      <c r="B351">
        <v>31.52</v>
      </c>
      <c r="C351">
        <v>0</v>
      </c>
      <c r="D351">
        <v>0</v>
      </c>
      <c r="E351">
        <v>-0.05</v>
      </c>
      <c r="F351">
        <v>-0.09</v>
      </c>
      <c r="G351">
        <v>-0.03</v>
      </c>
      <c r="H351">
        <v>0</v>
      </c>
      <c r="I351">
        <v>0</v>
      </c>
      <c r="J351">
        <v>0</v>
      </c>
      <c r="K351">
        <v>0.43</v>
      </c>
      <c r="L351">
        <v>0.01</v>
      </c>
      <c r="M351">
        <v>0.15</v>
      </c>
      <c r="N351">
        <v>0</v>
      </c>
      <c r="O351">
        <v>0.59</v>
      </c>
      <c r="P351">
        <v>0.01</v>
      </c>
      <c r="R351">
        <v>5.3699999999999998E-2</v>
      </c>
      <c r="S351">
        <v>8.8800000000000004E-2</v>
      </c>
      <c r="T351">
        <v>3</v>
      </c>
      <c r="U351" s="4">
        <v>20.017606405790399</v>
      </c>
      <c r="V351">
        <f t="shared" si="10"/>
        <v>31.547747695525672</v>
      </c>
      <c r="W351">
        <f t="shared" si="11"/>
        <v>56.785945851946202</v>
      </c>
    </row>
    <row r="352" spans="1:23" x14ac:dyDescent="0.25">
      <c r="A352">
        <v>351</v>
      </c>
      <c r="B352">
        <v>31.52</v>
      </c>
      <c r="C352">
        <v>0</v>
      </c>
      <c r="D352">
        <v>0</v>
      </c>
      <c r="E352">
        <v>-0.05</v>
      </c>
      <c r="F352">
        <v>-7.0000000000000007E-2</v>
      </c>
      <c r="G352">
        <v>-0.03</v>
      </c>
      <c r="H352">
        <v>0</v>
      </c>
      <c r="I352">
        <v>0</v>
      </c>
      <c r="J352">
        <v>0</v>
      </c>
      <c r="K352">
        <v>0.42</v>
      </c>
      <c r="L352">
        <v>0.01</v>
      </c>
      <c r="M352">
        <v>0.11</v>
      </c>
      <c r="N352">
        <v>0</v>
      </c>
      <c r="O352">
        <v>0.55000000000000004</v>
      </c>
      <c r="P352">
        <v>0.01</v>
      </c>
      <c r="R352">
        <v>5.3699999999999998E-2</v>
      </c>
      <c r="S352">
        <v>6.9699999999999998E-2</v>
      </c>
      <c r="T352">
        <v>3</v>
      </c>
      <c r="U352" s="4">
        <v>20.017606405790399</v>
      </c>
      <c r="V352">
        <f t="shared" si="10"/>
        <v>31.547747695525672</v>
      </c>
      <c r="W352">
        <f t="shared" si="11"/>
        <v>44.166846773735941</v>
      </c>
    </row>
    <row r="353" spans="1:23" x14ac:dyDescent="0.25">
      <c r="A353">
        <v>352</v>
      </c>
      <c r="B353">
        <v>31.52</v>
      </c>
      <c r="C353">
        <v>0</v>
      </c>
      <c r="D353">
        <v>0</v>
      </c>
      <c r="E353">
        <v>-0.05</v>
      </c>
      <c r="F353">
        <v>-0.04</v>
      </c>
      <c r="G353">
        <v>-0.03</v>
      </c>
      <c r="H353">
        <v>0</v>
      </c>
      <c r="I353">
        <v>0</v>
      </c>
      <c r="J353">
        <v>0</v>
      </c>
      <c r="K353">
        <v>0.42</v>
      </c>
      <c r="L353">
        <v>0.01</v>
      </c>
      <c r="M353">
        <v>7.0000000000000007E-2</v>
      </c>
      <c r="N353">
        <v>0</v>
      </c>
      <c r="O353">
        <v>0.5</v>
      </c>
      <c r="P353">
        <v>0.01</v>
      </c>
      <c r="R353">
        <v>5.3699999999999998E-2</v>
      </c>
      <c r="S353">
        <v>4.48E-2</v>
      </c>
      <c r="T353">
        <v>3</v>
      </c>
      <c r="U353" s="4">
        <v>20.017606405790399</v>
      </c>
      <c r="V353">
        <f t="shared" si="10"/>
        <v>31.547747695525672</v>
      </c>
      <c r="W353">
        <f t="shared" si="11"/>
        <v>25.238198156420534</v>
      </c>
    </row>
    <row r="354" spans="1:23" x14ac:dyDescent="0.25">
      <c r="A354">
        <v>353</v>
      </c>
      <c r="B354">
        <v>31.52</v>
      </c>
      <c r="C354">
        <v>0</v>
      </c>
      <c r="D354">
        <v>0</v>
      </c>
      <c r="E354">
        <v>-0.05</v>
      </c>
      <c r="F354">
        <v>-0.02</v>
      </c>
      <c r="G354">
        <v>-0.03</v>
      </c>
      <c r="H354">
        <v>0</v>
      </c>
      <c r="I354">
        <v>0</v>
      </c>
      <c r="J354">
        <v>0</v>
      </c>
      <c r="K354">
        <v>0.41</v>
      </c>
      <c r="L354">
        <v>0.01</v>
      </c>
      <c r="M354">
        <v>0.03</v>
      </c>
      <c r="N354">
        <v>0</v>
      </c>
      <c r="O354">
        <v>0.46</v>
      </c>
      <c r="P354">
        <v>0.01</v>
      </c>
      <c r="R354">
        <v>5.3699999999999998E-2</v>
      </c>
      <c r="S354">
        <v>1.8100000000000002E-2</v>
      </c>
      <c r="T354">
        <v>3</v>
      </c>
      <c r="U354" s="4">
        <v>20.017606405790399</v>
      </c>
      <c r="V354">
        <f t="shared" si="10"/>
        <v>31.547747695525672</v>
      </c>
      <c r="W354">
        <f t="shared" si="11"/>
        <v>12.619099078210267</v>
      </c>
    </row>
    <row r="355" spans="1:23" x14ac:dyDescent="0.25">
      <c r="A355">
        <v>354</v>
      </c>
      <c r="B355">
        <v>36.78</v>
      </c>
      <c r="C355">
        <v>0</v>
      </c>
      <c r="D355">
        <v>0</v>
      </c>
      <c r="E355">
        <v>-0.05</v>
      </c>
      <c r="F355">
        <v>0</v>
      </c>
      <c r="G355">
        <v>-0.03</v>
      </c>
      <c r="H355">
        <v>0</v>
      </c>
      <c r="I355">
        <v>0</v>
      </c>
      <c r="J355">
        <v>0</v>
      </c>
      <c r="K355">
        <v>0.41</v>
      </c>
      <c r="L355">
        <v>0.01</v>
      </c>
      <c r="M355">
        <v>0.01</v>
      </c>
      <c r="N355">
        <v>0</v>
      </c>
      <c r="O355">
        <v>0.43</v>
      </c>
      <c r="P355">
        <v>0.01</v>
      </c>
      <c r="R355">
        <v>5.0900000000000001E-2</v>
      </c>
      <c r="S355">
        <v>0</v>
      </c>
      <c r="T355">
        <v>3</v>
      </c>
      <c r="U355" s="4">
        <v>20.017606405790399</v>
      </c>
      <c r="V355">
        <f t="shared" si="10"/>
        <v>36.812378180248551</v>
      </c>
      <c r="W355">
        <f t="shared" si="11"/>
        <v>0</v>
      </c>
    </row>
    <row r="356" spans="1:23" x14ac:dyDescent="0.25">
      <c r="A356">
        <v>355</v>
      </c>
      <c r="B356">
        <v>36.78</v>
      </c>
      <c r="C356">
        <v>0</v>
      </c>
      <c r="D356">
        <v>0</v>
      </c>
      <c r="E356">
        <v>-0.04</v>
      </c>
      <c r="F356">
        <v>0</v>
      </c>
      <c r="G356">
        <v>-0.03</v>
      </c>
      <c r="H356">
        <v>0</v>
      </c>
      <c r="I356">
        <v>0</v>
      </c>
      <c r="J356">
        <v>0</v>
      </c>
      <c r="K356">
        <v>0.4</v>
      </c>
      <c r="L356">
        <v>0.01</v>
      </c>
      <c r="M356">
        <v>0</v>
      </c>
      <c r="N356">
        <v>0</v>
      </c>
      <c r="O356">
        <v>0.41</v>
      </c>
      <c r="P356">
        <v>0.01</v>
      </c>
      <c r="R356">
        <v>4.0899999999999999E-2</v>
      </c>
      <c r="S356">
        <v>0</v>
      </c>
      <c r="T356">
        <v>3</v>
      </c>
      <c r="U356" s="4">
        <v>20.017606405790399</v>
      </c>
      <c r="V356">
        <f t="shared" si="10"/>
        <v>29.449902544198835</v>
      </c>
      <c r="W356">
        <f t="shared" si="11"/>
        <v>0</v>
      </c>
    </row>
    <row r="357" spans="1:23" x14ac:dyDescent="0.25">
      <c r="A357">
        <v>356</v>
      </c>
      <c r="B357">
        <v>36.78</v>
      </c>
      <c r="C357">
        <v>0</v>
      </c>
      <c r="D357">
        <v>0</v>
      </c>
      <c r="E357">
        <v>-0.03</v>
      </c>
      <c r="F357">
        <v>0</v>
      </c>
      <c r="G357">
        <v>-0.03</v>
      </c>
      <c r="H357">
        <v>0</v>
      </c>
      <c r="I357">
        <v>0</v>
      </c>
      <c r="J357">
        <v>0</v>
      </c>
      <c r="K357">
        <v>0.39</v>
      </c>
      <c r="L357">
        <v>0.01</v>
      </c>
      <c r="M357">
        <v>0</v>
      </c>
      <c r="N357">
        <v>0</v>
      </c>
      <c r="O357">
        <v>0.4</v>
      </c>
      <c r="P357">
        <v>0.01</v>
      </c>
      <c r="R357">
        <v>3.3300000000000003E-2</v>
      </c>
      <c r="S357">
        <v>0</v>
      </c>
      <c r="T357">
        <v>3</v>
      </c>
      <c r="U357" s="4">
        <v>20.017606405790399</v>
      </c>
      <c r="V357">
        <f t="shared" si="10"/>
        <v>22.087426908149126</v>
      </c>
      <c r="W357">
        <f t="shared" si="11"/>
        <v>0</v>
      </c>
    </row>
    <row r="358" spans="1:23" x14ac:dyDescent="0.25">
      <c r="A358">
        <v>357</v>
      </c>
      <c r="B358">
        <v>36.78</v>
      </c>
      <c r="C358">
        <v>0</v>
      </c>
      <c r="D358">
        <v>0</v>
      </c>
      <c r="E358">
        <v>-0.03</v>
      </c>
      <c r="F358">
        <v>0</v>
      </c>
      <c r="G358">
        <v>-0.03</v>
      </c>
      <c r="H358">
        <v>0</v>
      </c>
      <c r="I358">
        <v>0</v>
      </c>
      <c r="J358">
        <v>0</v>
      </c>
      <c r="K358">
        <v>0.37</v>
      </c>
      <c r="L358">
        <v>0.01</v>
      </c>
      <c r="M358">
        <v>0</v>
      </c>
      <c r="N358">
        <v>0</v>
      </c>
      <c r="O358">
        <v>0.39</v>
      </c>
      <c r="P358">
        <v>0.01</v>
      </c>
      <c r="R358">
        <v>2.6100000000000002E-2</v>
      </c>
      <c r="S358">
        <v>0</v>
      </c>
      <c r="T358">
        <v>3</v>
      </c>
      <c r="U358" s="4">
        <v>20.017606405790399</v>
      </c>
      <c r="V358">
        <f t="shared" si="10"/>
        <v>22.087426908149126</v>
      </c>
      <c r="W358">
        <f t="shared" si="11"/>
        <v>0</v>
      </c>
    </row>
    <row r="359" spans="1:23" x14ac:dyDescent="0.25">
      <c r="A359">
        <v>358</v>
      </c>
      <c r="B359">
        <v>36.78</v>
      </c>
      <c r="C359">
        <v>0</v>
      </c>
      <c r="D359">
        <v>0</v>
      </c>
      <c r="E359">
        <v>-0.03</v>
      </c>
      <c r="F359">
        <v>0</v>
      </c>
      <c r="G359">
        <v>-0.03</v>
      </c>
      <c r="H359">
        <v>0</v>
      </c>
      <c r="I359">
        <v>0</v>
      </c>
      <c r="J359">
        <v>0</v>
      </c>
      <c r="K359">
        <v>0.37</v>
      </c>
      <c r="L359">
        <v>0.01</v>
      </c>
      <c r="M359">
        <v>0</v>
      </c>
      <c r="N359">
        <v>0</v>
      </c>
      <c r="O359">
        <v>0.38</v>
      </c>
      <c r="P359">
        <v>0.01</v>
      </c>
      <c r="R359">
        <v>2.6800000000000001E-2</v>
      </c>
      <c r="S359">
        <v>0</v>
      </c>
      <c r="T359">
        <v>3</v>
      </c>
      <c r="U359" s="4">
        <v>20.017606405790399</v>
      </c>
      <c r="V359">
        <f t="shared" si="10"/>
        <v>22.087426908149126</v>
      </c>
      <c r="W359">
        <f t="shared" si="11"/>
        <v>0</v>
      </c>
    </row>
    <row r="360" spans="1:23" x14ac:dyDescent="0.25">
      <c r="A360">
        <v>359</v>
      </c>
      <c r="B360">
        <v>36.78</v>
      </c>
      <c r="C360">
        <v>0</v>
      </c>
      <c r="D360">
        <v>0</v>
      </c>
      <c r="E360">
        <v>-0.03</v>
      </c>
      <c r="F360">
        <v>0</v>
      </c>
      <c r="G360">
        <v>-0.03</v>
      </c>
      <c r="H360">
        <v>0</v>
      </c>
      <c r="I360">
        <v>0</v>
      </c>
      <c r="J360">
        <v>0</v>
      </c>
      <c r="K360">
        <v>0.37</v>
      </c>
      <c r="L360">
        <v>0.01</v>
      </c>
      <c r="M360">
        <v>0</v>
      </c>
      <c r="N360">
        <v>0</v>
      </c>
      <c r="O360">
        <v>0.38</v>
      </c>
      <c r="P360">
        <v>0.01</v>
      </c>
      <c r="R360">
        <v>3.0099999999999998E-2</v>
      </c>
      <c r="S360">
        <v>0</v>
      </c>
      <c r="T360">
        <v>3</v>
      </c>
      <c r="U360" s="4">
        <v>20.017606405790399</v>
      </c>
      <c r="V360">
        <f t="shared" si="10"/>
        <v>22.087426908149126</v>
      </c>
      <c r="W360">
        <f t="shared" si="11"/>
        <v>0</v>
      </c>
    </row>
    <row r="361" spans="1:23" x14ac:dyDescent="0.25">
      <c r="A361">
        <v>360</v>
      </c>
      <c r="B361">
        <v>36.78</v>
      </c>
      <c r="C361">
        <v>0</v>
      </c>
      <c r="D361">
        <v>0</v>
      </c>
      <c r="E361">
        <v>-0.03</v>
      </c>
      <c r="F361">
        <v>0</v>
      </c>
      <c r="G361">
        <v>-0.03</v>
      </c>
      <c r="H361">
        <v>0</v>
      </c>
      <c r="I361">
        <v>0</v>
      </c>
      <c r="J361">
        <v>0</v>
      </c>
      <c r="K361">
        <v>0.36</v>
      </c>
      <c r="L361">
        <v>0.01</v>
      </c>
      <c r="M361">
        <v>0</v>
      </c>
      <c r="N361">
        <v>0</v>
      </c>
      <c r="O361">
        <v>0.38</v>
      </c>
      <c r="P361">
        <v>0.01</v>
      </c>
      <c r="R361">
        <v>3.4500000000000003E-2</v>
      </c>
      <c r="S361">
        <v>0</v>
      </c>
      <c r="T361">
        <v>3</v>
      </c>
      <c r="U361" s="4">
        <v>20.017606405790399</v>
      </c>
      <c r="V361">
        <f t="shared" si="10"/>
        <v>22.087426908149126</v>
      </c>
      <c r="W361">
        <f t="shared" si="11"/>
        <v>0</v>
      </c>
    </row>
    <row r="362" spans="1:23" x14ac:dyDescent="0.25">
      <c r="A362">
        <v>361</v>
      </c>
      <c r="B362">
        <v>272.12</v>
      </c>
      <c r="C362">
        <v>0</v>
      </c>
      <c r="D362">
        <v>-0.01</v>
      </c>
      <c r="E362">
        <v>0</v>
      </c>
      <c r="F362">
        <v>0</v>
      </c>
      <c r="G362">
        <v>-0.12</v>
      </c>
      <c r="H362">
        <v>0.01</v>
      </c>
      <c r="I362">
        <v>0</v>
      </c>
      <c r="J362">
        <v>0</v>
      </c>
      <c r="K362">
        <v>0.28000000000000003</v>
      </c>
      <c r="L362">
        <v>0.01</v>
      </c>
      <c r="M362">
        <v>0</v>
      </c>
      <c r="N362">
        <v>0</v>
      </c>
      <c r="O362">
        <v>0.28999999999999998</v>
      </c>
      <c r="P362">
        <v>0.02</v>
      </c>
      <c r="R362">
        <v>0</v>
      </c>
      <c r="S362">
        <v>0</v>
      </c>
      <c r="T362">
        <v>1</v>
      </c>
      <c r="U362" s="5">
        <v>12.814794071216101</v>
      </c>
      <c r="V362">
        <f t="shared" si="10"/>
        <v>0</v>
      </c>
      <c r="W362">
        <f t="shared" si="11"/>
        <v>0</v>
      </c>
    </row>
    <row r="363" spans="1:23" x14ac:dyDescent="0.25">
      <c r="A363">
        <v>362</v>
      </c>
      <c r="B363">
        <v>272.12</v>
      </c>
      <c r="C363">
        <v>0</v>
      </c>
      <c r="D363">
        <v>-0.01</v>
      </c>
      <c r="E363">
        <v>0</v>
      </c>
      <c r="F363">
        <v>0</v>
      </c>
      <c r="G363">
        <v>-0.12</v>
      </c>
      <c r="H363">
        <v>0</v>
      </c>
      <c r="I363">
        <v>0</v>
      </c>
      <c r="J363">
        <v>0</v>
      </c>
      <c r="K363">
        <v>0.28999999999999998</v>
      </c>
      <c r="L363">
        <v>0.01</v>
      </c>
      <c r="M363">
        <v>0</v>
      </c>
      <c r="N363">
        <v>0</v>
      </c>
      <c r="O363">
        <v>0.3</v>
      </c>
      <c r="P363">
        <v>0.01</v>
      </c>
      <c r="R363">
        <v>0</v>
      </c>
      <c r="S363">
        <v>0</v>
      </c>
      <c r="T363">
        <v>1</v>
      </c>
      <c r="U363" s="5">
        <v>12.814794071216101</v>
      </c>
      <c r="V363">
        <f t="shared" si="10"/>
        <v>0</v>
      </c>
      <c r="W363">
        <f t="shared" si="11"/>
        <v>0</v>
      </c>
    </row>
    <row r="364" spans="1:23" x14ac:dyDescent="0.25">
      <c r="A364">
        <v>363</v>
      </c>
      <c r="B364">
        <v>272.12</v>
      </c>
      <c r="C364">
        <v>0</v>
      </c>
      <c r="D364">
        <v>-0.01</v>
      </c>
      <c r="E364">
        <v>0</v>
      </c>
      <c r="F364">
        <v>0</v>
      </c>
      <c r="G364">
        <v>-0.12</v>
      </c>
      <c r="H364">
        <v>0.01</v>
      </c>
      <c r="I364">
        <v>0</v>
      </c>
      <c r="J364">
        <v>0</v>
      </c>
      <c r="K364">
        <v>0.28000000000000003</v>
      </c>
      <c r="L364">
        <v>0.01</v>
      </c>
      <c r="M364">
        <v>0</v>
      </c>
      <c r="N364">
        <v>0</v>
      </c>
      <c r="O364">
        <v>0.28999999999999998</v>
      </c>
      <c r="P364">
        <v>0.02</v>
      </c>
      <c r="R364">
        <v>0</v>
      </c>
      <c r="S364">
        <v>0</v>
      </c>
      <c r="T364">
        <v>1</v>
      </c>
      <c r="U364" s="5">
        <v>12.814794071216101</v>
      </c>
      <c r="V364">
        <f t="shared" si="10"/>
        <v>0</v>
      </c>
      <c r="W364">
        <f t="shared" si="11"/>
        <v>0</v>
      </c>
    </row>
    <row r="365" spans="1:23" x14ac:dyDescent="0.25">
      <c r="A365">
        <v>364</v>
      </c>
      <c r="B365">
        <v>272.12</v>
      </c>
      <c r="C365">
        <v>0</v>
      </c>
      <c r="D365">
        <v>-0.01</v>
      </c>
      <c r="E365">
        <v>0</v>
      </c>
      <c r="F365">
        <v>0</v>
      </c>
      <c r="G365">
        <v>-0.12</v>
      </c>
      <c r="H365">
        <v>0.01</v>
      </c>
      <c r="I365">
        <v>0</v>
      </c>
      <c r="J365">
        <v>0</v>
      </c>
      <c r="K365">
        <v>0.28000000000000003</v>
      </c>
      <c r="L365">
        <v>0.01</v>
      </c>
      <c r="M365">
        <v>0</v>
      </c>
      <c r="N365">
        <v>0</v>
      </c>
      <c r="O365">
        <v>0.28999999999999998</v>
      </c>
      <c r="P365">
        <v>0.02</v>
      </c>
      <c r="R365">
        <v>0</v>
      </c>
      <c r="S365">
        <v>0</v>
      </c>
      <c r="T365">
        <v>1</v>
      </c>
      <c r="U365" s="5">
        <v>12.814794071216101</v>
      </c>
      <c r="V365">
        <f t="shared" si="10"/>
        <v>0</v>
      </c>
      <c r="W365">
        <f t="shared" si="11"/>
        <v>0</v>
      </c>
    </row>
    <row r="366" spans="1:23" x14ac:dyDescent="0.25">
      <c r="A366">
        <v>365</v>
      </c>
      <c r="B366">
        <v>272.12</v>
      </c>
      <c r="C366">
        <v>0</v>
      </c>
      <c r="D366">
        <v>-0.01</v>
      </c>
      <c r="E366">
        <v>0</v>
      </c>
      <c r="F366">
        <v>0</v>
      </c>
      <c r="G366">
        <v>-0.12</v>
      </c>
      <c r="H366">
        <v>0.02</v>
      </c>
      <c r="I366">
        <v>0</v>
      </c>
      <c r="J366">
        <v>0</v>
      </c>
      <c r="K366">
        <v>0.27</v>
      </c>
      <c r="L366">
        <v>0.01</v>
      </c>
      <c r="M366">
        <v>0</v>
      </c>
      <c r="N366">
        <v>0</v>
      </c>
      <c r="O366">
        <v>0.28999999999999998</v>
      </c>
      <c r="P366">
        <v>0.02</v>
      </c>
      <c r="R366">
        <v>0</v>
      </c>
      <c r="S366">
        <v>0</v>
      </c>
      <c r="T366">
        <v>1</v>
      </c>
      <c r="U366" s="5">
        <v>12.814794071216101</v>
      </c>
      <c r="V366">
        <f t="shared" si="10"/>
        <v>0</v>
      </c>
      <c r="W366">
        <f t="shared" si="11"/>
        <v>0</v>
      </c>
    </row>
    <row r="367" spans="1:23" x14ac:dyDescent="0.25">
      <c r="A367">
        <v>366</v>
      </c>
      <c r="B367">
        <v>317.20999999999998</v>
      </c>
      <c r="C367">
        <v>0</v>
      </c>
      <c r="D367">
        <v>-0.01</v>
      </c>
      <c r="E367">
        <v>0</v>
      </c>
      <c r="F367">
        <v>0</v>
      </c>
      <c r="G367">
        <v>-0.12</v>
      </c>
      <c r="H367">
        <v>0.02</v>
      </c>
      <c r="I367">
        <v>0</v>
      </c>
      <c r="J367">
        <v>0</v>
      </c>
      <c r="K367">
        <v>0.27</v>
      </c>
      <c r="L367">
        <v>0.01</v>
      </c>
      <c r="M367">
        <v>0</v>
      </c>
      <c r="N367">
        <v>0.01</v>
      </c>
      <c r="O367">
        <v>0.28999999999999998</v>
      </c>
      <c r="P367">
        <v>0.04</v>
      </c>
      <c r="R367">
        <v>0</v>
      </c>
      <c r="S367">
        <v>0</v>
      </c>
      <c r="T367">
        <v>1</v>
      </c>
      <c r="U367" s="5">
        <v>12.814794071216101</v>
      </c>
      <c r="V367">
        <f t="shared" si="10"/>
        <v>0</v>
      </c>
      <c r="W367">
        <f t="shared" si="11"/>
        <v>0</v>
      </c>
    </row>
    <row r="368" spans="1:23" x14ac:dyDescent="0.25">
      <c r="A368">
        <v>367</v>
      </c>
      <c r="B368">
        <v>317.20999999999998</v>
      </c>
      <c r="C368">
        <v>0</v>
      </c>
      <c r="D368">
        <v>-0.01</v>
      </c>
      <c r="E368">
        <v>0</v>
      </c>
      <c r="F368">
        <v>0</v>
      </c>
      <c r="G368">
        <v>-0.12</v>
      </c>
      <c r="H368">
        <v>0.02</v>
      </c>
      <c r="I368">
        <v>0</v>
      </c>
      <c r="J368">
        <v>0</v>
      </c>
      <c r="K368">
        <v>0.27</v>
      </c>
      <c r="L368">
        <v>0.01</v>
      </c>
      <c r="M368">
        <v>0</v>
      </c>
      <c r="N368">
        <v>0.03</v>
      </c>
      <c r="O368">
        <v>0.32</v>
      </c>
      <c r="P368">
        <v>0.06</v>
      </c>
      <c r="R368">
        <v>0</v>
      </c>
      <c r="S368">
        <v>0</v>
      </c>
      <c r="T368">
        <v>1</v>
      </c>
      <c r="U368" s="5">
        <v>12.814794071216101</v>
      </c>
      <c r="V368">
        <f t="shared" si="10"/>
        <v>0</v>
      </c>
      <c r="W368">
        <f t="shared" si="11"/>
        <v>0</v>
      </c>
    </row>
    <row r="369" spans="1:23" x14ac:dyDescent="0.25">
      <c r="A369">
        <v>368</v>
      </c>
      <c r="B369">
        <v>317.20999999999998</v>
      </c>
      <c r="C369">
        <v>0</v>
      </c>
      <c r="D369">
        <v>-0.01</v>
      </c>
      <c r="E369">
        <v>0</v>
      </c>
      <c r="F369">
        <v>0</v>
      </c>
      <c r="G369">
        <v>-0.12</v>
      </c>
      <c r="H369">
        <v>0.02</v>
      </c>
      <c r="I369">
        <v>0</v>
      </c>
      <c r="J369">
        <v>0</v>
      </c>
      <c r="K369">
        <v>0.28000000000000003</v>
      </c>
      <c r="L369">
        <v>0.01</v>
      </c>
      <c r="M369">
        <v>0</v>
      </c>
      <c r="N369">
        <v>0.06</v>
      </c>
      <c r="O369">
        <v>0.35</v>
      </c>
      <c r="P369">
        <v>0.09</v>
      </c>
      <c r="R369">
        <v>0</v>
      </c>
      <c r="S369">
        <v>0</v>
      </c>
      <c r="T369">
        <v>1</v>
      </c>
      <c r="U369" s="5">
        <v>12.814794071216101</v>
      </c>
      <c r="V369">
        <f t="shared" si="10"/>
        <v>0</v>
      </c>
      <c r="W369">
        <f t="shared" si="11"/>
        <v>0</v>
      </c>
    </row>
    <row r="370" spans="1:23" x14ac:dyDescent="0.25">
      <c r="A370">
        <v>369</v>
      </c>
      <c r="B370">
        <v>317.20999999999998</v>
      </c>
      <c r="C370">
        <v>0</v>
      </c>
      <c r="D370">
        <v>-0.01</v>
      </c>
      <c r="E370">
        <v>0</v>
      </c>
      <c r="F370">
        <v>0</v>
      </c>
      <c r="G370">
        <v>-0.12</v>
      </c>
      <c r="H370">
        <v>0.02</v>
      </c>
      <c r="I370">
        <v>0</v>
      </c>
      <c r="J370">
        <v>0</v>
      </c>
      <c r="K370">
        <v>0.28000000000000003</v>
      </c>
      <c r="L370">
        <v>0.01</v>
      </c>
      <c r="M370">
        <v>0.02</v>
      </c>
      <c r="N370">
        <v>0.05</v>
      </c>
      <c r="O370">
        <v>0.36</v>
      </c>
      <c r="P370">
        <v>0.08</v>
      </c>
      <c r="R370">
        <v>0</v>
      </c>
      <c r="S370">
        <v>0</v>
      </c>
      <c r="T370">
        <v>1</v>
      </c>
      <c r="U370" s="5">
        <v>12.814794071216101</v>
      </c>
      <c r="V370">
        <f t="shared" si="10"/>
        <v>0</v>
      </c>
      <c r="W370">
        <f t="shared" si="11"/>
        <v>0</v>
      </c>
    </row>
    <row r="371" spans="1:23" x14ac:dyDescent="0.25">
      <c r="A371">
        <v>370</v>
      </c>
      <c r="B371">
        <v>317.20999999999998</v>
      </c>
      <c r="C371">
        <v>0</v>
      </c>
      <c r="D371">
        <v>-0.01</v>
      </c>
      <c r="E371">
        <v>0</v>
      </c>
      <c r="F371">
        <v>0</v>
      </c>
      <c r="G371">
        <v>-0.12</v>
      </c>
      <c r="H371">
        <v>0.02</v>
      </c>
      <c r="I371">
        <v>0</v>
      </c>
      <c r="J371">
        <v>0</v>
      </c>
      <c r="K371">
        <v>0.28000000000000003</v>
      </c>
      <c r="L371">
        <v>0.01</v>
      </c>
      <c r="M371">
        <v>0.06</v>
      </c>
      <c r="N371">
        <v>0.02</v>
      </c>
      <c r="O371">
        <v>0.37</v>
      </c>
      <c r="P371">
        <v>0.05</v>
      </c>
      <c r="R371">
        <v>0</v>
      </c>
      <c r="S371">
        <v>0</v>
      </c>
      <c r="T371">
        <v>1</v>
      </c>
      <c r="U371" s="5">
        <v>12.814794071216101</v>
      </c>
      <c r="V371">
        <f t="shared" si="10"/>
        <v>0</v>
      </c>
      <c r="W371">
        <f t="shared" si="11"/>
        <v>0</v>
      </c>
    </row>
    <row r="372" spans="1:23" x14ac:dyDescent="0.25">
      <c r="A372">
        <v>371</v>
      </c>
      <c r="B372">
        <v>91.16</v>
      </c>
      <c r="C372">
        <v>0</v>
      </c>
      <c r="D372">
        <v>-0.01</v>
      </c>
      <c r="E372">
        <v>0</v>
      </c>
      <c r="F372">
        <v>0</v>
      </c>
      <c r="G372">
        <v>-0.12</v>
      </c>
      <c r="H372">
        <v>0</v>
      </c>
      <c r="I372">
        <v>0</v>
      </c>
      <c r="J372">
        <v>0</v>
      </c>
      <c r="K372">
        <v>0.28000000000000003</v>
      </c>
      <c r="L372">
        <v>0.01</v>
      </c>
      <c r="M372">
        <v>0.11</v>
      </c>
      <c r="N372">
        <v>0</v>
      </c>
      <c r="O372">
        <v>0.4</v>
      </c>
      <c r="P372">
        <v>0.01</v>
      </c>
      <c r="R372">
        <v>8.9999999999999998E-4</v>
      </c>
      <c r="S372">
        <v>0</v>
      </c>
      <c r="T372">
        <v>1</v>
      </c>
      <c r="U372" s="5">
        <v>12.814794071216101</v>
      </c>
      <c r="V372">
        <f t="shared" si="10"/>
        <v>0</v>
      </c>
      <c r="W372">
        <f t="shared" si="11"/>
        <v>0</v>
      </c>
    </row>
    <row r="373" spans="1:23" x14ac:dyDescent="0.25">
      <c r="A373">
        <v>372</v>
      </c>
      <c r="B373">
        <v>91.16</v>
      </c>
      <c r="C373">
        <v>0</v>
      </c>
      <c r="D373">
        <v>-0.01</v>
      </c>
      <c r="E373">
        <v>-0.02</v>
      </c>
      <c r="F373">
        <v>0</v>
      </c>
      <c r="G373">
        <v>-0.12</v>
      </c>
      <c r="H373">
        <v>0</v>
      </c>
      <c r="I373">
        <v>0</v>
      </c>
      <c r="J373">
        <v>0</v>
      </c>
      <c r="K373">
        <v>0.27</v>
      </c>
      <c r="L373">
        <v>0.01</v>
      </c>
      <c r="M373">
        <v>0.14000000000000001</v>
      </c>
      <c r="N373">
        <v>0</v>
      </c>
      <c r="O373">
        <v>0.43</v>
      </c>
      <c r="P373">
        <v>0.01</v>
      </c>
      <c r="R373">
        <v>1.9400000000000001E-2</v>
      </c>
      <c r="S373">
        <v>0</v>
      </c>
      <c r="T373">
        <v>1</v>
      </c>
      <c r="U373" s="5">
        <v>12.814794071216101</v>
      </c>
      <c r="V373">
        <f t="shared" si="10"/>
        <v>23.363932550641195</v>
      </c>
      <c r="W373">
        <f t="shared" si="11"/>
        <v>0</v>
      </c>
    </row>
    <row r="374" spans="1:23" x14ac:dyDescent="0.25">
      <c r="A374">
        <v>373</v>
      </c>
      <c r="B374">
        <v>91.16</v>
      </c>
      <c r="C374">
        <v>0</v>
      </c>
      <c r="D374">
        <v>-0.01</v>
      </c>
      <c r="E374">
        <v>-0.03</v>
      </c>
      <c r="F374">
        <v>0</v>
      </c>
      <c r="G374">
        <v>-0.12</v>
      </c>
      <c r="H374">
        <v>0</v>
      </c>
      <c r="I374">
        <v>0</v>
      </c>
      <c r="J374">
        <v>0</v>
      </c>
      <c r="K374">
        <v>0.27</v>
      </c>
      <c r="L374">
        <v>0.01</v>
      </c>
      <c r="M374">
        <v>0.15</v>
      </c>
      <c r="N374">
        <v>0</v>
      </c>
      <c r="O374">
        <v>0.44</v>
      </c>
      <c r="P374">
        <v>0.01</v>
      </c>
      <c r="R374">
        <v>2.5499999999999998E-2</v>
      </c>
      <c r="S374">
        <v>0</v>
      </c>
      <c r="T374">
        <v>1</v>
      </c>
      <c r="U374" s="5">
        <v>12.814794071216101</v>
      </c>
      <c r="V374">
        <f t="shared" si="10"/>
        <v>35.045898825961793</v>
      </c>
      <c r="W374">
        <f t="shared" si="11"/>
        <v>0</v>
      </c>
    </row>
    <row r="375" spans="1:23" x14ac:dyDescent="0.25">
      <c r="A375">
        <v>374</v>
      </c>
      <c r="B375">
        <v>91.16</v>
      </c>
      <c r="C375">
        <v>0</v>
      </c>
      <c r="D375">
        <v>-0.01</v>
      </c>
      <c r="E375">
        <v>-0.02</v>
      </c>
      <c r="F375">
        <v>0</v>
      </c>
      <c r="G375">
        <v>-0.12</v>
      </c>
      <c r="H375">
        <v>0</v>
      </c>
      <c r="I375">
        <v>0</v>
      </c>
      <c r="J375">
        <v>0</v>
      </c>
      <c r="K375">
        <v>0.27</v>
      </c>
      <c r="L375">
        <v>0.01</v>
      </c>
      <c r="M375">
        <v>0.14000000000000001</v>
      </c>
      <c r="N375">
        <v>0</v>
      </c>
      <c r="O375">
        <v>0.43</v>
      </c>
      <c r="P375">
        <v>0.01</v>
      </c>
      <c r="R375">
        <v>1.8700000000000001E-2</v>
      </c>
      <c r="S375">
        <v>0</v>
      </c>
      <c r="T375">
        <v>1</v>
      </c>
      <c r="U375" s="5">
        <v>12.814794071216101</v>
      </c>
      <c r="V375">
        <f t="shared" si="10"/>
        <v>23.363932550641195</v>
      </c>
      <c r="W375">
        <f t="shared" si="11"/>
        <v>0</v>
      </c>
    </row>
    <row r="376" spans="1:23" x14ac:dyDescent="0.25">
      <c r="A376">
        <v>375</v>
      </c>
      <c r="B376">
        <v>272.12</v>
      </c>
      <c r="C376">
        <v>0</v>
      </c>
      <c r="D376">
        <v>-0.01</v>
      </c>
      <c r="E376">
        <v>0</v>
      </c>
      <c r="F376">
        <v>0</v>
      </c>
      <c r="G376">
        <v>-0.12</v>
      </c>
      <c r="H376">
        <v>0.01</v>
      </c>
      <c r="I376">
        <v>0</v>
      </c>
      <c r="J376">
        <v>0</v>
      </c>
      <c r="K376">
        <v>0.26</v>
      </c>
      <c r="L376">
        <v>0.01</v>
      </c>
      <c r="M376">
        <v>0.12</v>
      </c>
      <c r="N376">
        <v>0</v>
      </c>
      <c r="O376">
        <v>0.39</v>
      </c>
      <c r="P376">
        <v>0.01</v>
      </c>
      <c r="R376">
        <v>0</v>
      </c>
      <c r="S376">
        <v>0</v>
      </c>
      <c r="T376">
        <v>1</v>
      </c>
      <c r="U376" s="5">
        <v>12.814794071216101</v>
      </c>
      <c r="V376">
        <f t="shared" si="10"/>
        <v>0</v>
      </c>
      <c r="W376">
        <f t="shared" si="11"/>
        <v>0</v>
      </c>
    </row>
    <row r="377" spans="1:23" x14ac:dyDescent="0.25">
      <c r="A377">
        <v>376</v>
      </c>
      <c r="B377">
        <v>317.20999999999998</v>
      </c>
      <c r="C377">
        <v>0</v>
      </c>
      <c r="D377">
        <v>-0.01</v>
      </c>
      <c r="E377">
        <v>0</v>
      </c>
      <c r="F377">
        <v>0</v>
      </c>
      <c r="G377">
        <v>-0.12</v>
      </c>
      <c r="H377">
        <v>0.02</v>
      </c>
      <c r="I377">
        <v>0</v>
      </c>
      <c r="J377">
        <v>0</v>
      </c>
      <c r="K377">
        <v>0.25</v>
      </c>
      <c r="L377">
        <v>0.01</v>
      </c>
      <c r="M377">
        <v>0.08</v>
      </c>
      <c r="N377">
        <v>0.03</v>
      </c>
      <c r="O377">
        <v>0.37</v>
      </c>
      <c r="P377">
        <v>0.06</v>
      </c>
      <c r="R377">
        <v>0</v>
      </c>
      <c r="S377">
        <v>0</v>
      </c>
      <c r="T377">
        <v>1</v>
      </c>
      <c r="U377" s="5">
        <v>12.814794071216101</v>
      </c>
      <c r="V377">
        <f t="shared" si="10"/>
        <v>0</v>
      </c>
      <c r="W377">
        <f t="shared" si="11"/>
        <v>0</v>
      </c>
    </row>
    <row r="378" spans="1:23" x14ac:dyDescent="0.25">
      <c r="A378">
        <v>377</v>
      </c>
      <c r="B378">
        <v>317.20999999999998</v>
      </c>
      <c r="C378">
        <v>0</v>
      </c>
      <c r="D378">
        <v>-0.01</v>
      </c>
      <c r="E378">
        <v>0</v>
      </c>
      <c r="F378">
        <v>0</v>
      </c>
      <c r="G378">
        <v>-0.12</v>
      </c>
      <c r="H378">
        <v>0.02</v>
      </c>
      <c r="I378">
        <v>0</v>
      </c>
      <c r="J378">
        <v>0</v>
      </c>
      <c r="K378">
        <v>0.25</v>
      </c>
      <c r="L378">
        <v>0.01</v>
      </c>
      <c r="M378">
        <v>0.04</v>
      </c>
      <c r="N378">
        <v>7.0000000000000007E-2</v>
      </c>
      <c r="O378">
        <v>0.37</v>
      </c>
      <c r="P378">
        <v>0.1</v>
      </c>
      <c r="R378">
        <v>0</v>
      </c>
      <c r="S378">
        <v>0</v>
      </c>
      <c r="T378">
        <v>1</v>
      </c>
      <c r="U378" s="5">
        <v>12.814794071216101</v>
      </c>
      <c r="V378">
        <f t="shared" si="10"/>
        <v>0</v>
      </c>
      <c r="W378">
        <f t="shared" si="11"/>
        <v>0</v>
      </c>
    </row>
    <row r="379" spans="1:23" x14ac:dyDescent="0.25">
      <c r="A379">
        <v>378</v>
      </c>
      <c r="B379">
        <v>317.20999999999998</v>
      </c>
      <c r="C379">
        <v>0</v>
      </c>
      <c r="D379">
        <v>-0.01</v>
      </c>
      <c r="E379">
        <v>0</v>
      </c>
      <c r="F379">
        <v>0</v>
      </c>
      <c r="G379">
        <v>-0.12</v>
      </c>
      <c r="H379">
        <v>0.02</v>
      </c>
      <c r="I379">
        <v>0</v>
      </c>
      <c r="J379">
        <v>0</v>
      </c>
      <c r="K379">
        <v>0.26</v>
      </c>
      <c r="L379">
        <v>0.01</v>
      </c>
      <c r="M379">
        <v>0.01</v>
      </c>
      <c r="N379">
        <v>0.09</v>
      </c>
      <c r="O379">
        <v>0.37</v>
      </c>
      <c r="P379">
        <v>0.12</v>
      </c>
      <c r="R379">
        <v>0</v>
      </c>
      <c r="S379">
        <v>0</v>
      </c>
      <c r="T379">
        <v>1</v>
      </c>
      <c r="U379" s="5">
        <v>12.814794071216101</v>
      </c>
      <c r="V379">
        <f t="shared" si="10"/>
        <v>0</v>
      </c>
      <c r="W379">
        <f t="shared" si="11"/>
        <v>0</v>
      </c>
    </row>
    <row r="380" spans="1:23" x14ac:dyDescent="0.25">
      <c r="A380">
        <v>379</v>
      </c>
      <c r="B380">
        <v>409.82</v>
      </c>
      <c r="C380">
        <v>0</v>
      </c>
      <c r="D380">
        <v>-0.01</v>
      </c>
      <c r="E380">
        <v>0</v>
      </c>
      <c r="F380">
        <v>0</v>
      </c>
      <c r="G380">
        <v>-0.12</v>
      </c>
      <c r="H380">
        <v>0.02</v>
      </c>
      <c r="I380">
        <v>0</v>
      </c>
      <c r="J380">
        <v>0</v>
      </c>
      <c r="K380">
        <v>0.27</v>
      </c>
      <c r="L380">
        <v>0.01</v>
      </c>
      <c r="M380">
        <v>0</v>
      </c>
      <c r="N380">
        <v>0.09</v>
      </c>
      <c r="O380">
        <v>0.37</v>
      </c>
      <c r="P380">
        <v>0.12</v>
      </c>
      <c r="R380">
        <v>0</v>
      </c>
      <c r="S380">
        <v>0</v>
      </c>
      <c r="T380">
        <v>1</v>
      </c>
      <c r="U380" s="5">
        <v>12.814794071216101</v>
      </c>
      <c r="V380">
        <f t="shared" si="10"/>
        <v>0</v>
      </c>
      <c r="W380">
        <f t="shared" si="11"/>
        <v>0</v>
      </c>
    </row>
    <row r="381" spans="1:23" x14ac:dyDescent="0.25">
      <c r="A381">
        <v>380</v>
      </c>
      <c r="B381">
        <v>317.20999999999998</v>
      </c>
      <c r="C381">
        <v>0</v>
      </c>
      <c r="D381">
        <v>-0.01</v>
      </c>
      <c r="E381">
        <v>0</v>
      </c>
      <c r="F381">
        <v>0</v>
      </c>
      <c r="G381">
        <v>-0.12</v>
      </c>
      <c r="H381">
        <v>0.02</v>
      </c>
      <c r="I381">
        <v>0</v>
      </c>
      <c r="J381">
        <v>0</v>
      </c>
      <c r="K381">
        <v>0.27</v>
      </c>
      <c r="L381">
        <v>0.01</v>
      </c>
      <c r="M381">
        <v>0</v>
      </c>
      <c r="N381">
        <v>0.08</v>
      </c>
      <c r="O381">
        <v>0.37</v>
      </c>
      <c r="P381">
        <v>0.11</v>
      </c>
      <c r="R381">
        <v>0</v>
      </c>
      <c r="S381">
        <v>0</v>
      </c>
      <c r="T381">
        <v>1</v>
      </c>
      <c r="U381" s="5">
        <v>12.814794071216101</v>
      </c>
      <c r="V381">
        <f t="shared" si="10"/>
        <v>0</v>
      </c>
      <c r="W381">
        <f t="shared" si="11"/>
        <v>0</v>
      </c>
    </row>
    <row r="382" spans="1:23" x14ac:dyDescent="0.25">
      <c r="A382">
        <v>381</v>
      </c>
      <c r="B382">
        <v>317.20999999999998</v>
      </c>
      <c r="C382">
        <v>0</v>
      </c>
      <c r="D382">
        <v>-0.01</v>
      </c>
      <c r="E382">
        <v>0</v>
      </c>
      <c r="F382">
        <v>0</v>
      </c>
      <c r="G382">
        <v>-0.12</v>
      </c>
      <c r="H382">
        <v>0.02</v>
      </c>
      <c r="I382">
        <v>0</v>
      </c>
      <c r="J382">
        <v>0</v>
      </c>
      <c r="K382">
        <v>0.28000000000000003</v>
      </c>
      <c r="L382">
        <v>0.01</v>
      </c>
      <c r="M382">
        <v>0</v>
      </c>
      <c r="N382">
        <v>7.0000000000000007E-2</v>
      </c>
      <c r="O382">
        <v>0.36</v>
      </c>
      <c r="P382">
        <v>0.09</v>
      </c>
      <c r="R382">
        <v>0</v>
      </c>
      <c r="S382">
        <v>0</v>
      </c>
      <c r="T382">
        <v>1</v>
      </c>
      <c r="U382" s="5">
        <v>12.814794071216101</v>
      </c>
      <c r="V382">
        <f t="shared" si="10"/>
        <v>0</v>
      </c>
      <c r="W382">
        <f t="shared" si="11"/>
        <v>0</v>
      </c>
    </row>
    <row r="383" spans="1:23" x14ac:dyDescent="0.25">
      <c r="A383">
        <v>382</v>
      </c>
      <c r="B383">
        <v>317.20999999999998</v>
      </c>
      <c r="C383">
        <v>0</v>
      </c>
      <c r="D383">
        <v>-0.01</v>
      </c>
      <c r="E383">
        <v>0</v>
      </c>
      <c r="F383">
        <v>0</v>
      </c>
      <c r="G383">
        <v>-0.12</v>
      </c>
      <c r="H383">
        <v>0.02</v>
      </c>
      <c r="I383">
        <v>0</v>
      </c>
      <c r="J383">
        <v>0</v>
      </c>
      <c r="K383">
        <v>0.28999999999999998</v>
      </c>
      <c r="L383">
        <v>0.01</v>
      </c>
      <c r="M383">
        <v>0</v>
      </c>
      <c r="N383">
        <v>0.05</v>
      </c>
      <c r="O383">
        <v>0.35</v>
      </c>
      <c r="P383">
        <v>0.08</v>
      </c>
      <c r="R383">
        <v>0</v>
      </c>
      <c r="S383">
        <v>0</v>
      </c>
      <c r="T383">
        <v>1</v>
      </c>
      <c r="U383" s="5">
        <v>12.814794071216101</v>
      </c>
      <c r="V383">
        <f t="shared" si="10"/>
        <v>0</v>
      </c>
      <c r="W383">
        <f t="shared" si="11"/>
        <v>0</v>
      </c>
    </row>
    <row r="384" spans="1:23" x14ac:dyDescent="0.25">
      <c r="A384">
        <v>383</v>
      </c>
      <c r="B384">
        <v>317.20999999999998</v>
      </c>
      <c r="C384">
        <v>0</v>
      </c>
      <c r="D384">
        <v>-0.01</v>
      </c>
      <c r="E384">
        <v>0</v>
      </c>
      <c r="F384">
        <v>0</v>
      </c>
      <c r="G384">
        <v>-0.12</v>
      </c>
      <c r="H384">
        <v>0.02</v>
      </c>
      <c r="I384">
        <v>0</v>
      </c>
      <c r="J384">
        <v>0</v>
      </c>
      <c r="K384">
        <v>0.28999999999999998</v>
      </c>
      <c r="L384">
        <v>0.01</v>
      </c>
      <c r="M384">
        <v>0</v>
      </c>
      <c r="N384">
        <v>0.03</v>
      </c>
      <c r="O384">
        <v>0.34</v>
      </c>
      <c r="P384">
        <v>0.06</v>
      </c>
      <c r="R384">
        <v>0</v>
      </c>
      <c r="S384">
        <v>0</v>
      </c>
      <c r="T384">
        <v>1</v>
      </c>
      <c r="U384" s="5">
        <v>12.814794071216101</v>
      </c>
      <c r="V384">
        <f t="shared" si="10"/>
        <v>0</v>
      </c>
      <c r="W384">
        <f t="shared" si="11"/>
        <v>0</v>
      </c>
    </row>
    <row r="385" spans="1:23" x14ac:dyDescent="0.25">
      <c r="A385">
        <v>384</v>
      </c>
      <c r="B385">
        <v>317.20999999999998</v>
      </c>
      <c r="C385">
        <v>0</v>
      </c>
      <c r="D385">
        <v>-0.01</v>
      </c>
      <c r="E385">
        <v>0</v>
      </c>
      <c r="F385">
        <v>0</v>
      </c>
      <c r="G385">
        <v>-0.12</v>
      </c>
      <c r="H385">
        <v>0.02</v>
      </c>
      <c r="I385">
        <v>0</v>
      </c>
      <c r="J385">
        <v>0</v>
      </c>
      <c r="K385">
        <v>0.3</v>
      </c>
      <c r="L385">
        <v>0.01</v>
      </c>
      <c r="M385">
        <v>0</v>
      </c>
      <c r="N385">
        <v>0.02</v>
      </c>
      <c r="O385">
        <v>0.33</v>
      </c>
      <c r="P385">
        <v>0.05</v>
      </c>
      <c r="R385">
        <v>0</v>
      </c>
      <c r="S385">
        <v>0</v>
      </c>
      <c r="T385">
        <v>1</v>
      </c>
      <c r="U385" s="5">
        <v>12.814794071216101</v>
      </c>
      <c r="V385">
        <f t="shared" si="10"/>
        <v>0</v>
      </c>
      <c r="W385">
        <f t="shared" si="11"/>
        <v>0</v>
      </c>
    </row>
    <row r="386" spans="1:23" x14ac:dyDescent="0.25">
      <c r="V386">
        <f>SUM(V2:V385)</f>
        <v>7772.3988605402383</v>
      </c>
      <c r="W386">
        <f>SUM(W2:W385)</f>
        <v>6448.7359369599262</v>
      </c>
    </row>
  </sheetData>
  <sortState xmlns:xlrd2="http://schemas.microsoft.com/office/spreadsheetml/2017/richdata2" ref="A2:T385">
    <sortCondition ref="A2:A3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8B97-33A1-49DD-A1D2-8655CACD890C}">
  <dimension ref="A1:E41"/>
  <sheetViews>
    <sheetView workbookViewId="0">
      <selection activeCell="D3" sqref="D3"/>
    </sheetView>
  </sheetViews>
  <sheetFormatPr defaultRowHeight="15" x14ac:dyDescent="0.25"/>
  <cols>
    <col min="3" max="3" width="15" bestFit="1" customWidth="1"/>
    <col min="4" max="4" width="14.42578125" bestFit="1" customWidth="1"/>
    <col min="5" max="5" width="14.285156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2021</v>
      </c>
      <c r="B2">
        <v>1</v>
      </c>
      <c r="C2">
        <v>1</v>
      </c>
      <c r="D2">
        <f>750*(1-0.021)^(B2-1)</f>
        <v>750</v>
      </c>
      <c r="E2">
        <f>1000*(1-0.021)^(B2-1)</f>
        <v>1000</v>
      </c>
    </row>
    <row r="3" spans="1:5" x14ac:dyDescent="0.25">
      <c r="A3">
        <v>2022</v>
      </c>
      <c r="B3">
        <v>2</v>
      </c>
      <c r="C3">
        <v>1</v>
      </c>
      <c r="D3">
        <f t="shared" ref="D3:D41" si="0">750*(1-0.021)^(B3-1)</f>
        <v>734.25</v>
      </c>
      <c r="E3">
        <f t="shared" ref="E3:E41" si="1">1000*(1-0.021)^(B3-1)</f>
        <v>979</v>
      </c>
    </row>
    <row r="4" spans="1:5" x14ac:dyDescent="0.25">
      <c r="A4">
        <v>2023</v>
      </c>
      <c r="B4">
        <v>3</v>
      </c>
      <c r="C4">
        <v>1</v>
      </c>
      <c r="D4">
        <f t="shared" si="0"/>
        <v>718.83074999999997</v>
      </c>
      <c r="E4">
        <f t="shared" si="1"/>
        <v>958.44100000000003</v>
      </c>
    </row>
    <row r="5" spans="1:5" x14ac:dyDescent="0.25">
      <c r="A5">
        <v>2024</v>
      </c>
      <c r="B5">
        <v>4</v>
      </c>
      <c r="C5">
        <f>1/(1+0.1)^(B5-3)</f>
        <v>0.90909090909090906</v>
      </c>
      <c r="D5">
        <f t="shared" si="0"/>
        <v>703.7353042499999</v>
      </c>
      <c r="E5">
        <f t="shared" si="1"/>
        <v>938.31373899999994</v>
      </c>
    </row>
    <row r="6" spans="1:5" x14ac:dyDescent="0.25">
      <c r="A6">
        <v>2025</v>
      </c>
      <c r="B6">
        <v>5</v>
      </c>
      <c r="C6">
        <f t="shared" ref="C6:C41" si="2">1/(1+0.1)^(B6-3)</f>
        <v>0.82644628099173545</v>
      </c>
      <c r="D6">
        <f t="shared" si="0"/>
        <v>688.95686286074999</v>
      </c>
      <c r="E6">
        <f t="shared" si="1"/>
        <v>918.60915048100003</v>
      </c>
    </row>
    <row r="7" spans="1:5" x14ac:dyDescent="0.25">
      <c r="A7">
        <v>2026</v>
      </c>
      <c r="B7">
        <v>6</v>
      </c>
      <c r="C7">
        <f t="shared" si="2"/>
        <v>0.75131480090157754</v>
      </c>
      <c r="D7">
        <f t="shared" si="0"/>
        <v>674.48876874067423</v>
      </c>
      <c r="E7">
        <f t="shared" si="1"/>
        <v>899.31835832089905</v>
      </c>
    </row>
    <row r="8" spans="1:5" x14ac:dyDescent="0.25">
      <c r="A8">
        <v>2027</v>
      </c>
      <c r="B8">
        <v>7</v>
      </c>
      <c r="C8">
        <f t="shared" si="2"/>
        <v>0.68301345536507052</v>
      </c>
      <c r="D8">
        <f t="shared" si="0"/>
        <v>660.32450459712004</v>
      </c>
      <c r="E8">
        <f t="shared" si="1"/>
        <v>880.43267279616009</v>
      </c>
    </row>
    <row r="9" spans="1:5" x14ac:dyDescent="0.25">
      <c r="A9">
        <v>2028</v>
      </c>
      <c r="B9">
        <v>8</v>
      </c>
      <c r="C9">
        <f t="shared" si="2"/>
        <v>0.62092132305915493</v>
      </c>
      <c r="D9">
        <f t="shared" si="0"/>
        <v>646.45769000058044</v>
      </c>
      <c r="E9">
        <f t="shared" si="1"/>
        <v>861.94358666744063</v>
      </c>
    </row>
    <row r="10" spans="1:5" x14ac:dyDescent="0.25">
      <c r="A10">
        <v>2029</v>
      </c>
      <c r="B10">
        <v>9</v>
      </c>
      <c r="C10">
        <f t="shared" si="2"/>
        <v>0.56447393005377722</v>
      </c>
      <c r="D10">
        <f t="shared" si="0"/>
        <v>632.88207851056836</v>
      </c>
      <c r="E10">
        <f t="shared" si="1"/>
        <v>843.84277134742445</v>
      </c>
    </row>
    <row r="11" spans="1:5" x14ac:dyDescent="0.25">
      <c r="A11">
        <v>2030</v>
      </c>
      <c r="B11">
        <v>10</v>
      </c>
      <c r="C11">
        <f t="shared" si="2"/>
        <v>0.51315811823070645</v>
      </c>
      <c r="D11">
        <f t="shared" si="0"/>
        <v>619.59155486184636</v>
      </c>
      <c r="E11">
        <f t="shared" si="1"/>
        <v>826.1220731491286</v>
      </c>
    </row>
    <row r="12" spans="1:5" x14ac:dyDescent="0.25">
      <c r="A12">
        <v>2031</v>
      </c>
      <c r="B12">
        <v>11</v>
      </c>
      <c r="C12">
        <f t="shared" si="2"/>
        <v>0.46650738020973315</v>
      </c>
      <c r="D12">
        <f t="shared" si="0"/>
        <v>606.5801322097476</v>
      </c>
      <c r="E12">
        <f t="shared" si="1"/>
        <v>808.77350961299692</v>
      </c>
    </row>
    <row r="13" spans="1:5" x14ac:dyDescent="0.25">
      <c r="A13">
        <v>2032</v>
      </c>
      <c r="B13">
        <v>12</v>
      </c>
      <c r="C13">
        <f t="shared" si="2"/>
        <v>0.42409761837248466</v>
      </c>
      <c r="D13">
        <f t="shared" si="0"/>
        <v>593.84194943334285</v>
      </c>
      <c r="E13">
        <f t="shared" si="1"/>
        <v>791.78926591112383</v>
      </c>
    </row>
    <row r="14" spans="1:5" x14ac:dyDescent="0.25">
      <c r="A14">
        <v>2033</v>
      </c>
      <c r="B14">
        <v>13</v>
      </c>
      <c r="C14">
        <f t="shared" si="2"/>
        <v>0.38554328942953148</v>
      </c>
      <c r="D14">
        <f t="shared" si="0"/>
        <v>581.3712684952427</v>
      </c>
      <c r="E14">
        <f t="shared" si="1"/>
        <v>775.16169132699031</v>
      </c>
    </row>
    <row r="15" spans="1:5" x14ac:dyDescent="0.25">
      <c r="A15">
        <v>2034</v>
      </c>
      <c r="B15">
        <v>14</v>
      </c>
      <c r="C15">
        <f t="shared" si="2"/>
        <v>0.3504938994813922</v>
      </c>
      <c r="D15">
        <f t="shared" si="0"/>
        <v>569.16247185684267</v>
      </c>
      <c r="E15">
        <f t="shared" si="1"/>
        <v>758.88329580912352</v>
      </c>
    </row>
    <row r="16" spans="1:5" x14ac:dyDescent="0.25">
      <c r="A16">
        <v>2035</v>
      </c>
      <c r="B16">
        <v>15</v>
      </c>
      <c r="C16">
        <f t="shared" si="2"/>
        <v>0.31863081771035656</v>
      </c>
      <c r="D16">
        <f t="shared" si="0"/>
        <v>557.21005994784889</v>
      </c>
      <c r="E16">
        <f t="shared" si="1"/>
        <v>742.94674659713189</v>
      </c>
    </row>
    <row r="17" spans="1:5" x14ac:dyDescent="0.25">
      <c r="A17">
        <v>2036</v>
      </c>
      <c r="B17">
        <v>16</v>
      </c>
      <c r="C17">
        <f t="shared" si="2"/>
        <v>0.28966437973668779</v>
      </c>
      <c r="D17">
        <f t="shared" si="0"/>
        <v>545.50864868894405</v>
      </c>
      <c r="E17">
        <f t="shared" si="1"/>
        <v>727.34486491859207</v>
      </c>
    </row>
    <row r="18" spans="1:5" x14ac:dyDescent="0.25">
      <c r="A18">
        <v>2037</v>
      </c>
      <c r="B18">
        <v>17</v>
      </c>
      <c r="C18">
        <f t="shared" si="2"/>
        <v>0.26333125430607973</v>
      </c>
      <c r="D18">
        <f t="shared" si="0"/>
        <v>534.05296706647619</v>
      </c>
      <c r="E18">
        <f t="shared" si="1"/>
        <v>712.07062275530166</v>
      </c>
    </row>
    <row r="19" spans="1:5" x14ac:dyDescent="0.25">
      <c r="A19">
        <v>2038</v>
      </c>
      <c r="B19">
        <v>18</v>
      </c>
      <c r="C19">
        <f t="shared" si="2"/>
        <v>0.23939204936916339</v>
      </c>
      <c r="D19">
        <f t="shared" si="0"/>
        <v>522.8378547580802</v>
      </c>
      <c r="E19">
        <f t="shared" si="1"/>
        <v>697.11713967744026</v>
      </c>
    </row>
    <row r="20" spans="1:5" x14ac:dyDescent="0.25">
      <c r="A20">
        <v>2039</v>
      </c>
      <c r="B20">
        <v>19</v>
      </c>
      <c r="C20">
        <f t="shared" si="2"/>
        <v>0.21762913579014853</v>
      </c>
      <c r="D20">
        <f t="shared" si="0"/>
        <v>511.85825980816054</v>
      </c>
      <c r="E20">
        <f t="shared" si="1"/>
        <v>682.47767974421402</v>
      </c>
    </row>
    <row r="21" spans="1:5" x14ac:dyDescent="0.25">
      <c r="A21">
        <v>2040</v>
      </c>
      <c r="B21">
        <v>20</v>
      </c>
      <c r="C21">
        <f t="shared" si="2"/>
        <v>0.19784466890013502</v>
      </c>
      <c r="D21">
        <f t="shared" si="0"/>
        <v>501.1092363521891</v>
      </c>
      <c r="E21">
        <f t="shared" si="1"/>
        <v>668.14564846958547</v>
      </c>
    </row>
    <row r="22" spans="1:5" x14ac:dyDescent="0.25">
      <c r="A22">
        <v>2041</v>
      </c>
      <c r="B22">
        <v>21</v>
      </c>
      <c r="C22">
        <f t="shared" si="2"/>
        <v>0.17985878990921364</v>
      </c>
      <c r="D22">
        <f t="shared" si="0"/>
        <v>490.58594238879317</v>
      </c>
      <c r="E22">
        <f t="shared" si="1"/>
        <v>654.11458985172419</v>
      </c>
    </row>
    <row r="23" spans="1:5" x14ac:dyDescent="0.25">
      <c r="A23">
        <v>2042</v>
      </c>
      <c r="B23">
        <v>22</v>
      </c>
      <c r="C23">
        <f t="shared" si="2"/>
        <v>0.16350799082655781</v>
      </c>
      <c r="D23">
        <f t="shared" si="0"/>
        <v>480.28363759862856</v>
      </c>
      <c r="E23">
        <f t="shared" si="1"/>
        <v>640.37818346483812</v>
      </c>
    </row>
    <row r="24" spans="1:5" x14ac:dyDescent="0.25">
      <c r="A24">
        <v>2043</v>
      </c>
      <c r="B24">
        <v>23</v>
      </c>
      <c r="C24">
        <f t="shared" si="2"/>
        <v>0.14864362802414349</v>
      </c>
      <c r="D24">
        <f t="shared" si="0"/>
        <v>470.19768120905735</v>
      </c>
      <c r="E24">
        <f t="shared" si="1"/>
        <v>626.93024161207643</v>
      </c>
    </row>
    <row r="25" spans="1:5" x14ac:dyDescent="0.25">
      <c r="A25">
        <v>2044</v>
      </c>
      <c r="B25">
        <v>24</v>
      </c>
      <c r="C25">
        <f t="shared" si="2"/>
        <v>0.13513057093103953</v>
      </c>
      <c r="D25">
        <f t="shared" si="0"/>
        <v>460.32352990366712</v>
      </c>
      <c r="E25">
        <f t="shared" si="1"/>
        <v>613.76470653822275</v>
      </c>
    </row>
    <row r="26" spans="1:5" x14ac:dyDescent="0.25">
      <c r="A26">
        <v>2045</v>
      </c>
      <c r="B26">
        <v>25</v>
      </c>
      <c r="C26">
        <f t="shared" si="2"/>
        <v>0.12284597357367227</v>
      </c>
      <c r="D26">
        <f t="shared" si="0"/>
        <v>450.65673577569015</v>
      </c>
      <c r="E26">
        <f t="shared" si="1"/>
        <v>600.87564770092013</v>
      </c>
    </row>
    <row r="27" spans="1:5" x14ac:dyDescent="0.25">
      <c r="A27">
        <v>2046</v>
      </c>
      <c r="B27">
        <v>26</v>
      </c>
      <c r="C27">
        <f t="shared" si="2"/>
        <v>0.11167815779424752</v>
      </c>
      <c r="D27">
        <f t="shared" si="0"/>
        <v>441.19294432440057</v>
      </c>
      <c r="E27">
        <f t="shared" si="1"/>
        <v>588.25725909920084</v>
      </c>
    </row>
    <row r="28" spans="1:5" x14ac:dyDescent="0.25">
      <c r="A28">
        <v>2047</v>
      </c>
      <c r="B28">
        <v>27</v>
      </c>
      <c r="C28">
        <f t="shared" si="2"/>
        <v>0.10152559799477048</v>
      </c>
      <c r="D28">
        <f t="shared" si="0"/>
        <v>431.92789249358822</v>
      </c>
      <c r="E28">
        <f t="shared" si="1"/>
        <v>575.90385665811766</v>
      </c>
    </row>
    <row r="29" spans="1:5" x14ac:dyDescent="0.25">
      <c r="A29">
        <v>2048</v>
      </c>
      <c r="B29">
        <v>28</v>
      </c>
      <c r="C29">
        <f t="shared" si="2"/>
        <v>9.2295998177064048E-2</v>
      </c>
      <c r="D29">
        <f t="shared" si="0"/>
        <v>422.85740675122281</v>
      </c>
      <c r="E29">
        <f t="shared" si="1"/>
        <v>563.80987566829708</v>
      </c>
    </row>
    <row r="30" spans="1:5" x14ac:dyDescent="0.25">
      <c r="A30">
        <v>2049</v>
      </c>
      <c r="B30">
        <v>29</v>
      </c>
      <c r="C30">
        <f t="shared" si="2"/>
        <v>8.3905452888240042E-2</v>
      </c>
      <c r="D30">
        <f t="shared" si="0"/>
        <v>413.97740120944712</v>
      </c>
      <c r="E30">
        <f t="shared" si="1"/>
        <v>551.96986827926287</v>
      </c>
    </row>
    <row r="31" spans="1:5" x14ac:dyDescent="0.25">
      <c r="A31">
        <v>2050</v>
      </c>
      <c r="B31">
        <v>30</v>
      </c>
      <c r="C31">
        <f t="shared" si="2"/>
        <v>7.6277684443854576E-2</v>
      </c>
      <c r="D31">
        <f t="shared" si="0"/>
        <v>405.2838757840488</v>
      </c>
      <c r="E31">
        <f t="shared" si="1"/>
        <v>540.37850104539837</v>
      </c>
    </row>
    <row r="32" spans="1:5" x14ac:dyDescent="0.25">
      <c r="A32">
        <v>2051</v>
      </c>
      <c r="B32">
        <v>31</v>
      </c>
      <c r="C32">
        <f t="shared" si="2"/>
        <v>6.9343349494413245E-2</v>
      </c>
      <c r="D32">
        <f t="shared" si="0"/>
        <v>396.77291439258374</v>
      </c>
      <c r="E32">
        <f t="shared" si="1"/>
        <v>529.03055252344495</v>
      </c>
    </row>
    <row r="33" spans="1:5" x14ac:dyDescent="0.25">
      <c r="A33">
        <v>2052</v>
      </c>
      <c r="B33">
        <v>32</v>
      </c>
      <c r="C33">
        <f t="shared" si="2"/>
        <v>6.3039408631284766E-2</v>
      </c>
      <c r="D33">
        <f t="shared" si="0"/>
        <v>388.44068319033943</v>
      </c>
      <c r="E33">
        <f t="shared" si="1"/>
        <v>517.92091092045257</v>
      </c>
    </row>
    <row r="34" spans="1:5" x14ac:dyDescent="0.25">
      <c r="A34">
        <v>2053</v>
      </c>
      <c r="B34">
        <v>33</v>
      </c>
      <c r="C34">
        <f t="shared" si="2"/>
        <v>5.7308553301167964E-2</v>
      </c>
      <c r="D34">
        <f t="shared" si="0"/>
        <v>380.28342884334228</v>
      </c>
      <c r="E34">
        <f t="shared" si="1"/>
        <v>507.04457179112308</v>
      </c>
    </row>
    <row r="35" spans="1:5" x14ac:dyDescent="0.25">
      <c r="A35">
        <v>2054</v>
      </c>
      <c r="B35">
        <v>34</v>
      </c>
      <c r="C35">
        <f t="shared" si="2"/>
        <v>5.2098684819243603E-2</v>
      </c>
      <c r="D35">
        <f t="shared" si="0"/>
        <v>372.29747683763208</v>
      </c>
      <c r="E35">
        <f t="shared" si="1"/>
        <v>496.39663578350945</v>
      </c>
    </row>
    <row r="36" spans="1:5" x14ac:dyDescent="0.25">
      <c r="A36">
        <v>2055</v>
      </c>
      <c r="B36">
        <v>35</v>
      </c>
      <c r="C36">
        <f t="shared" si="2"/>
        <v>4.7362440744766907E-2</v>
      </c>
      <c r="D36">
        <f t="shared" si="0"/>
        <v>364.47922982404179</v>
      </c>
      <c r="E36">
        <f t="shared" si="1"/>
        <v>485.97230643205575</v>
      </c>
    </row>
    <row r="37" spans="1:5" x14ac:dyDescent="0.25">
      <c r="A37">
        <v>2056</v>
      </c>
      <c r="B37">
        <v>36</v>
      </c>
      <c r="C37">
        <f t="shared" si="2"/>
        <v>4.3056764313424457E-2</v>
      </c>
      <c r="D37">
        <f t="shared" si="0"/>
        <v>356.82516599773692</v>
      </c>
      <c r="E37">
        <f t="shared" si="1"/>
        <v>475.76688799698258</v>
      </c>
    </row>
    <row r="38" spans="1:5" x14ac:dyDescent="0.25">
      <c r="A38">
        <v>2057</v>
      </c>
      <c r="B38">
        <v>37</v>
      </c>
      <c r="C38">
        <f t="shared" si="2"/>
        <v>3.9142513012204054E-2</v>
      </c>
      <c r="D38">
        <f t="shared" si="0"/>
        <v>349.33183751178444</v>
      </c>
      <c r="E38">
        <f t="shared" si="1"/>
        <v>465.77578334904598</v>
      </c>
    </row>
    <row r="39" spans="1:5" x14ac:dyDescent="0.25">
      <c r="A39">
        <v>2058</v>
      </c>
      <c r="B39">
        <v>38</v>
      </c>
      <c r="C39">
        <f t="shared" si="2"/>
        <v>3.5584102738367311E-2</v>
      </c>
      <c r="D39">
        <f t="shared" si="0"/>
        <v>341.99586892403698</v>
      </c>
      <c r="E39">
        <f t="shared" si="1"/>
        <v>455.99449189871598</v>
      </c>
    </row>
    <row r="40" spans="1:5" x14ac:dyDescent="0.25">
      <c r="A40">
        <v>2059</v>
      </c>
      <c r="B40">
        <v>39</v>
      </c>
      <c r="C40">
        <f t="shared" si="2"/>
        <v>3.2349184307606652E-2</v>
      </c>
      <c r="D40">
        <f t="shared" si="0"/>
        <v>334.81395567663219</v>
      </c>
      <c r="E40">
        <f t="shared" si="1"/>
        <v>446.41860756884296</v>
      </c>
    </row>
    <row r="41" spans="1:5" x14ac:dyDescent="0.25">
      <c r="A41">
        <v>2060</v>
      </c>
      <c r="B41">
        <v>40</v>
      </c>
      <c r="C41">
        <f t="shared" si="2"/>
        <v>2.94083493705515E-2</v>
      </c>
      <c r="D41">
        <f t="shared" si="0"/>
        <v>327.78286260742289</v>
      </c>
      <c r="E41">
        <f t="shared" si="1"/>
        <v>437.04381680989718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4ECF-B8DA-43DF-BD96-11D5DC9902C8}">
  <dimension ref="A1:M41"/>
  <sheetViews>
    <sheetView tabSelected="1" workbookViewId="0">
      <selection activeCell="J13" sqref="J13"/>
    </sheetView>
  </sheetViews>
  <sheetFormatPr defaultRowHeight="15" x14ac:dyDescent="0.25"/>
  <cols>
    <col min="1" max="1" width="27.5703125" customWidth="1"/>
    <col min="2" max="2" width="18.7109375" style="2" bestFit="1" customWidth="1"/>
    <col min="3" max="3" width="18.85546875" style="2" bestFit="1" customWidth="1"/>
    <col min="4" max="5" width="14.7109375" style="2" bestFit="1" customWidth="1"/>
    <col min="6" max="6" width="16.85546875" style="2" bestFit="1" customWidth="1"/>
    <col min="7" max="7" width="17" style="2" bestFit="1" customWidth="1"/>
    <col min="8" max="8" width="17" style="2" customWidth="1"/>
    <col min="9" max="9" width="9.140625" style="2"/>
  </cols>
  <sheetData>
    <row r="1" spans="1:11" x14ac:dyDescent="0.25">
      <c r="B1" s="2" t="s">
        <v>29</v>
      </c>
      <c r="C1" s="2" t="s">
        <v>28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61</v>
      </c>
      <c r="I1" s="2" t="s">
        <v>62</v>
      </c>
      <c r="J1" s="2" t="s">
        <v>59</v>
      </c>
      <c r="K1" s="2" t="s">
        <v>60</v>
      </c>
    </row>
    <row r="2" spans="1:11" x14ac:dyDescent="0.25">
      <c r="A2">
        <v>2021</v>
      </c>
      <c r="B2" s="2">
        <f>General!C2*General!E2*'H2'!Z2</f>
        <v>0</v>
      </c>
      <c r="C2" s="2">
        <f>General!C2*General!D2*'H2'!AA2</f>
        <v>0</v>
      </c>
      <c r="D2" s="2">
        <f>'H2'!H2*33/0.7*General!C2*PS!B2</f>
        <v>8.1729767317959327E-8</v>
      </c>
      <c r="E2" s="2">
        <f>'H2'!I2*33/0.6*General!C2*PS!B2</f>
        <v>2.2643759641825134E-7</v>
      </c>
      <c r="F2" s="2">
        <f>'H2'!H2*1000*'H2'!S2*General!C2</f>
        <v>3.7422800038989826E-8</v>
      </c>
      <c r="G2" s="2">
        <f>'H2'!I2*1000*'H2'!S2*General!C2</f>
        <v>8.8870528573962691E-8</v>
      </c>
      <c r="J2" s="2">
        <f>B2+D2-F2</f>
        <v>4.4306967278969501E-8</v>
      </c>
      <c r="K2" s="2">
        <f>C2+E2-G2</f>
        <v>1.3756706784428865E-7</v>
      </c>
    </row>
    <row r="3" spans="1:11" x14ac:dyDescent="0.25">
      <c r="A3">
        <v>2022</v>
      </c>
      <c r="B3" s="2">
        <f>General!C3*General!D3*'H2'!D3</f>
        <v>99.123750000000001</v>
      </c>
      <c r="C3" s="2">
        <f>General!C3*General!D3*'H2'!AA3</f>
        <v>0</v>
      </c>
      <c r="D3" s="2">
        <f>'H2'!H3*33/0.7*General!C3*PS!B3</f>
        <v>43.349959694022992</v>
      </c>
      <c r="E3" s="2">
        <f>'H2'!I3*33/0.6*General!C3*PS!B3</f>
        <v>50.574953005900561</v>
      </c>
      <c r="F3" s="2">
        <f>'H2'!H3*1000*'H2'!S3*General!C3</f>
        <v>21.028516513812782</v>
      </c>
      <c r="G3" s="2">
        <f>'H2'!I3*1000*'H2'!S3*General!C3</f>
        <v>21.028516526095363</v>
      </c>
      <c r="J3" s="2">
        <f t="shared" ref="J3:J41" si="0">B3+D3-F3</f>
        <v>121.44519318021023</v>
      </c>
      <c r="K3" s="2">
        <f t="shared" ref="K3:K41" si="1">C3+E3-G3</f>
        <v>29.546436479805198</v>
      </c>
    </row>
    <row r="4" spans="1:11" x14ac:dyDescent="0.25">
      <c r="A4">
        <v>2023</v>
      </c>
      <c r="B4" s="2">
        <f>General!C4*General!D4*'H2'!D4</f>
        <v>1062.611556182849</v>
      </c>
      <c r="C4" s="2">
        <f>General!C4*General!D4*'H2'!AA4</f>
        <v>965.56940493389868</v>
      </c>
      <c r="D4" s="2">
        <f>'H2'!H4*33/0.7*General!C4*PS!B4</f>
        <v>80.568653935425687</v>
      </c>
      <c r="E4" s="2">
        <f>'H2'!I4*33/0.6*General!C4*PS!B4</f>
        <v>87.139709684198735</v>
      </c>
      <c r="F4" s="2">
        <f>'H2'!H4*1000*'H2'!S4*General!C4</f>
        <v>38.701136903036655</v>
      </c>
      <c r="G4" s="2">
        <f>'H2'!I4*1000*'H2'!S4*General!C4</f>
        <v>35.877893336411667</v>
      </c>
      <c r="J4" s="2">
        <f t="shared" si="0"/>
        <v>1104.479073215238</v>
      </c>
      <c r="K4" s="2">
        <f t="shared" si="1"/>
        <v>1016.8312212816857</v>
      </c>
    </row>
    <row r="5" spans="1:11" x14ac:dyDescent="0.25">
      <c r="A5">
        <v>2024</v>
      </c>
      <c r="B5" s="2">
        <f>General!C5*General!D5*'H2'!D5</f>
        <v>1805.0810553951144</v>
      </c>
      <c r="C5" s="2">
        <f>General!C5*General!D5*'H2'!AA5</f>
        <v>859.35677039160464</v>
      </c>
      <c r="D5" s="2">
        <f>'H2'!H5*33/0.7*General!C5*PS!B5</f>
        <v>724.10024668152505</v>
      </c>
      <c r="E5" s="2">
        <f>'H2'!I5*33/0.6*General!C5*PS!B5</f>
        <v>767.75552828124455</v>
      </c>
      <c r="F5" s="2">
        <f>'H2'!H5*1000*'H2'!S5*General!C5</f>
        <v>447.08526673879408</v>
      </c>
      <c r="G5" s="2">
        <f>'H2'!I5*1000*'H2'!S5*General!C5</f>
        <v>406.3196498687962</v>
      </c>
      <c r="J5" s="2">
        <f t="shared" si="0"/>
        <v>2082.0960353378455</v>
      </c>
      <c r="K5" s="2">
        <f t="shared" si="1"/>
        <v>1220.792648804053</v>
      </c>
    </row>
    <row r="6" spans="1:11" x14ac:dyDescent="0.25">
      <c r="A6">
        <v>2025</v>
      </c>
      <c r="B6" s="2">
        <f>General!C6*General!D6*'H2'!D6</f>
        <v>1602.6787849029045</v>
      </c>
      <c r="C6" s="2">
        <f>General!C6*General!D6*'H2'!AA6</f>
        <v>2156.4166994770408</v>
      </c>
      <c r="D6" s="2">
        <f>'H2'!H6*33/0.7*General!C6*PS!B6</f>
        <v>735.8933769669361</v>
      </c>
      <c r="E6" s="2">
        <f>'H2'!I6*33/0.6*General!C6*PS!B6</f>
        <v>1631.0644362497997</v>
      </c>
      <c r="F6" s="2">
        <f>'H2'!H6*1000*'H2'!S6*General!C6</f>
        <v>462.98535941650732</v>
      </c>
      <c r="G6" s="2">
        <f>'H2'!I6*1000*'H2'!S6*General!C6</f>
        <v>879.58272747267358</v>
      </c>
      <c r="J6" s="2">
        <f t="shared" si="0"/>
        <v>1875.5868024533333</v>
      </c>
      <c r="K6" s="2">
        <f t="shared" si="1"/>
        <v>2907.898408254167</v>
      </c>
    </row>
    <row r="7" spans="1:11" x14ac:dyDescent="0.25">
      <c r="A7">
        <v>2026</v>
      </c>
      <c r="B7" s="2">
        <f>General!C7*General!D7*'H2'!D7</f>
        <v>1422.963533149875</v>
      </c>
      <c r="C7" s="2">
        <f>General!C7*General!D7*'H2'!AA7</f>
        <v>6002.3953780462916</v>
      </c>
      <c r="D7" s="2">
        <f>'H2'!H7*33/0.7*General!C7*PS!B7</f>
        <v>850.89640268321477</v>
      </c>
      <c r="E7" s="2">
        <f>'H2'!I7*33/0.6*General!C7*PS!B7</f>
        <v>4886.0787737429564</v>
      </c>
      <c r="F7" s="2">
        <f>'H2'!H7*1000*'H2'!S7*General!C7</f>
        <v>568.66577132807004</v>
      </c>
      <c r="G7" s="2">
        <f>'H2'!I7*1000*'H2'!S7*General!C7</f>
        <v>2798.9431372894906</v>
      </c>
      <c r="J7" s="2">
        <f t="shared" si="0"/>
        <v>1705.1941645050197</v>
      </c>
      <c r="K7" s="2">
        <f t="shared" si="1"/>
        <v>8089.5310144997566</v>
      </c>
    </row>
    <row r="8" spans="1:11" x14ac:dyDescent="0.25">
      <c r="A8">
        <v>2027</v>
      </c>
      <c r="B8" s="2">
        <f>General!C8*General!D8*'H2'!D8</f>
        <v>1263.3932234868698</v>
      </c>
      <c r="C8" s="2">
        <f>General!C8*General!D8*'H2'!AA8</f>
        <v>2202.5660706639364</v>
      </c>
      <c r="D8" s="2">
        <f>'H2'!H8*33/0.7*General!C8*PS!B8</f>
        <v>827.25359561300536</v>
      </c>
      <c r="E8" s="2">
        <f>'H2'!I8*33/0.6*General!C8*PS!B8</f>
        <v>5952.5175900978538</v>
      </c>
      <c r="F8" s="2">
        <f>'H2'!H8*1000*'H2'!S8*General!C8</f>
        <v>556.40995438298216</v>
      </c>
      <c r="G8" s="2">
        <f>'H2'!I8*1000*'H2'!S8*General!C8</f>
        <v>3431.7064060793832</v>
      </c>
      <c r="J8" s="2">
        <f t="shared" si="0"/>
        <v>1534.2368647168933</v>
      </c>
      <c r="K8" s="2">
        <f t="shared" si="1"/>
        <v>4723.3772546824075</v>
      </c>
    </row>
    <row r="9" spans="1:11" x14ac:dyDescent="0.25">
      <c r="A9">
        <v>2028</v>
      </c>
      <c r="B9" s="2">
        <f>General!C9*General!D9*'H2'!D9</f>
        <v>1121.7105232024289</v>
      </c>
      <c r="C9" s="2">
        <f>General!C9*General!D9*'H2'!AA9</f>
        <v>3165.9870383830144</v>
      </c>
      <c r="D9" s="2">
        <f>'H2'!H9*33/0.7*General!C9*PS!B9</f>
        <v>876.9684142916966</v>
      </c>
      <c r="E9" s="2">
        <f>'H2'!I9*33/0.6*General!C9*PS!B9</f>
        <v>8139.2749005095748</v>
      </c>
      <c r="F9" s="2">
        <f>'H2'!H9*1000*'H2'!S9*General!C9</f>
        <v>554.93374159328062</v>
      </c>
      <c r="G9" s="2">
        <f>'H2'!I9*1000*'H2'!S9*General!C9</f>
        <v>4414.6482692496802</v>
      </c>
      <c r="J9" s="2">
        <f t="shared" si="0"/>
        <v>1443.7451959008449</v>
      </c>
      <c r="K9" s="2">
        <f t="shared" si="1"/>
        <v>6890.6136696429085</v>
      </c>
    </row>
    <row r="10" spans="1:11" x14ac:dyDescent="0.25">
      <c r="A10">
        <v>2029</v>
      </c>
      <c r="B10" s="2">
        <f>General!C10*General!D10*'H2'!D10</f>
        <v>995.9109589859703</v>
      </c>
      <c r="C10" s="2">
        <f>General!C10*General!D10*'H2'!AA10</f>
        <v>3485.3926499299791</v>
      </c>
      <c r="D10" s="2">
        <f>'H2'!H10*33/0.7*General!C10*PS!B10</f>
        <v>891.67631563654299</v>
      </c>
      <c r="E10" s="2">
        <f>'H2'!I10*33/0.6*General!C10*PS!B10</f>
        <v>11147.525976354262</v>
      </c>
      <c r="F10" s="2">
        <f>'H2'!H10*1000*'H2'!S10*General!C10</f>
        <v>511.74553873802643</v>
      </c>
      <c r="G10" s="2">
        <f>'H2'!I10*1000*'H2'!S10*General!C10</f>
        <v>5483.7612383974929</v>
      </c>
      <c r="J10" s="2">
        <f t="shared" si="0"/>
        <v>1375.8417358844868</v>
      </c>
      <c r="K10" s="2">
        <f t="shared" si="1"/>
        <v>9149.1573878867493</v>
      </c>
    </row>
    <row r="11" spans="1:11" x14ac:dyDescent="0.25">
      <c r="A11">
        <v>2030</v>
      </c>
      <c r="B11" s="2">
        <f>General!C11*General!D11*'H2'!D11</f>
        <v>5265.2979561695629</v>
      </c>
      <c r="C11" s="2">
        <f>General!C11*General!D11*'H2'!AA11</f>
        <v>9323.9496231493667</v>
      </c>
      <c r="D11" s="2">
        <f>'H2'!H11*33/0.7*General!C11*PS!B11</f>
        <v>3671.3267685160172</v>
      </c>
      <c r="E11" s="2">
        <f>'H2'!I11*33/0.6*General!C11*PS!B11</f>
        <v>18177.741557886286</v>
      </c>
      <c r="F11" s="2">
        <f>'H2'!H11*1000*'H2'!S11*General!C11</f>
        <v>1600.6943205119921</v>
      </c>
      <c r="G11" s="2">
        <f>'H2'!I11*1000*'H2'!S11*General!C11</f>
        <v>6793.2640874377148</v>
      </c>
      <c r="J11" s="2">
        <f t="shared" si="0"/>
        <v>7335.9304041735877</v>
      </c>
      <c r="K11" s="2">
        <f t="shared" si="1"/>
        <v>20708.42709359794</v>
      </c>
    </row>
    <row r="12" spans="1:11" x14ac:dyDescent="0.25">
      <c r="A12">
        <v>2031</v>
      </c>
      <c r="B12" s="2">
        <f>General!C12*General!D12*'H2'!D12</f>
        <v>4684.2051057635554</v>
      </c>
      <c r="C12" s="2">
        <f>General!C12*General!D12*'H2'!AA12</f>
        <v>-1.9100752113404733</v>
      </c>
      <c r="D12" s="2">
        <f>'H2'!H12*33/0.7*General!C12*PS!B12</f>
        <v>3431.8391958935217</v>
      </c>
      <c r="E12" s="2">
        <f>'H2'!I12*33/0.6*General!C12*PS!B12</f>
        <v>17001.710116632134</v>
      </c>
      <c r="F12" s="2">
        <f>'H2'!H12*1000*'H2'!S12*General!C12</f>
        <v>1612.5463432931101</v>
      </c>
      <c r="G12" s="2">
        <f>'H2'!I12*1000*'H2'!S12*General!C12</f>
        <v>6847.4850397861255</v>
      </c>
      <c r="J12" s="2">
        <f t="shared" si="0"/>
        <v>6503.497958363967</v>
      </c>
      <c r="K12" s="2">
        <f t="shared" si="1"/>
        <v>10152.315001634666</v>
      </c>
    </row>
    <row r="13" spans="1:11" x14ac:dyDescent="0.25">
      <c r="A13">
        <v>2032</v>
      </c>
      <c r="B13" s="2">
        <f>General!C13*General!D13*'H2'!D13</f>
        <v>4167.2425771817234</v>
      </c>
      <c r="C13" s="2">
        <f>General!C13*General!D13*'H2'!AA13</f>
        <v>-1.699966754016345</v>
      </c>
      <c r="D13" s="2">
        <f>'H2'!H13*33/0.7*General!C13*PS!B13</f>
        <v>3511.0115135747437</v>
      </c>
      <c r="E13" s="2">
        <f>'H2'!I13*33/0.6*General!C13*PS!B13</f>
        <v>16055.359188252169</v>
      </c>
      <c r="F13" s="2">
        <f>'H2'!H13*1000*'H2'!S13*General!C13</f>
        <v>1743.3973985172345</v>
      </c>
      <c r="G13" s="2">
        <f>'H2'!I13*1000*'H2'!S13*General!C13</f>
        <v>6833.4083862002753</v>
      </c>
      <c r="J13" s="2">
        <f t="shared" si="0"/>
        <v>5934.8566922392329</v>
      </c>
      <c r="K13" s="2">
        <f t="shared" si="1"/>
        <v>9220.2508352978766</v>
      </c>
    </row>
    <row r="14" spans="1:11" x14ac:dyDescent="0.25">
      <c r="A14">
        <v>2033</v>
      </c>
      <c r="B14" s="2">
        <f>General!C14*General!D14*'H2'!D14</f>
        <v>3707.3329234849875</v>
      </c>
      <c r="C14" s="2">
        <f>General!C14*General!D14*'H2'!AA14</f>
        <v>962.18543731625834</v>
      </c>
      <c r="D14" s="2">
        <f>'H2'!H14*33/0.7*General!C14*PS!B14</f>
        <v>4027.6528290654674</v>
      </c>
      <c r="E14" s="2">
        <f>'H2'!I14*33/0.6*General!C14*PS!B14</f>
        <v>14575.539018846917</v>
      </c>
      <c r="F14" s="2">
        <f>'H2'!H14*1000*'H2'!S14*General!C14</f>
        <v>2205.9813037677036</v>
      </c>
      <c r="G14" s="2">
        <f>'H2'!I14*1000*'H2'!S14*General!C14</f>
        <v>6842.7021037901286</v>
      </c>
      <c r="J14" s="2">
        <f t="shared" si="0"/>
        <v>5529.0044487827508</v>
      </c>
      <c r="K14" s="2">
        <f t="shared" si="1"/>
        <v>8695.0223523730474</v>
      </c>
    </row>
    <row r="15" spans="1:11" x14ac:dyDescent="0.25">
      <c r="A15">
        <v>2034</v>
      </c>
      <c r="B15" s="2">
        <f>General!C15*General!D15*'H2'!D15</f>
        <v>3853.6421837161483</v>
      </c>
      <c r="C15" s="2">
        <f>General!C15*General!D15*'H2'!AA15</f>
        <v>-1.3465437866682159</v>
      </c>
      <c r="D15" s="2">
        <f>'H2'!H15*33/0.7*General!C15*PS!B15</f>
        <v>4460.4263992061842</v>
      </c>
      <c r="E15" s="2">
        <f>'H2'!I15*33/0.6*General!C15*PS!B15</f>
        <v>13234.797382103303</v>
      </c>
      <c r="F15" s="2">
        <f>'H2'!H15*1000*'H2'!S15*General!C15</f>
        <v>2486.3205115136893</v>
      </c>
      <c r="G15" s="2">
        <f>'H2'!I15*1000*'H2'!S15*General!C15</f>
        <v>6323.4085556177852</v>
      </c>
      <c r="J15" s="2">
        <f t="shared" si="0"/>
        <v>5827.7480714086432</v>
      </c>
      <c r="K15" s="2">
        <f t="shared" si="1"/>
        <v>6910.0422826988488</v>
      </c>
    </row>
    <row r="16" spans="1:11" x14ac:dyDescent="0.25">
      <c r="A16">
        <v>2035</v>
      </c>
      <c r="B16" s="2">
        <f>General!C16*General!D16*'H2'!D16</f>
        <v>4809.7045249027169</v>
      </c>
      <c r="C16" s="2">
        <f>General!C16*General!D16*'H2'!AA16</f>
        <v>-1.1984239293343701</v>
      </c>
      <c r="D16" s="2">
        <f>'H2'!H16*33/0.7*General!C16*PS!B16</f>
        <v>5804.131015465673</v>
      </c>
      <c r="E16" s="2">
        <f>'H2'!I16*33/0.6*General!C16*PS!B16</f>
        <v>11930.340085191467</v>
      </c>
      <c r="F16" s="2">
        <f>'H2'!H16*1000*'H2'!S16*General!C16</f>
        <v>3190.7826414816623</v>
      </c>
      <c r="G16" s="2">
        <f>'H2'!I16*1000*'H2'!S16*General!C16</f>
        <v>5621.679054261017</v>
      </c>
      <c r="J16" s="2">
        <f t="shared" si="0"/>
        <v>7423.0528988867263</v>
      </c>
      <c r="K16" s="2">
        <f t="shared" si="1"/>
        <v>6307.4626070011154</v>
      </c>
    </row>
    <row r="17" spans="1:13" x14ac:dyDescent="0.25">
      <c r="A17">
        <v>2036</v>
      </c>
      <c r="B17" s="2">
        <f>General!C17*General!D17*'H2'!D17</f>
        <v>5260.8225788738446</v>
      </c>
      <c r="C17" s="2">
        <f>General!C17*General!D17*'H2'!AA17</f>
        <v>-1.0665972709562632</v>
      </c>
      <c r="D17" s="2">
        <f>'H2'!H17*33/0.7*General!C17*PS!B17</f>
        <v>6658.2970909557152</v>
      </c>
      <c r="E17" s="2">
        <f>'H2'!I17*33/0.6*General!C17*PS!B17</f>
        <v>11217.82309660021</v>
      </c>
      <c r="F17" s="2">
        <f>'H2'!H17*1000*'H2'!S17*General!C17</f>
        <v>3549.9958616018903</v>
      </c>
      <c r="G17" s="2">
        <f>'H2'!I17*1000*'H2'!S17*General!C17</f>
        <v>5126.5650779266034</v>
      </c>
      <c r="J17" s="2">
        <f t="shared" si="0"/>
        <v>8369.1238082276705</v>
      </c>
      <c r="K17" s="2">
        <f t="shared" si="1"/>
        <v>6090.191421402651</v>
      </c>
    </row>
    <row r="18" spans="1:13" x14ac:dyDescent="0.25">
      <c r="A18">
        <v>2037</v>
      </c>
      <c r="B18" s="2">
        <f>General!C18*General!D18*'H2'!D18</f>
        <v>5663.7733097260625</v>
      </c>
      <c r="C18" s="2">
        <f>General!C18*General!D18*'H2'!AA18</f>
        <v>-0.94927149151233625</v>
      </c>
      <c r="D18" s="2">
        <f>'H2'!H18*33/0.7*General!C18*PS!B18</f>
        <v>7873.5860109600017</v>
      </c>
      <c r="E18" s="2">
        <f>'H2'!I18*33/0.6*General!C18*PS!B18</f>
        <v>11254.633474635568</v>
      </c>
      <c r="F18" s="2">
        <f>'H2'!H18*1000*'H2'!S18*General!C18</f>
        <v>3825.6091707149949</v>
      </c>
      <c r="G18" s="2">
        <f>'H2'!I18*1000*'H2'!S18*General!C18</f>
        <v>4687.1903428938494</v>
      </c>
      <c r="J18" s="2">
        <f t="shared" si="0"/>
        <v>9711.7501499710688</v>
      </c>
      <c r="K18" s="2">
        <f t="shared" si="1"/>
        <v>6566.4938602502061</v>
      </c>
    </row>
    <row r="19" spans="1:13" x14ac:dyDescent="0.25">
      <c r="A19">
        <v>2038</v>
      </c>
      <c r="B19" s="2">
        <f>General!C19*General!D19*'H2'!D19</f>
        <v>5717.3947941376464</v>
      </c>
      <c r="C19" s="2">
        <f>General!C19*General!D19*'H2'!AA19</f>
        <v>41.269915373447027</v>
      </c>
      <c r="D19" s="2">
        <f>'H2'!H19*33/0.7*General!C19*PS!B19</f>
        <v>8487.7024432205999</v>
      </c>
      <c r="E19" s="2">
        <f>'H2'!I19*33/0.6*General!C19*PS!B19</f>
        <v>10798.312157466537</v>
      </c>
      <c r="F19" s="2">
        <f>'H2'!H19*1000*'H2'!S19*General!C19</f>
        <v>3877.0785641053635</v>
      </c>
      <c r="G19" s="2">
        <f>'H2'!I19*1000*'H2'!S19*General!C19</f>
        <v>4227.8886802202533</v>
      </c>
      <c r="J19" s="2">
        <f t="shared" si="0"/>
        <v>10328.018673252882</v>
      </c>
      <c r="K19" s="2">
        <f t="shared" si="1"/>
        <v>6611.6933926197298</v>
      </c>
    </row>
    <row r="20" spans="1:13" x14ac:dyDescent="0.25">
      <c r="A20">
        <v>2039</v>
      </c>
      <c r="B20" s="2">
        <f>General!C20*General!D20*'H2'!D20</f>
        <v>5087.7294488356174</v>
      </c>
      <c r="C20" s="2">
        <f>General!C20*General!D20*'H2'!AA20</f>
        <v>627.63865650364687</v>
      </c>
      <c r="D20" s="2">
        <f>'H2'!H20*33/0.7*General!C20*PS!B20</f>
        <v>7902.9814134212502</v>
      </c>
      <c r="E20" s="2">
        <f>'H2'!I20*33/0.6*General!C20*PS!B20</f>
        <v>11087.065982474493</v>
      </c>
      <c r="F20" s="2">
        <f>'H2'!H20*1000*'H2'!S20*General!C20</f>
        <v>3529.2886517019947</v>
      </c>
      <c r="G20" s="2">
        <f>'H2'!I20*1000*'H2'!S20*General!C20</f>
        <v>4243.9089870745456</v>
      </c>
      <c r="J20" s="2">
        <f t="shared" si="0"/>
        <v>9461.4222105548724</v>
      </c>
      <c r="K20" s="2">
        <f t="shared" si="1"/>
        <v>7470.7956519035934</v>
      </c>
    </row>
    <row r="21" spans="1:13" x14ac:dyDescent="0.25">
      <c r="A21">
        <v>2040</v>
      </c>
      <c r="B21" s="2">
        <f>General!C21*General!D21*'H2'!D21</f>
        <v>4527.4100027252798</v>
      </c>
      <c r="C21" s="2">
        <f>General!C21*General!D21*'H2'!AA21</f>
        <v>986.80630267338847</v>
      </c>
      <c r="D21" s="2">
        <f>'H2'!H21*33/0.7*General!C21*PS!B21</f>
        <v>7217.7580795330969</v>
      </c>
      <c r="E21" s="2">
        <f>'H2'!I21*33/0.6*General!C21*PS!B21</f>
        <v>11199.697465382646</v>
      </c>
      <c r="F21" s="2">
        <f>'H2'!H21*1000*'H2'!S21*General!C21</f>
        <v>3259.2352829368483</v>
      </c>
      <c r="G21" s="2">
        <f>'H2'!I21*1000*'H2'!S21*General!C21</f>
        <v>4334.8382145223195</v>
      </c>
      <c r="J21" s="2">
        <f t="shared" si="0"/>
        <v>8485.9327993215284</v>
      </c>
      <c r="K21" s="2">
        <f t="shared" si="1"/>
        <v>7851.665553533715</v>
      </c>
      <c r="L21">
        <v>7772.3988605402383</v>
      </c>
      <c r="M21">
        <v>6448.7359369599262</v>
      </c>
    </row>
    <row r="22" spans="1:13" x14ac:dyDescent="0.25">
      <c r="A22">
        <v>2041</v>
      </c>
      <c r="B22" s="2">
        <f>General!C22*General!D22*'H2'!D22</f>
        <v>4028.7993082289281</v>
      </c>
      <c r="C22" s="2">
        <f>General!C22*General!D22*'H2'!AA22</f>
        <v>1311.820354510146</v>
      </c>
      <c r="D22" s="2">
        <f>'H2'!H22*33/0.7*General!C22*PS!B22</f>
        <v>6933.3662015125192</v>
      </c>
      <c r="E22" s="2">
        <f>'H2'!I22*33/0.6*General!C22*PS!B22</f>
        <v>11922.843941750143</v>
      </c>
      <c r="F22" s="2">
        <f>'H2'!H22*1000*'H2'!S22*General!C22</f>
        <v>3016.098775019319</v>
      </c>
      <c r="G22" s="2">
        <f>'H2'!I22*1000*'H2'!S22*General!C22</f>
        <v>4445.6420440310376</v>
      </c>
      <c r="J22" s="2">
        <f t="shared" si="0"/>
        <v>7946.0667347221288</v>
      </c>
      <c r="K22" s="2">
        <f t="shared" si="1"/>
        <v>8789.0222522292515</v>
      </c>
    </row>
    <row r="23" spans="1:13" x14ac:dyDescent="0.25">
      <c r="A23">
        <v>2042</v>
      </c>
      <c r="B23" s="2">
        <f>General!C23*General!D23*'H2'!D23</f>
        <v>3585.1013054001355</v>
      </c>
      <c r="C23" s="2">
        <f>General!C23*General!D23*'H2'!AA23</f>
        <v>657.75030469517333</v>
      </c>
      <c r="D23" s="2">
        <f>'H2'!H23*33/0.7*General!C23*PS!B23</f>
        <v>6767.2700964998558</v>
      </c>
      <c r="E23" s="2">
        <f>'H2'!I23*33/0.6*General!C23*PS!B23</f>
        <v>12378.874621757775</v>
      </c>
      <c r="F23" s="2">
        <f>'H2'!H23*1000*'H2'!S23*General!C23</f>
        <v>2752.511834190148</v>
      </c>
      <c r="G23" s="2">
        <f>'H2'!I23*1000*'H2'!S23*General!C23</f>
        <v>4315.6881879741586</v>
      </c>
      <c r="J23" s="2">
        <f t="shared" si="0"/>
        <v>7599.8595677098428</v>
      </c>
      <c r="K23" s="2">
        <f t="shared" si="1"/>
        <v>8720.9367384787911</v>
      </c>
    </row>
    <row r="24" spans="1:13" x14ac:dyDescent="0.25">
      <c r="A24">
        <v>2043</v>
      </c>
      <c r="B24" s="2">
        <f>General!C24*General!D24*'H2'!D24</f>
        <v>3096.3861113604135</v>
      </c>
      <c r="C24" s="2">
        <f>General!C24*General!D24*'H2'!AA24</f>
        <v>-0.47177014651293142</v>
      </c>
      <c r="D24" s="2">
        <f>'H2'!H24*33/0.7*General!C24*PS!B24</f>
        <v>5815.6176237584468</v>
      </c>
      <c r="E24" s="2">
        <f>'H2'!I24*33/0.6*General!C24*PS!B24</f>
        <v>11165.432154854761</v>
      </c>
      <c r="F24" s="2">
        <f>'H2'!H24*1000*'H2'!S24*General!C24</f>
        <v>2603.6949888501654</v>
      </c>
      <c r="G24" s="2">
        <f>'H2'!I24*1000*'H2'!S24*General!C24</f>
        <v>4284.7255634812936</v>
      </c>
      <c r="J24" s="2">
        <f t="shared" si="0"/>
        <v>6308.3087462686944</v>
      </c>
      <c r="K24" s="2">
        <f t="shared" si="1"/>
        <v>6880.2348212269553</v>
      </c>
    </row>
    <row r="25" spans="1:13" x14ac:dyDescent="0.25">
      <c r="A25">
        <v>2044</v>
      </c>
      <c r="B25" s="2">
        <f>General!C25*General!D25*'H2'!D25</f>
        <v>2671.8085342292652</v>
      </c>
      <c r="C25" s="2">
        <f>General!C25*General!D25*'H2'!AA25</f>
        <v>767.25887430361956</v>
      </c>
      <c r="D25" s="2">
        <f>'H2'!H25*33/0.7*General!C25*PS!B25</f>
        <v>5094.1821960853858</v>
      </c>
      <c r="E25" s="2">
        <f>'H2'!I25*33/0.6*General!C25*PS!B25</f>
        <v>10913.35868630979</v>
      </c>
      <c r="F25" s="2">
        <f>'H2'!H25*1000*'H2'!S25*General!C25</f>
        <v>2290.2419132300174</v>
      </c>
      <c r="G25" s="2">
        <f>'H2'!I25*1000*'H2'!S25*General!C25</f>
        <v>4205.508589224949</v>
      </c>
      <c r="J25" s="2">
        <f t="shared" si="0"/>
        <v>5475.7488170846336</v>
      </c>
      <c r="K25" s="2">
        <f t="shared" si="1"/>
        <v>7475.1089713884603</v>
      </c>
    </row>
    <row r="26" spans="1:13" x14ac:dyDescent="0.25">
      <c r="A26">
        <v>2045</v>
      </c>
      <c r="B26" s="2">
        <f>General!C26*General!D26*'H2'!D26</f>
        <v>2377.9095957606496</v>
      </c>
      <c r="C26" s="2">
        <f>General!C26*General!D26*'H2'!AA26</f>
        <v>786.63678768013506</v>
      </c>
      <c r="D26" s="2">
        <f>'H2'!H26*33/0.7*General!C26*PS!B26</f>
        <v>4594.0786699710852</v>
      </c>
      <c r="E26" s="2">
        <f>'H2'!I26*33/0.6*General!C26*PS!B26</f>
        <v>10495.939637866668</v>
      </c>
      <c r="F26" s="2">
        <f>'H2'!H26*1000*'H2'!S26*General!C26</f>
        <v>2035.2553694947251</v>
      </c>
      <c r="G26" s="2">
        <f>'H2'!I26*1000*'H2'!S26*General!C26</f>
        <v>3985.6119845546013</v>
      </c>
      <c r="J26" s="2">
        <f t="shared" si="0"/>
        <v>4936.7328962370102</v>
      </c>
      <c r="K26" s="2">
        <f t="shared" si="1"/>
        <v>7296.9644409922003</v>
      </c>
    </row>
    <row r="27" spans="1:13" x14ac:dyDescent="0.25">
      <c r="A27">
        <v>2046</v>
      </c>
      <c r="B27" s="2">
        <f>General!C27*General!D27*'H2'!D27</f>
        <v>2540.6446953424784</v>
      </c>
      <c r="C27" s="2">
        <f>General!C27*General!D27*'H2'!AA27</f>
        <v>999.02421492533449</v>
      </c>
      <c r="D27" s="2">
        <f>'H2'!H27*33/0.7*General!C27*PS!B27</f>
        <v>4827.4709337528357</v>
      </c>
      <c r="E27" s="2">
        <f>'H2'!I27*33/0.6*General!C27*PS!B27</f>
        <v>9353.2633874643489</v>
      </c>
      <c r="F27" s="2">
        <f>'H2'!H27*1000*'H2'!S27*General!C27</f>
        <v>2175.1762725632484</v>
      </c>
      <c r="G27" s="2">
        <f>'H2'!I27*1000*'H2'!S27*General!C27</f>
        <v>3612.3611610019534</v>
      </c>
      <c r="J27" s="2">
        <f t="shared" si="0"/>
        <v>5192.9393565320661</v>
      </c>
      <c r="K27" s="2">
        <f t="shared" si="1"/>
        <v>6739.926441387729</v>
      </c>
    </row>
    <row r="28" spans="1:13" x14ac:dyDescent="0.25">
      <c r="A28">
        <v>2047</v>
      </c>
      <c r="B28" s="2">
        <f>General!C28*General!D28*'H2'!D28</f>
        <v>2759.8318709427735</v>
      </c>
      <c r="C28" s="2">
        <f>General!C28*General!D28*'H2'!AA28</f>
        <v>223.54454769374209</v>
      </c>
      <c r="D28" s="2">
        <f>'H2'!H28*33/0.7*General!C28*PS!B28</f>
        <v>5183.342056052501</v>
      </c>
      <c r="E28" s="2">
        <f>'H2'!I28*33/0.6*General!C28*PS!B28</f>
        <v>7994.0040382438538</v>
      </c>
      <c r="F28" s="2">
        <f>'H2'!H28*1000*'H2'!S28*General!C28</f>
        <v>2386.0502211406456</v>
      </c>
      <c r="G28" s="2">
        <f>'H2'!I28*1000*'H2'!S28*General!C28</f>
        <v>3154.1858896085</v>
      </c>
      <c r="J28" s="2">
        <f t="shared" si="0"/>
        <v>5557.1237058546285</v>
      </c>
      <c r="K28" s="2">
        <f t="shared" si="1"/>
        <v>5063.3626963290972</v>
      </c>
    </row>
    <row r="29" spans="1:13" x14ac:dyDescent="0.25">
      <c r="A29">
        <v>2048</v>
      </c>
      <c r="B29" s="2">
        <f>General!C29*General!D29*'H2'!D29</f>
        <v>2777.8674335302894</v>
      </c>
      <c r="C29" s="2">
        <f>General!C29*General!D29*'H2'!AA29</f>
        <v>429.92175547835762</v>
      </c>
      <c r="D29" s="2">
        <f>'H2'!H29*33/0.7*General!C29*PS!B29</f>
        <v>5190.5562163009872</v>
      </c>
      <c r="E29" s="2">
        <f>'H2'!I29*33/0.6*General!C29*PS!B29</f>
        <v>7052.7602206627789</v>
      </c>
      <c r="F29" s="2">
        <f>'H2'!H29*1000*'H2'!S29*General!C29</f>
        <v>2390.001080715796</v>
      </c>
      <c r="G29" s="2">
        <f>'H2'!I29*1000*'H2'!S29*General!C29</f>
        <v>2783.5339820438853</v>
      </c>
      <c r="J29" s="2">
        <f t="shared" si="0"/>
        <v>5578.4225691154807</v>
      </c>
      <c r="K29" s="2">
        <f t="shared" si="1"/>
        <v>4699.1479940972513</v>
      </c>
    </row>
    <row r="30" spans="1:13" x14ac:dyDescent="0.25">
      <c r="A30">
        <v>2049</v>
      </c>
      <c r="B30" s="2">
        <f>General!C30*General!D30*'H2'!D30</f>
        <v>2705.4704876769242</v>
      </c>
      <c r="C30" s="2">
        <f>General!C30*General!D30*'H2'!AA30</f>
        <v>539.09386719287363</v>
      </c>
      <c r="D30" s="2">
        <f>'H2'!H30*33/0.7*General!C30*PS!B30</f>
        <v>5061.689014138954</v>
      </c>
      <c r="E30" s="2">
        <f>'H2'!I30*33/0.6*General!C30*PS!B30</f>
        <v>6334.0405840505309</v>
      </c>
      <c r="F30" s="2">
        <f>'H2'!H30*1000*'H2'!S30*General!C30</f>
        <v>2286.9067256955013</v>
      </c>
      <c r="G30" s="2">
        <f>'H2'!I30*1000*'H2'!S30*General!C30</f>
        <v>2452.9406751717634</v>
      </c>
      <c r="J30" s="2">
        <f t="shared" si="0"/>
        <v>5480.2527761203773</v>
      </c>
      <c r="K30" s="2">
        <f t="shared" si="1"/>
        <v>4420.193776071641</v>
      </c>
    </row>
    <row r="31" spans="1:13" x14ac:dyDescent="0.25">
      <c r="A31">
        <v>2050</v>
      </c>
      <c r="B31" s="2">
        <f>General!C31*General!D31*'H2'!D31</f>
        <v>2772.5897268408194</v>
      </c>
      <c r="C31" s="2">
        <f>General!C31*General!D31*'H2'!AA31</f>
        <v>1292.8055712321823</v>
      </c>
      <c r="D31" s="2">
        <f>'H2'!H31*33/0.7*General!C31*PS!B31</f>
        <v>5069.7812354924145</v>
      </c>
      <c r="E31" s="2">
        <f>'H2'!I31*33/0.6*General!C31*PS!B31</f>
        <v>5528.3731918539024</v>
      </c>
      <c r="F31" s="2">
        <f>'H2'!H31*1000*'H2'!S31*General!C31</f>
        <v>2404.5945867506462</v>
      </c>
      <c r="G31" s="2">
        <f>'H2'!I31*1000*'H2'!S31*General!C31</f>
        <v>2247.5181528438907</v>
      </c>
      <c r="J31" s="2">
        <f t="shared" si="0"/>
        <v>5437.7763755825881</v>
      </c>
      <c r="K31" s="2">
        <f t="shared" si="1"/>
        <v>4573.6606102421938</v>
      </c>
    </row>
    <row r="32" spans="1:13" x14ac:dyDescent="0.25">
      <c r="A32">
        <v>2051</v>
      </c>
      <c r="B32" s="2">
        <f>General!C32*General!D32*'H2'!D32</f>
        <v>2599.4511348288843</v>
      </c>
      <c r="C32" s="2">
        <f>General!C32*General!D32*'H2'!AA32</f>
        <v>138.13409704145533</v>
      </c>
      <c r="D32" s="2">
        <f>'H2'!H32*33/0.7*General!C32*PS!B32</f>
        <v>4676.158996339992</v>
      </c>
      <c r="E32" s="2">
        <f>'H2'!I32*33/0.6*General!C32*PS!B32</f>
        <v>4780.2308116689692</v>
      </c>
      <c r="F32" s="2">
        <f>'H2'!H32*1000*'H2'!S32*General!C32</f>
        <v>2165.1439900693181</v>
      </c>
      <c r="G32" s="2">
        <f>'H2'!I32*1000*'H2'!S32*General!C32</f>
        <v>1897.1409204734157</v>
      </c>
      <c r="J32" s="2">
        <f t="shared" si="0"/>
        <v>5110.4661410995577</v>
      </c>
      <c r="K32" s="2">
        <f t="shared" si="1"/>
        <v>3021.2239882370086</v>
      </c>
    </row>
    <row r="33" spans="1:11" x14ac:dyDescent="0.25">
      <c r="A33">
        <v>2052</v>
      </c>
      <c r="B33" s="2">
        <f>General!C33*General!D33*'H2'!D33</f>
        <v>2471.9182448761935</v>
      </c>
      <c r="C33" s="2">
        <f>General!C33*General!D33*'H2'!AA33</f>
        <v>14.418534376144503</v>
      </c>
      <c r="D33" s="2">
        <f>'H2'!H33*33/0.7*General!C33*PS!B33</f>
        <v>4406.7013067689604</v>
      </c>
      <c r="E33" s="2">
        <f>'H2'!I33*33/0.6*General!C33*PS!B33</f>
        <v>4060.0862589799808</v>
      </c>
      <c r="F33" s="2">
        <f>'H2'!H33*1000*'H2'!S33*General!C33</f>
        <v>1963.838110457724</v>
      </c>
      <c r="G33" s="2">
        <f>'H2'!I33*1000*'H2'!S33*General!C33</f>
        <v>1550.8883737495232</v>
      </c>
      <c r="J33" s="2">
        <f t="shared" si="0"/>
        <v>4914.7814411874297</v>
      </c>
      <c r="K33" s="2">
        <f t="shared" si="1"/>
        <v>2523.616419606602</v>
      </c>
    </row>
    <row r="34" spans="1:11" x14ac:dyDescent="0.25">
      <c r="A34">
        <v>2053</v>
      </c>
      <c r="B34" s="2">
        <f>General!C34*General!D34*'H2'!D34</f>
        <v>2386.4248582327518</v>
      </c>
      <c r="C34" s="2">
        <f>General!C34*General!D34*'H2'!AA34</f>
        <v>118.77210777833534</v>
      </c>
      <c r="D34" s="2">
        <f>'H2'!H34*33/0.7*General!C34*PS!B34</f>
        <v>4136.7772453210755</v>
      </c>
      <c r="E34" s="2">
        <f>'H2'!I34*33/0.6*General!C34*PS!B34</f>
        <v>3358.6102982982088</v>
      </c>
      <c r="F34" s="2">
        <f>'H2'!H34*1000*'H2'!S34*General!C34</f>
        <v>1798.6093637441747</v>
      </c>
      <c r="G34" s="2">
        <f>'H2'!I34*1000*'H2'!S34*General!C34</f>
        <v>1251.6633615529615</v>
      </c>
      <c r="J34" s="2">
        <f t="shared" si="0"/>
        <v>4724.5927398096528</v>
      </c>
      <c r="K34" s="2">
        <f t="shared" si="1"/>
        <v>2225.7190445235829</v>
      </c>
    </row>
    <row r="35" spans="1:11" x14ac:dyDescent="0.25">
      <c r="A35">
        <v>2054</v>
      </c>
      <c r="B35" s="2">
        <f>General!C35*General!D35*'H2'!D35</f>
        <v>2210.4272991490238</v>
      </c>
      <c r="C35" s="2">
        <f>General!C35*General!D35*'H2'!AA35</f>
        <v>-0.13092430324549442</v>
      </c>
      <c r="D35" s="2">
        <f>'H2'!H35*33/0.7*General!C35*PS!B35</f>
        <v>3814.3987301361653</v>
      </c>
      <c r="E35" s="2">
        <f>'H2'!I35*33/0.6*General!C35*PS!B35</f>
        <v>2893.521361801153</v>
      </c>
      <c r="F35" s="2">
        <f>'H2'!H35*1000*'H2'!S35*General!C35</f>
        <v>1579.8059764737814</v>
      </c>
      <c r="G35" s="2">
        <f>'H2'!I35*1000*'H2'!S35*General!C35</f>
        <v>1027.2060452664623</v>
      </c>
      <c r="J35" s="2">
        <f t="shared" si="0"/>
        <v>4445.0200528114074</v>
      </c>
      <c r="K35" s="2">
        <f t="shared" si="1"/>
        <v>1866.1843922314451</v>
      </c>
    </row>
    <row r="36" spans="1:11" x14ac:dyDescent="0.25">
      <c r="A36">
        <v>2055</v>
      </c>
      <c r="B36" s="2">
        <f>General!C36*General!D36*'H2'!D36</f>
        <v>1997.6510765020782</v>
      </c>
      <c r="C36" s="2">
        <f>General!C36*General!D36*'H2'!AA36</f>
        <v>-0.116522664865986</v>
      </c>
      <c r="D36" s="2">
        <f>'H2'!H36*33/0.7*General!C36*PS!B36</f>
        <v>3365.363093394858</v>
      </c>
      <c r="E36" s="2">
        <f>'H2'!I36*33/0.6*General!C36*PS!B36</f>
        <v>2515.8890858483455</v>
      </c>
      <c r="F36" s="2">
        <f>'H2'!H36*1000*'H2'!S36*General!C36</f>
        <v>1356.4394246939469</v>
      </c>
      <c r="G36" s="2">
        <f>'H2'!I36*1000*'H2'!S36*General!C36</f>
        <v>869.18691118773154</v>
      </c>
      <c r="J36" s="2">
        <f t="shared" si="0"/>
        <v>4006.5747452029896</v>
      </c>
      <c r="K36" s="2">
        <f t="shared" si="1"/>
        <v>1646.5856519957481</v>
      </c>
    </row>
    <row r="37" spans="1:11" x14ac:dyDescent="0.25">
      <c r="A37">
        <v>2056</v>
      </c>
      <c r="B37" s="2">
        <f>General!C37*General!D37*'H2'!D37</f>
        <v>1836.6618674288168</v>
      </c>
      <c r="C37" s="2">
        <f>General!C37*General!D37*'H2'!AA37</f>
        <v>-0.1037051849515935</v>
      </c>
      <c r="D37" s="2">
        <f>'H2'!H37*33/0.7*General!C37*PS!B37</f>
        <v>2965.3720267524363</v>
      </c>
      <c r="E37" s="2">
        <f>'H2'!I37*33/0.6*General!C37*PS!B37</f>
        <v>2115.363074380854</v>
      </c>
      <c r="F37" s="2">
        <f>'H2'!H37*1000*'H2'!S37*General!C37</f>
        <v>1198.0329603347982</v>
      </c>
      <c r="G37" s="2">
        <f>'H2'!I37*1000*'H2'!S37*General!C37</f>
        <v>732.5338695121568</v>
      </c>
      <c r="J37" s="2">
        <f t="shared" si="0"/>
        <v>3604.0009338464552</v>
      </c>
      <c r="K37" s="2">
        <f t="shared" si="1"/>
        <v>1382.7254996837455</v>
      </c>
    </row>
    <row r="38" spans="1:11" x14ac:dyDescent="0.25">
      <c r="A38">
        <v>2057</v>
      </c>
      <c r="B38" s="2">
        <f>General!C38*General!D38*'H2'!D38</f>
        <v>1595.6223168631013</v>
      </c>
      <c r="C38" s="2">
        <f>General!C38*General!D38*'H2'!AA38</f>
        <v>-9.2297626854419376E-2</v>
      </c>
      <c r="D38" s="2">
        <f>'H2'!H38*33/0.7*General!C38*PS!B38</f>
        <v>2503.0409477054513</v>
      </c>
      <c r="E38" s="2">
        <f>'H2'!I38*33/0.6*General!C38*PS!B38</f>
        <v>1893.3720577730098</v>
      </c>
      <c r="F38" s="2">
        <f>'H2'!H38*1000*'H2'!S38*General!C38</f>
        <v>1036.2832731287735</v>
      </c>
      <c r="G38" s="2">
        <f>'H2'!I38*1000*'H2'!S38*General!C38</f>
        <v>671.89236758872869</v>
      </c>
      <c r="J38" s="2">
        <f t="shared" si="0"/>
        <v>3062.3799914397796</v>
      </c>
      <c r="K38" s="2">
        <f t="shared" si="1"/>
        <v>1221.3873925574267</v>
      </c>
    </row>
    <row r="39" spans="1:11" x14ac:dyDescent="0.25">
      <c r="A39">
        <v>2058</v>
      </c>
      <c r="B39" s="2">
        <f>General!C39*General!D39*'H2'!D39</f>
        <v>1354.2323686515945</v>
      </c>
      <c r="C39" s="2">
        <f>General!C39*General!D39*'H2'!AA39</f>
        <v>-8.2144898542508865E-2</v>
      </c>
      <c r="D39" s="2">
        <f>'H2'!H39*33/0.7*General!C39*PS!B39</f>
        <v>2186.3734175599375</v>
      </c>
      <c r="E39" s="2">
        <f>'H2'!I39*33/0.6*General!C39*PS!B39</f>
        <v>1742.400617740378</v>
      </c>
      <c r="F39" s="2">
        <f>'H2'!H39*1000*'H2'!S39*General!C39</f>
        <v>807.65127013227084</v>
      </c>
      <c r="G39" s="2">
        <f>'H2'!I39*1000*'H2'!S39*General!C39</f>
        <v>551.69718586229476</v>
      </c>
      <c r="J39" s="2">
        <f t="shared" si="0"/>
        <v>2732.9545160792613</v>
      </c>
      <c r="K39" s="2">
        <f t="shared" si="1"/>
        <v>1190.6212869795409</v>
      </c>
    </row>
    <row r="40" spans="1:11" x14ac:dyDescent="0.25">
      <c r="A40">
        <v>2059</v>
      </c>
      <c r="B40" s="2">
        <f>General!C40*General!D40*'H2'!D40</f>
        <v>1205.2668080901387</v>
      </c>
      <c r="C40" s="2">
        <f>General!C40*General!D40*'H2'!AA40</f>
        <v>-7.3108960428706307E-2</v>
      </c>
      <c r="D40" s="2">
        <f>'H2'!H40*33/0.7*General!C40*PS!B40</f>
        <v>2129.6100444789658</v>
      </c>
      <c r="E40" s="2">
        <f>'H2'!I40*33/0.6*General!C40*PS!B40</f>
        <v>1668.3603874862799</v>
      </c>
      <c r="F40" s="2">
        <f>'H2'!H40*1000*'H2'!S40*General!C40</f>
        <v>764.32243600971935</v>
      </c>
      <c r="G40" s="2">
        <f>'H2'!I40*1000*'H2'!S40*General!C40</f>
        <v>513.23894269275559</v>
      </c>
      <c r="J40" s="2">
        <f t="shared" si="0"/>
        <v>2570.5544165593856</v>
      </c>
      <c r="K40" s="2">
        <f t="shared" si="1"/>
        <v>1155.0483358330957</v>
      </c>
    </row>
    <row r="41" spans="1:11" x14ac:dyDescent="0.25">
      <c r="A41">
        <v>2060</v>
      </c>
      <c r="B41" s="2">
        <f>General!C41*General!D41*'H2'!D41</f>
        <v>1072.6874591661476</v>
      </c>
      <c r="C41" s="2">
        <f>General!C41*General!D41*'H2'!AA41</f>
        <v>-6.5066982345520372E-2</v>
      </c>
      <c r="D41" s="2">
        <f>'H2'!H41*33/0.7*General!C41*PS!B41</f>
        <v>2473.3827701864229</v>
      </c>
      <c r="E41" s="2">
        <f>'H2'!I41*33/0.6*General!C41*PS!B41</f>
        <v>1823.3648814997489</v>
      </c>
      <c r="F41" s="2">
        <f>'H2'!H41*1000*'H2'!S41*General!C41</f>
        <v>764.15374482000675</v>
      </c>
      <c r="G41" s="2">
        <f>'H2'!I41*1000*'H2'!S41*General!C41</f>
        <v>482.8544196345905</v>
      </c>
      <c r="J41" s="2">
        <f t="shared" si="0"/>
        <v>2781.916484532564</v>
      </c>
      <c r="K41" s="2">
        <f t="shared" si="1"/>
        <v>1340.4453948828127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28DE-C1CA-44B6-A376-3FCF762B3C3E}">
  <dimension ref="A1:X41"/>
  <sheetViews>
    <sheetView workbookViewId="0">
      <selection activeCell="Z2" sqref="Z2"/>
    </sheetView>
  </sheetViews>
  <sheetFormatPr defaultRowHeight="15" x14ac:dyDescent="0.25"/>
  <sheetData>
    <row r="1" spans="1:24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25">
      <c r="A2">
        <v>2021</v>
      </c>
      <c r="B2">
        <v>196.78951102404801</v>
      </c>
      <c r="C2" s="1">
        <v>7.0573622999439402E-12</v>
      </c>
      <c r="D2" s="1">
        <v>4.1705483600834702E-13</v>
      </c>
      <c r="E2">
        <v>6.3539999999729098</v>
      </c>
      <c r="F2" s="1">
        <v>1.9604576082284699E-13</v>
      </c>
      <c r="G2">
        <v>82.434999999999604</v>
      </c>
      <c r="H2" s="1">
        <v>6.4040753731180501E-14</v>
      </c>
      <c r="I2">
        <v>55.419999999999902</v>
      </c>
      <c r="J2" s="1">
        <v>4.2156053085468601E-11</v>
      </c>
      <c r="K2">
        <v>153</v>
      </c>
      <c r="L2">
        <v>12.708</v>
      </c>
      <c r="M2">
        <v>49.44</v>
      </c>
      <c r="N2">
        <v>164.87</v>
      </c>
      <c r="O2">
        <v>78.48</v>
      </c>
      <c r="P2">
        <v>110.84</v>
      </c>
      <c r="Q2">
        <v>11.39</v>
      </c>
      <c r="R2">
        <v>563.09584372053098</v>
      </c>
      <c r="S2">
        <v>33.215890755111602</v>
      </c>
      <c r="T2">
        <v>433.09439999850599</v>
      </c>
      <c r="U2">
        <v>306.18372823610702</v>
      </c>
      <c r="V2">
        <v>687.48479999999802</v>
      </c>
      <c r="W2">
        <v>123.189010137387</v>
      </c>
      <c r="X2">
        <v>0</v>
      </c>
    </row>
    <row r="3" spans="1:24" x14ac:dyDescent="0.25">
      <c r="A3">
        <v>2022</v>
      </c>
      <c r="B3">
        <v>320.43758656792897</v>
      </c>
      <c r="C3" s="1">
        <v>1.04253042002747E-8</v>
      </c>
      <c r="D3" s="1">
        <v>4.2650155352359199E-13</v>
      </c>
      <c r="E3" s="1">
        <v>1.39020997908692E-11</v>
      </c>
      <c r="F3" s="1">
        <v>2.0159372287562301E-13</v>
      </c>
      <c r="G3">
        <v>123.652499999998</v>
      </c>
      <c r="H3" s="1">
        <v>5.9355079177180704E-14</v>
      </c>
      <c r="I3">
        <v>83.129999999999697</v>
      </c>
      <c r="J3" s="1">
        <v>1.6676556878041199E-11</v>
      </c>
      <c r="K3">
        <v>153</v>
      </c>
      <c r="L3">
        <v>12.708</v>
      </c>
      <c r="M3">
        <v>49.44</v>
      </c>
      <c r="N3">
        <v>247.30499999999901</v>
      </c>
      <c r="O3">
        <v>78.48</v>
      </c>
      <c r="P3">
        <v>166.259999999999</v>
      </c>
      <c r="Q3">
        <v>11.3900000000421</v>
      </c>
      <c r="R3">
        <v>395.35059859403299</v>
      </c>
      <c r="S3">
        <v>33.215890755111602</v>
      </c>
      <c r="T3">
        <v>424.680432586699</v>
      </c>
      <c r="U3">
        <v>459.27559235378101</v>
      </c>
      <c r="V3">
        <v>687.48479999999802</v>
      </c>
      <c r="W3">
        <v>184.78351520605599</v>
      </c>
      <c r="X3">
        <v>0</v>
      </c>
    </row>
    <row r="4" spans="1:24" x14ac:dyDescent="0.25">
      <c r="A4">
        <v>2023</v>
      </c>
      <c r="B4">
        <v>101.364079802896</v>
      </c>
      <c r="C4" s="1">
        <v>-4.3873942059321297E-9</v>
      </c>
      <c r="D4" s="1">
        <v>4.3247632183036202E-13</v>
      </c>
      <c r="E4" s="1">
        <v>7.0419684955454002E-12</v>
      </c>
      <c r="F4" s="1">
        <v>2.12245975584584E-13</v>
      </c>
      <c r="G4">
        <v>185.478749999977</v>
      </c>
      <c r="H4" s="1">
        <v>5.5918261332316398E-14</v>
      </c>
      <c r="I4">
        <v>59.140911896152197</v>
      </c>
      <c r="J4" s="1">
        <v>1.9338441812071199E-11</v>
      </c>
      <c r="K4">
        <v>145.35</v>
      </c>
      <c r="L4">
        <v>18.355999999972902</v>
      </c>
      <c r="M4">
        <v>46.143999999999998</v>
      </c>
      <c r="N4">
        <v>359.96616666666398</v>
      </c>
      <c r="O4">
        <v>74.555999999999997</v>
      </c>
      <c r="P4">
        <v>242.00066666666601</v>
      </c>
      <c r="Q4">
        <v>10.2510000000588</v>
      </c>
      <c r="R4">
        <v>252.36512926950701</v>
      </c>
      <c r="S4">
        <v>47.978508858007899</v>
      </c>
      <c r="T4">
        <v>339.34612364328098</v>
      </c>
      <c r="U4">
        <v>668.50113998080303</v>
      </c>
      <c r="V4">
        <v>647.22953332960299</v>
      </c>
      <c r="W4">
        <v>268.962672133208</v>
      </c>
      <c r="X4" s="1">
        <v>2.0256275181125698E-8</v>
      </c>
    </row>
    <row r="5" spans="1:24" x14ac:dyDescent="0.25">
      <c r="A5">
        <v>2024</v>
      </c>
      <c r="B5">
        <v>82.720000399920195</v>
      </c>
      <c r="C5" s="1">
        <v>1.34969516811972E-9</v>
      </c>
      <c r="D5" s="1">
        <v>5.7520770578856602E-13</v>
      </c>
      <c r="E5" s="1">
        <v>7.9176037822074192E-12</v>
      </c>
      <c r="F5" s="1">
        <v>2.7357387840247E-13</v>
      </c>
      <c r="G5">
        <v>83.150596149840894</v>
      </c>
      <c r="H5" s="1">
        <v>6.9739397398627296E-14</v>
      </c>
      <c r="I5">
        <v>6.8921854737968298</v>
      </c>
      <c r="J5" s="1">
        <v>2.3148711469384299E-11</v>
      </c>
      <c r="K5">
        <v>137.69999999999999</v>
      </c>
      <c r="L5">
        <v>17.6499999999868</v>
      </c>
      <c r="M5">
        <v>42.847999999999999</v>
      </c>
      <c r="N5">
        <v>534.45358333330796</v>
      </c>
      <c r="O5">
        <v>70.632000000000005</v>
      </c>
      <c r="P5">
        <v>293.75224522948503</v>
      </c>
      <c r="Q5">
        <v>9.1120000000781705</v>
      </c>
      <c r="R5">
        <v>144.54265545273199</v>
      </c>
      <c r="S5">
        <v>46.047394325784701</v>
      </c>
      <c r="T5">
        <v>216.20137231976099</v>
      </c>
      <c r="U5">
        <v>989.805821784572</v>
      </c>
      <c r="V5">
        <v>559.95551386050704</v>
      </c>
      <c r="W5">
        <v>324.26804004604099</v>
      </c>
      <c r="X5" s="1">
        <v>1.6567946168952701E-8</v>
      </c>
    </row>
    <row r="6" spans="1:24" x14ac:dyDescent="0.25">
      <c r="A6">
        <v>2025</v>
      </c>
      <c r="B6">
        <v>76.425157856748001</v>
      </c>
      <c r="C6" s="1">
        <v>7.0414774064737994E-11</v>
      </c>
      <c r="D6" s="1">
        <v>8.0954021469958202E-13</v>
      </c>
      <c r="E6" s="1">
        <v>8.9239966350483308E-12</v>
      </c>
      <c r="F6" s="1">
        <v>3.6220784099993102E-13</v>
      </c>
      <c r="G6">
        <v>94.566038215434503</v>
      </c>
      <c r="H6" s="1">
        <v>8.8738783558590596E-14</v>
      </c>
      <c r="I6">
        <v>30.607875285321398</v>
      </c>
      <c r="J6" s="1">
        <v>1.6547143905559999E-10</v>
      </c>
      <c r="K6">
        <v>130.05000000000001</v>
      </c>
      <c r="L6">
        <v>16.9439999999938</v>
      </c>
      <c r="M6">
        <v>39.552</v>
      </c>
      <c r="N6">
        <v>606.61284614981605</v>
      </c>
      <c r="O6">
        <v>66.707999999999998</v>
      </c>
      <c r="P6">
        <v>293.25509736994798</v>
      </c>
      <c r="Q6">
        <v>7.9730000001013099</v>
      </c>
      <c r="R6">
        <v>328.83579239545401</v>
      </c>
      <c r="S6">
        <v>42.999693168084001</v>
      </c>
      <c r="T6">
        <v>3.5383619351153799</v>
      </c>
      <c r="U6">
        <v>1119.5914133302799</v>
      </c>
      <c r="V6">
        <v>518.00779536455298</v>
      </c>
      <c r="W6">
        <v>323.76352004956999</v>
      </c>
      <c r="X6" s="1">
        <v>2.0487454793398599E-8</v>
      </c>
    </row>
    <row r="7" spans="1:24" x14ac:dyDescent="0.25">
      <c r="A7">
        <v>2026</v>
      </c>
      <c r="B7">
        <v>77.928468158627098</v>
      </c>
      <c r="C7" s="1">
        <v>1.3685552383690599E-9</v>
      </c>
      <c r="D7" s="1">
        <v>1.03986459193136E-12</v>
      </c>
      <c r="E7" s="1">
        <v>1.0075663407886001E-11</v>
      </c>
      <c r="F7" s="1">
        <v>5.1370769837463899E-13</v>
      </c>
      <c r="G7">
        <v>63.3239249931353</v>
      </c>
      <c r="H7" s="1">
        <v>1.1578067253139E-13</v>
      </c>
      <c r="I7">
        <v>25.001996752536702</v>
      </c>
      <c r="J7" s="1">
        <v>6.5767984830984396E-9</v>
      </c>
      <c r="K7">
        <v>122.400000000001</v>
      </c>
      <c r="L7">
        <v>16.238000000001701</v>
      </c>
      <c r="M7">
        <v>36.255999999999901</v>
      </c>
      <c r="N7">
        <v>690.187551031917</v>
      </c>
      <c r="O7">
        <v>62.783999999999999</v>
      </c>
      <c r="P7">
        <v>316.47363932193599</v>
      </c>
      <c r="Q7">
        <v>6.8340000002667898</v>
      </c>
      <c r="R7">
        <v>288.96190524621301</v>
      </c>
      <c r="S7">
        <v>40.086738516299398</v>
      </c>
      <c r="T7">
        <v>4.0207570820509204</v>
      </c>
      <c r="U7">
        <v>1270.07836063729</v>
      </c>
      <c r="V7">
        <v>483.57714655406397</v>
      </c>
      <c r="W7">
        <v>348.77416031646999</v>
      </c>
      <c r="X7" s="1">
        <v>1.7800435717574702E-8</v>
      </c>
    </row>
    <row r="8" spans="1:24" x14ac:dyDescent="0.25">
      <c r="A8">
        <v>2027</v>
      </c>
      <c r="B8">
        <v>78.412234165683898</v>
      </c>
      <c r="C8" s="1">
        <v>2.1797931967735899E-8</v>
      </c>
      <c r="D8" s="1">
        <v>1.1341082552756801E-12</v>
      </c>
      <c r="E8" s="1">
        <v>1.1126325444221999E-11</v>
      </c>
      <c r="F8" s="1">
        <v>8.2104290719903795E-13</v>
      </c>
      <c r="G8">
        <v>89.119848597088804</v>
      </c>
      <c r="H8" s="1">
        <v>1.5595862047053099E-13</v>
      </c>
      <c r="I8">
        <v>20.1896383699209</v>
      </c>
      <c r="J8">
        <v>3.4170000031706298</v>
      </c>
      <c r="K8">
        <v>114.75000000000099</v>
      </c>
      <c r="L8">
        <v>15.5320000000106</v>
      </c>
      <c r="M8">
        <v>32.96</v>
      </c>
      <c r="N8">
        <v>742.520142691719</v>
      </c>
      <c r="O8">
        <v>58.86</v>
      </c>
      <c r="P8">
        <v>334.08630274114</v>
      </c>
      <c r="Q8">
        <v>5.69500000684359</v>
      </c>
      <c r="R8">
        <v>280.24786586030399</v>
      </c>
      <c r="S8">
        <v>37.382242744893396</v>
      </c>
      <c r="T8">
        <v>6.5410078577868003</v>
      </c>
      <c r="U8">
        <v>1361.46257590969</v>
      </c>
      <c r="V8">
        <v>448.98018734228901</v>
      </c>
      <c r="W8">
        <v>367.64284244401102</v>
      </c>
      <c r="X8">
        <v>9.7127577064476403E-2</v>
      </c>
    </row>
    <row r="9" spans="1:24" x14ac:dyDescent="0.25">
      <c r="A9">
        <v>2028</v>
      </c>
      <c r="B9">
        <v>81.860903615222995</v>
      </c>
      <c r="C9" s="1">
        <v>3.5552846858187101E-11</v>
      </c>
      <c r="D9" s="1">
        <v>1.9352590451132801E-12</v>
      </c>
      <c r="E9" s="1">
        <v>1.1865704488837801E-11</v>
      </c>
      <c r="F9" s="1">
        <v>1.7434351786717701E-12</v>
      </c>
      <c r="G9">
        <v>99.477431788251195</v>
      </c>
      <c r="H9" s="1">
        <v>2.1737971941516599E-13</v>
      </c>
      <c r="I9">
        <v>34.261265841275197</v>
      </c>
      <c r="J9">
        <v>4.5560000048235896</v>
      </c>
      <c r="K9">
        <v>107.100000000002</v>
      </c>
      <c r="L9">
        <v>14.8260000000207</v>
      </c>
      <c r="M9">
        <v>29.664000000000001</v>
      </c>
      <c r="N9">
        <v>820.64865795547405</v>
      </c>
      <c r="O9">
        <v>54.9359999999999</v>
      </c>
      <c r="P9">
        <v>346.88660777772702</v>
      </c>
      <c r="Q9">
        <v>7.9730000100142204</v>
      </c>
      <c r="R9">
        <v>257.783909820747</v>
      </c>
      <c r="S9">
        <v>35.780517535571001</v>
      </c>
      <c r="T9">
        <v>7.3440502476671696</v>
      </c>
      <c r="U9">
        <v>1491.57512783231</v>
      </c>
      <c r="V9">
        <v>415.106183810902</v>
      </c>
      <c r="W9">
        <v>383.400675262194</v>
      </c>
      <c r="X9">
        <v>0.39400728849390898</v>
      </c>
    </row>
    <row r="10" spans="1:24" x14ac:dyDescent="0.25">
      <c r="A10">
        <v>2029</v>
      </c>
      <c r="B10">
        <v>85.135209529814304</v>
      </c>
      <c r="C10">
        <v>1.35119971527261E-3</v>
      </c>
      <c r="D10" s="1">
        <v>3.4448164122817598E-12</v>
      </c>
      <c r="E10" s="1">
        <v>1.3569934511375099E-11</v>
      </c>
      <c r="F10" s="1">
        <v>7.4018267982956002E-10</v>
      </c>
      <c r="G10">
        <v>222.19684127119899</v>
      </c>
      <c r="H10" s="1">
        <v>3.3498844753456499E-13</v>
      </c>
      <c r="I10">
        <v>98.056365775442899</v>
      </c>
      <c r="J10" s="1">
        <v>3.1414851360547198E-9</v>
      </c>
      <c r="K10">
        <v>99.450000000003698</v>
      </c>
      <c r="L10">
        <v>14.120000000031901</v>
      </c>
      <c r="M10">
        <v>26.368000000000102</v>
      </c>
      <c r="N10">
        <v>909.13475641039201</v>
      </c>
      <c r="O10">
        <v>51.012</v>
      </c>
      <c r="P10">
        <v>373.75854028566903</v>
      </c>
      <c r="Q10">
        <v>11.390000014837799</v>
      </c>
      <c r="R10">
        <v>229.61244897395099</v>
      </c>
      <c r="S10">
        <v>35.771295975380198</v>
      </c>
      <c r="T10">
        <v>8.1298482030233004</v>
      </c>
      <c r="U10">
        <v>1634.90796753015</v>
      </c>
      <c r="V10">
        <v>379.80466323852897</v>
      </c>
      <c r="W10">
        <v>413.70797576445801</v>
      </c>
      <c r="X10">
        <v>0.80821261463084104</v>
      </c>
    </row>
    <row r="11" spans="1:24" x14ac:dyDescent="0.25">
      <c r="A11">
        <v>2030</v>
      </c>
      <c r="B11">
        <v>79.582947776409696</v>
      </c>
      <c r="C11">
        <v>4.6083981519100698E-4</v>
      </c>
      <c r="D11" s="1">
        <v>4.2011110118503597E-12</v>
      </c>
      <c r="E11" s="1">
        <v>1.5260983690804999E-11</v>
      </c>
      <c r="F11" s="1">
        <v>7.8672442779132598E-11</v>
      </c>
      <c r="G11">
        <v>40.280971372868898</v>
      </c>
      <c r="H11" s="1">
        <v>5.1439843882051601E-13</v>
      </c>
      <c r="I11" s="1">
        <v>2.8924019884943301E-12</v>
      </c>
      <c r="J11">
        <v>5.6950000088591297</v>
      </c>
      <c r="K11">
        <v>91.8000000000048</v>
      </c>
      <c r="L11">
        <v>13.4140000000437</v>
      </c>
      <c r="M11">
        <v>23.072000000000401</v>
      </c>
      <c r="N11">
        <v>1120.34026434825</v>
      </c>
      <c r="O11">
        <v>47.088000000000001</v>
      </c>
      <c r="P11">
        <v>464.42557272777901</v>
      </c>
      <c r="Q11">
        <v>10.251000017979299</v>
      </c>
      <c r="R11">
        <v>141.829898253739</v>
      </c>
      <c r="S11">
        <v>34.970565900971998</v>
      </c>
      <c r="T11">
        <v>0.56089996966002997</v>
      </c>
      <c r="U11">
        <v>2008.05657327944</v>
      </c>
      <c r="V11">
        <v>349.42139856795899</v>
      </c>
      <c r="W11">
        <v>503.91604011314399</v>
      </c>
      <c r="X11">
        <v>1.26171524791281</v>
      </c>
    </row>
    <row r="12" spans="1:24" x14ac:dyDescent="0.25">
      <c r="A12">
        <v>2031</v>
      </c>
      <c r="B12">
        <v>81.864130194543506</v>
      </c>
      <c r="C12">
        <v>6.8329134404509302E-4</v>
      </c>
      <c r="D12" s="1">
        <v>6.4100293313985501E-12</v>
      </c>
      <c r="E12" s="1">
        <v>1.66590534350494E-11</v>
      </c>
      <c r="F12" s="1">
        <v>5.2528100532410498E-11</v>
      </c>
      <c r="G12">
        <v>50.405795836221799</v>
      </c>
      <c r="H12" s="1">
        <v>1.4291070406457899E-12</v>
      </c>
      <c r="I12" s="1">
        <v>1.7279537781719699E-12</v>
      </c>
      <c r="J12">
        <v>7.9730000133166001</v>
      </c>
      <c r="K12">
        <v>84.150000000006699</v>
      </c>
      <c r="L12">
        <v>12.7080000000573</v>
      </c>
      <c r="M12">
        <v>19.7760000000006</v>
      </c>
      <c r="N12">
        <v>1149.62990238779</v>
      </c>
      <c r="O12">
        <v>43.164000000000001</v>
      </c>
      <c r="P12">
        <v>457.03623939444901</v>
      </c>
      <c r="Q12">
        <v>14.8070000268384</v>
      </c>
      <c r="R12">
        <v>144.64240543077099</v>
      </c>
      <c r="S12">
        <v>33.125338126474396</v>
      </c>
      <c r="T12">
        <v>0.97161716661586595</v>
      </c>
      <c r="U12">
        <v>2047.48225205927</v>
      </c>
      <c r="V12">
        <v>319.63791138604802</v>
      </c>
      <c r="W12">
        <v>501.32518053375901</v>
      </c>
      <c r="X12">
        <v>4.8889512445293999</v>
      </c>
    </row>
    <row r="13" spans="1:24" x14ac:dyDescent="0.25">
      <c r="A13">
        <v>2032</v>
      </c>
      <c r="B13">
        <v>85.037697321859298</v>
      </c>
      <c r="C13">
        <v>7.2322426826178395E-4</v>
      </c>
      <c r="D13" s="1">
        <v>1.1919354254093901E-11</v>
      </c>
      <c r="E13" s="1">
        <v>1.8498587002639901E-11</v>
      </c>
      <c r="F13" s="1">
        <v>7.4080091460099905E-11</v>
      </c>
      <c r="G13">
        <v>67.102827140365306</v>
      </c>
      <c r="H13" s="1">
        <v>5.8277902654832301E-10</v>
      </c>
      <c r="I13" s="1">
        <v>3.7943333700722601E-12</v>
      </c>
      <c r="J13">
        <v>11.390000019040601</v>
      </c>
      <c r="K13">
        <v>76.500000000010203</v>
      </c>
      <c r="L13">
        <v>12.002000000072499</v>
      </c>
      <c r="M13">
        <v>16.4800000000008</v>
      </c>
      <c r="N13">
        <v>1189.0443648906801</v>
      </c>
      <c r="O13">
        <v>39.240000000000101</v>
      </c>
      <c r="P13">
        <v>449.64690606111702</v>
      </c>
      <c r="Q13">
        <v>21.641000040154999</v>
      </c>
      <c r="R13">
        <v>141.58108590730299</v>
      </c>
      <c r="S13">
        <v>31.279895349742901</v>
      </c>
      <c r="T13">
        <v>1.1893313405235699</v>
      </c>
      <c r="U13">
        <v>2106.0272159618398</v>
      </c>
      <c r="V13">
        <v>287.47827159104099</v>
      </c>
      <c r="W13">
        <v>493.71004684754098</v>
      </c>
      <c r="X13">
        <v>10.2685903456973</v>
      </c>
    </row>
    <row r="14" spans="1:24" x14ac:dyDescent="0.25">
      <c r="A14">
        <v>2033</v>
      </c>
      <c r="B14">
        <v>84.907180652897395</v>
      </c>
      <c r="C14">
        <v>7.4822997975584405E-4</v>
      </c>
      <c r="D14" s="1">
        <v>3.7896792756128502E-11</v>
      </c>
      <c r="E14" s="1">
        <v>2.0614887746770001E-11</v>
      </c>
      <c r="F14" s="1">
        <v>8.6054493383187805E-11</v>
      </c>
      <c r="G14">
        <v>63.931241554723201</v>
      </c>
      <c r="H14" s="1">
        <v>4.8990796087454999E-11</v>
      </c>
      <c r="I14" s="1">
        <v>1.08852077720548E-11</v>
      </c>
      <c r="J14">
        <v>8.5673110980725191</v>
      </c>
      <c r="K14">
        <v>68.850000000014404</v>
      </c>
      <c r="L14">
        <v>11.296000000089199</v>
      </c>
      <c r="M14">
        <v>13.1840000000012</v>
      </c>
      <c r="N14">
        <v>1245.1558586977101</v>
      </c>
      <c r="O14">
        <v>35.316000000000102</v>
      </c>
      <c r="P14">
        <v>442.25757272778702</v>
      </c>
      <c r="Q14">
        <v>33.031000059195598</v>
      </c>
      <c r="R14">
        <v>130.76475971773999</v>
      </c>
      <c r="S14">
        <v>29.099375976243</v>
      </c>
      <c r="T14">
        <v>0.64701715270498805</v>
      </c>
      <c r="U14">
        <v>2196.7698771728201</v>
      </c>
      <c r="V14">
        <v>256.38512422873799</v>
      </c>
      <c r="W14">
        <v>485.45700652861001</v>
      </c>
      <c r="X14">
        <v>17.059521439120001</v>
      </c>
    </row>
    <row r="15" spans="1:24" x14ac:dyDescent="0.25">
      <c r="A15">
        <v>2034</v>
      </c>
      <c r="B15">
        <v>86.261737610618695</v>
      </c>
      <c r="C15" s="1">
        <v>2.6324696495244099E-5</v>
      </c>
      <c r="D15">
        <v>3.80458238442412</v>
      </c>
      <c r="E15" s="1">
        <v>2.3387317980896201E-11</v>
      </c>
      <c r="F15" s="1">
        <v>4.6654336752217897E-11</v>
      </c>
      <c r="G15">
        <v>78.541691015853701</v>
      </c>
      <c r="H15" s="1">
        <v>4.5075206342163602E-11</v>
      </c>
      <c r="I15">
        <v>4.5759906924925096</v>
      </c>
      <c r="J15">
        <v>6.4999777507460497</v>
      </c>
      <c r="K15">
        <v>61.2000000000208</v>
      </c>
      <c r="L15">
        <v>10.5900000001077</v>
      </c>
      <c r="M15">
        <v>9.8880000000017496</v>
      </c>
      <c r="N15">
        <v>1298.0957669191</v>
      </c>
      <c r="O15">
        <v>31.392000000000198</v>
      </c>
      <c r="P15">
        <v>434.86823939446498</v>
      </c>
      <c r="Q15">
        <v>41.5983111572681</v>
      </c>
      <c r="R15">
        <v>120.221980305301</v>
      </c>
      <c r="S15">
        <v>26.744879063865699</v>
      </c>
      <c r="T15">
        <v>0.50924862383634695</v>
      </c>
      <c r="U15">
        <v>2278.1782887029799</v>
      </c>
      <c r="V15">
        <v>224.39782287748599</v>
      </c>
      <c r="W15">
        <v>477.36786553543197</v>
      </c>
      <c r="X15">
        <v>24.883334820910601</v>
      </c>
    </row>
    <row r="16" spans="1:24" x14ac:dyDescent="0.25">
      <c r="A16">
        <v>2035</v>
      </c>
      <c r="B16">
        <v>88.395961225568499</v>
      </c>
      <c r="C16" s="1">
        <v>1.51347721389675E-5</v>
      </c>
      <c r="D16" s="1">
        <v>5.40833561966516E-11</v>
      </c>
      <c r="E16" s="1">
        <v>2.4607276425486001E-11</v>
      </c>
      <c r="F16" s="1">
        <v>2.20941913791389E-11</v>
      </c>
      <c r="G16">
        <v>31.769821070156102</v>
      </c>
      <c r="H16" s="1">
        <v>4.3766080580258501E-11</v>
      </c>
      <c r="I16">
        <v>53.549991979302902</v>
      </c>
      <c r="J16">
        <v>14.1392523728243</v>
      </c>
      <c r="K16">
        <v>53.550000000032703</v>
      </c>
      <c r="L16">
        <v>9.8840000001283599</v>
      </c>
      <c r="M16">
        <v>6.5920000000025798</v>
      </c>
      <c r="N16">
        <v>1365.6461246016199</v>
      </c>
      <c r="O16">
        <v>27.468000000000298</v>
      </c>
      <c r="P16">
        <v>432.05489675362401</v>
      </c>
      <c r="Q16">
        <v>48.098288908014197</v>
      </c>
      <c r="R16">
        <v>104.935600482307</v>
      </c>
      <c r="S16">
        <v>25.7485433080302</v>
      </c>
      <c r="T16">
        <v>0.44514866002113801</v>
      </c>
      <c r="U16">
        <v>2383.2143321921999</v>
      </c>
      <c r="V16">
        <v>194.063219415231</v>
      </c>
      <c r="W16">
        <v>476.41856944887098</v>
      </c>
      <c r="X16">
        <v>31.0051919977594</v>
      </c>
    </row>
    <row r="17" spans="1:24" x14ac:dyDescent="0.25">
      <c r="A17">
        <v>2036</v>
      </c>
      <c r="B17">
        <v>91.851550815973397</v>
      </c>
      <c r="C17">
        <v>4.1621876569281898E-4</v>
      </c>
      <c r="D17" s="1">
        <v>1.9600131867531E-11</v>
      </c>
      <c r="E17" s="1">
        <v>2.4477724435082301E-11</v>
      </c>
      <c r="F17" s="1">
        <v>2.00172852639263E-11</v>
      </c>
      <c r="G17" s="1">
        <v>7.4252336844928102E-11</v>
      </c>
      <c r="H17" s="1">
        <v>7.92052649783291E-11</v>
      </c>
      <c r="I17">
        <v>98.748505608495293</v>
      </c>
      <c r="J17">
        <v>14.345535401655001</v>
      </c>
      <c r="K17">
        <v>45.900000000070598</v>
      </c>
      <c r="L17">
        <v>9.1780000001517497</v>
      </c>
      <c r="M17">
        <v>3.2960000000043199</v>
      </c>
      <c r="N17">
        <v>1386.4246123384401</v>
      </c>
      <c r="O17">
        <v>23.544000000000398</v>
      </c>
      <c r="P17">
        <v>478.215555399594</v>
      </c>
      <c r="Q17">
        <v>62.237541280838499</v>
      </c>
      <c r="R17">
        <v>95.464490660576203</v>
      </c>
      <c r="S17">
        <v>23.657245264636899</v>
      </c>
      <c r="T17">
        <v>0.17289425923264501</v>
      </c>
      <c r="U17">
        <v>2420.7279047439301</v>
      </c>
      <c r="V17">
        <v>166.59129393511401</v>
      </c>
      <c r="W17">
        <v>525.61795605796704</v>
      </c>
      <c r="X17">
        <v>44.976143753196702</v>
      </c>
    </row>
    <row r="18" spans="1:24" x14ac:dyDescent="0.25">
      <c r="A18">
        <v>2037</v>
      </c>
      <c r="B18">
        <v>100.519547103653</v>
      </c>
      <c r="C18" s="1">
        <v>8.0573121731516105E-5</v>
      </c>
      <c r="D18" s="1">
        <v>3.6014509277502602E-11</v>
      </c>
      <c r="E18" s="1">
        <v>2.87121109647292E-11</v>
      </c>
      <c r="F18" s="1">
        <v>2.3305412138183299E-11</v>
      </c>
      <c r="G18">
        <v>8.2599819539349806</v>
      </c>
      <c r="H18" s="1">
        <v>9.8916134575777597E-11</v>
      </c>
      <c r="I18">
        <v>56.586603443736202</v>
      </c>
      <c r="J18">
        <v>12.8707623137791</v>
      </c>
      <c r="K18">
        <v>42.054582384494701</v>
      </c>
      <c r="L18">
        <v>8.4720000001763598</v>
      </c>
      <c r="M18" s="1">
        <v>7.4450653279249102E-10</v>
      </c>
      <c r="N18">
        <v>1375.4332790051801</v>
      </c>
      <c r="O18">
        <v>19.620000000000601</v>
      </c>
      <c r="P18">
        <v>569.57472767475599</v>
      </c>
      <c r="Q18">
        <v>76.583076682493598</v>
      </c>
      <c r="R18">
        <v>94.220595937262502</v>
      </c>
      <c r="S18">
        <v>21.986853451474399</v>
      </c>
      <c r="T18" s="1">
        <v>1.26913849104608E-9</v>
      </c>
      <c r="U18">
        <v>2406.2943676609102</v>
      </c>
      <c r="V18">
        <v>139.586842014963</v>
      </c>
      <c r="W18">
        <v>625.071406862907</v>
      </c>
      <c r="X18">
        <v>59.923644611257203</v>
      </c>
    </row>
    <row r="19" spans="1:24" x14ac:dyDescent="0.25">
      <c r="A19">
        <v>2038</v>
      </c>
      <c r="B19">
        <v>106.468028787422</v>
      </c>
      <c r="C19" s="1">
        <v>1.2021123186353801E-6</v>
      </c>
      <c r="D19" s="1">
        <v>4.4459179672017199E-11</v>
      </c>
      <c r="E19" s="1">
        <v>3.4423480265215703E-11</v>
      </c>
      <c r="F19" s="1">
        <v>3.4670292334499802E-11</v>
      </c>
      <c r="G19">
        <v>93.566480689734504</v>
      </c>
      <c r="H19" s="1">
        <v>8.4771768906329604E-11</v>
      </c>
      <c r="I19">
        <v>11.578337768122299</v>
      </c>
      <c r="J19">
        <v>1.6912743467450599</v>
      </c>
      <c r="K19">
        <v>34.404582384548803</v>
      </c>
      <c r="L19">
        <v>7.7660000002008402</v>
      </c>
      <c r="M19" s="1">
        <v>8.2317897557162402E-10</v>
      </c>
      <c r="N19">
        <v>1383.6932609591199</v>
      </c>
      <c r="O19">
        <v>15.696000000000801</v>
      </c>
      <c r="P19">
        <v>626.16133111849194</v>
      </c>
      <c r="Q19">
        <v>89.453838996272694</v>
      </c>
      <c r="R19">
        <v>83.773341282123695</v>
      </c>
      <c r="S19">
        <v>18.741043998085399</v>
      </c>
      <c r="T19" s="1">
        <v>1.3392746176947601E-9</v>
      </c>
      <c r="U19">
        <v>2422.55762101138</v>
      </c>
      <c r="V19">
        <v>111.319093788864</v>
      </c>
      <c r="W19">
        <v>684.05007543376905</v>
      </c>
      <c r="X19">
        <v>79.804086354861894</v>
      </c>
    </row>
    <row r="20" spans="1:24" x14ac:dyDescent="0.25">
      <c r="A20">
        <v>2039</v>
      </c>
      <c r="B20">
        <v>105.113890743247</v>
      </c>
      <c r="C20" s="1">
        <v>1.40572908862062E-6</v>
      </c>
      <c r="D20" s="1">
        <v>1.1673754965236099E-11</v>
      </c>
      <c r="E20" s="1">
        <v>4.21173109495947E-11</v>
      </c>
      <c r="F20" s="1">
        <v>3.6699051015454902E-11</v>
      </c>
      <c r="G20">
        <v>68.235149993615707</v>
      </c>
      <c r="H20" s="1">
        <v>8.2353894538795806E-11</v>
      </c>
      <c r="I20">
        <v>28.315526010682799</v>
      </c>
      <c r="J20">
        <v>6.2345674942081004</v>
      </c>
      <c r="K20">
        <v>26.754582384568401</v>
      </c>
      <c r="L20">
        <v>7.0600000002295502</v>
      </c>
      <c r="M20" s="1">
        <v>8.75707076104034E-10</v>
      </c>
      <c r="N20">
        <v>1477.25974164885</v>
      </c>
      <c r="O20">
        <v>11.7720000000011</v>
      </c>
      <c r="P20">
        <v>637.73966888661403</v>
      </c>
      <c r="Q20">
        <v>91.145113343017798</v>
      </c>
      <c r="R20">
        <v>59.932733668792203</v>
      </c>
      <c r="S20">
        <v>17.976927047371799</v>
      </c>
      <c r="T20" s="1">
        <v>1.3031642632181799E-9</v>
      </c>
      <c r="U20">
        <v>2557.1899785939499</v>
      </c>
      <c r="V20">
        <v>79.884698410416902</v>
      </c>
      <c r="W20">
        <v>695.99601613149105</v>
      </c>
      <c r="X20">
        <v>81.837451234887297</v>
      </c>
    </row>
    <row r="21" spans="1:24" x14ac:dyDescent="0.25">
      <c r="A21">
        <v>2040</v>
      </c>
      <c r="B21">
        <v>102.942301078122</v>
      </c>
      <c r="C21" s="1">
        <v>2.7527161616150302E-6</v>
      </c>
      <c r="D21" s="1">
        <v>4.6924365187594398E-12</v>
      </c>
      <c r="E21" s="1">
        <v>5.31371978552468E-11</v>
      </c>
      <c r="F21" s="1">
        <v>2.6038883371876799E-11</v>
      </c>
      <c r="G21">
        <v>107.15973000694299</v>
      </c>
      <c r="H21" s="1">
        <v>1.04066698434995E-10</v>
      </c>
      <c r="I21">
        <v>20.173410047880299</v>
      </c>
      <c r="J21" s="1">
        <v>1.4762848945559899E-9</v>
      </c>
      <c r="K21">
        <v>19.104582384604399</v>
      </c>
      <c r="L21">
        <v>6.3540000002639703</v>
      </c>
      <c r="M21" s="1">
        <v>9.4978716756413393E-10</v>
      </c>
      <c r="N21">
        <v>1545.4948916424701</v>
      </c>
      <c r="O21">
        <v>7.8480000000016696</v>
      </c>
      <c r="P21">
        <v>666.05519489729704</v>
      </c>
      <c r="Q21">
        <v>97.379680837225905</v>
      </c>
      <c r="R21">
        <v>40.973545501482398</v>
      </c>
      <c r="S21">
        <v>15.526940388699099</v>
      </c>
      <c r="T21" s="1">
        <v>1.305229833952E-9</v>
      </c>
      <c r="U21">
        <v>2659.0956815018399</v>
      </c>
      <c r="V21">
        <v>52.953940360003898</v>
      </c>
      <c r="W21">
        <v>727.89038463914505</v>
      </c>
      <c r="X21">
        <v>89.783447038454099</v>
      </c>
    </row>
    <row r="22" spans="1:24" x14ac:dyDescent="0.25">
      <c r="A22">
        <v>2041</v>
      </c>
      <c r="B22">
        <v>102.937138884475</v>
      </c>
      <c r="C22" s="1">
        <v>3.4854191825595898E-6</v>
      </c>
      <c r="D22" s="1">
        <v>3.9908039770279498E-12</v>
      </c>
      <c r="E22" s="1">
        <v>7.1243337306089705E-11</v>
      </c>
      <c r="F22" s="1">
        <v>1.6338197834252701E-11</v>
      </c>
      <c r="G22">
        <v>139.06983826522401</v>
      </c>
      <c r="H22" s="1">
        <v>1.4425831006800799E-10</v>
      </c>
      <c r="I22" s="1">
        <v>1.9134366818520099E-10</v>
      </c>
      <c r="J22" s="1">
        <v>1.1866749117621299E-10</v>
      </c>
      <c r="K22">
        <v>11.4545823846489</v>
      </c>
      <c r="L22">
        <v>6.3540000003060904</v>
      </c>
      <c r="M22" s="1">
        <v>1.0358416609473201E-9</v>
      </c>
      <c r="N22">
        <v>1652.65462164941</v>
      </c>
      <c r="O22">
        <v>3.9240000000031001</v>
      </c>
      <c r="P22">
        <v>686.22860494517704</v>
      </c>
      <c r="Q22">
        <v>97.3796808387021</v>
      </c>
      <c r="R22">
        <v>22.245788316167801</v>
      </c>
      <c r="S22">
        <v>16.155544202952999</v>
      </c>
      <c r="T22" s="1">
        <v>1.28756941580815E-9</v>
      </c>
      <c r="U22">
        <v>2815.3674798454799</v>
      </c>
      <c r="V22">
        <v>26.056900933729601</v>
      </c>
      <c r="W22">
        <v>751.59221879991696</v>
      </c>
      <c r="X22">
        <v>88.086416930553</v>
      </c>
    </row>
    <row r="23" spans="1:24" x14ac:dyDescent="0.25">
      <c r="A23">
        <v>2042</v>
      </c>
      <c r="B23">
        <v>103.40626576133501</v>
      </c>
      <c r="C23">
        <v>2.15332001493377E-4</v>
      </c>
      <c r="D23" s="1">
        <v>3.9177540606958503E-12</v>
      </c>
      <c r="E23" s="1">
        <v>9.8197137499449097E-11</v>
      </c>
      <c r="F23" s="1">
        <v>1.02685684791463E-11</v>
      </c>
      <c r="G23">
        <v>52.100567568137301</v>
      </c>
      <c r="H23" s="1">
        <v>1.0473681103278101E-10</v>
      </c>
      <c r="I23" s="1">
        <v>3.0496336594864599E-9</v>
      </c>
      <c r="J23" s="1">
        <v>4.4340453855260902E-11</v>
      </c>
      <c r="K23">
        <v>3.8045823846606002</v>
      </c>
      <c r="L23">
        <v>6.3540000003592301</v>
      </c>
      <c r="M23" s="1">
        <v>1.0824959976995401E-9</v>
      </c>
      <c r="N23">
        <v>1791.72445991464</v>
      </c>
      <c r="O23" s="1">
        <v>5.8588443176293895E-10</v>
      </c>
      <c r="P23">
        <v>686.22860494536906</v>
      </c>
      <c r="Q23">
        <v>97.379680838820804</v>
      </c>
      <c r="R23">
        <v>6.7779375818216803</v>
      </c>
      <c r="S23">
        <v>15.582473572785799</v>
      </c>
      <c r="T23" s="1">
        <v>1.24670479179111E-9</v>
      </c>
      <c r="U23">
        <v>2997.5416229837301</v>
      </c>
      <c r="V23" s="1">
        <v>2.41352857799944E-9</v>
      </c>
      <c r="W23">
        <v>752.528946644749</v>
      </c>
      <c r="X23">
        <v>80.070206046779603</v>
      </c>
    </row>
    <row r="24" spans="1:24" x14ac:dyDescent="0.25">
      <c r="A24">
        <v>2043</v>
      </c>
      <c r="B24">
        <v>97.892772009099303</v>
      </c>
      <c r="C24">
        <v>5.4150659115109996E-3</v>
      </c>
      <c r="D24" s="1">
        <v>4.2572424490560798E-12</v>
      </c>
      <c r="E24" s="1">
        <v>1.4152132516474E-10</v>
      </c>
      <c r="F24" s="1">
        <v>9.6642731711055894E-12</v>
      </c>
      <c r="G24">
        <v>46.253318892284398</v>
      </c>
      <c r="H24" s="1">
        <v>3.22612729018746E-11</v>
      </c>
      <c r="I24">
        <v>42.265520998918397</v>
      </c>
      <c r="J24" s="1">
        <v>3.8036327847690502E-11</v>
      </c>
      <c r="K24">
        <v>3.8045823846652902</v>
      </c>
      <c r="L24">
        <v>6.35400000043047</v>
      </c>
      <c r="M24" s="1">
        <v>1.1045901890786699E-9</v>
      </c>
      <c r="N24">
        <v>1843.8250274827799</v>
      </c>
      <c r="O24" s="1">
        <v>6.3487522785039399E-10</v>
      </c>
      <c r="P24">
        <v>686.22860494841802</v>
      </c>
      <c r="Q24">
        <v>97.379680838865099</v>
      </c>
      <c r="R24">
        <v>6.5942686716809602</v>
      </c>
      <c r="S24">
        <v>15.2919185070061</v>
      </c>
      <c r="T24" s="1">
        <v>1.1338395164609301E-9</v>
      </c>
      <c r="U24">
        <v>3060.7184320137899</v>
      </c>
      <c r="V24" s="1">
        <v>2.5764862890502199E-9</v>
      </c>
      <c r="W24">
        <v>751.59221629553804</v>
      </c>
      <c r="X24">
        <v>71.888311591480203</v>
      </c>
    </row>
    <row r="25" spans="1:24" x14ac:dyDescent="0.25">
      <c r="A25">
        <v>2044</v>
      </c>
      <c r="B25">
        <v>94.295257797155401</v>
      </c>
      <c r="C25" s="1">
        <v>1.0341755034676401E-5</v>
      </c>
      <c r="D25" s="1">
        <v>4.87513464517661E-12</v>
      </c>
      <c r="E25" s="1">
        <v>2.2458289873371E-10</v>
      </c>
      <c r="F25" s="1">
        <v>8.3887231419647894E-12</v>
      </c>
      <c r="G25">
        <v>53.6300205981141</v>
      </c>
      <c r="H25" s="1">
        <v>1.33195436025976E-11</v>
      </c>
      <c r="I25">
        <v>40.433824336736798</v>
      </c>
      <c r="J25" s="1">
        <v>3.7829674757488797E-11</v>
      </c>
      <c r="K25">
        <v>3.8045823846692799</v>
      </c>
      <c r="L25">
        <v>6.3540000005286696</v>
      </c>
      <c r="M25" s="1">
        <v>1.1246074743426E-9</v>
      </c>
      <c r="N25">
        <v>1890.0783463750599</v>
      </c>
      <c r="O25" s="1">
        <v>6.7995043419255797E-10</v>
      </c>
      <c r="P25">
        <v>728.49412594733701</v>
      </c>
      <c r="Q25">
        <v>97.379680838903198</v>
      </c>
      <c r="R25">
        <v>5.9786287582863604</v>
      </c>
      <c r="S25">
        <v>16.344013828726801</v>
      </c>
      <c r="T25" s="1">
        <v>1.04438967640274E-9</v>
      </c>
      <c r="U25">
        <v>3136.2182368056101</v>
      </c>
      <c r="V25" s="1">
        <v>2.6606276836524298E-9</v>
      </c>
      <c r="W25">
        <v>791.41295394069903</v>
      </c>
      <c r="X25">
        <v>64.752285048766595</v>
      </c>
    </row>
    <row r="26" spans="1:24" x14ac:dyDescent="0.25">
      <c r="A26">
        <v>2045</v>
      </c>
      <c r="B26">
        <v>91.118187595227099</v>
      </c>
      <c r="C26">
        <v>1.7667841414068899E-4</v>
      </c>
      <c r="D26" s="1">
        <v>5.6459180933039103E-12</v>
      </c>
      <c r="E26" s="1">
        <v>4.4830211536954201E-10</v>
      </c>
      <c r="F26" s="1">
        <v>7.2376647213785903E-12</v>
      </c>
      <c r="G26">
        <v>50.110219379906297</v>
      </c>
      <c r="H26" s="1">
        <v>6.7582384449979003E-12</v>
      </c>
      <c r="I26">
        <v>57.712141398745402</v>
      </c>
      <c r="J26" s="1">
        <v>4.2026797169814598E-11</v>
      </c>
      <c r="K26">
        <v>3.8045823846731999</v>
      </c>
      <c r="L26">
        <v>6.3540000006701902</v>
      </c>
      <c r="M26" s="1">
        <v>1.14791288648078E-9</v>
      </c>
      <c r="N26">
        <v>1943.7083669731701</v>
      </c>
      <c r="O26" s="1">
        <v>7.2371651477281603E-10</v>
      </c>
      <c r="P26">
        <v>768.92795028407397</v>
      </c>
      <c r="Q26">
        <v>97.379680838940999</v>
      </c>
      <c r="R26">
        <v>5.6360752129863299</v>
      </c>
      <c r="S26">
        <v>16.2894551138277</v>
      </c>
      <c r="T26" s="1">
        <v>9.2952066754534101E-10</v>
      </c>
      <c r="U26">
        <v>3213.7054089234098</v>
      </c>
      <c r="V26" s="1">
        <v>2.62600270727433E-9</v>
      </c>
      <c r="W26">
        <v>833.52195359242103</v>
      </c>
      <c r="X26">
        <v>56.687295627885199</v>
      </c>
    </row>
    <row r="27" spans="1:24" x14ac:dyDescent="0.25">
      <c r="A27">
        <v>2046</v>
      </c>
      <c r="B27">
        <v>87.393797226185299</v>
      </c>
      <c r="C27">
        <v>8.4184206253825698E-3</v>
      </c>
      <c r="D27" s="1">
        <v>6.60096887232316E-12</v>
      </c>
      <c r="E27" s="1">
        <v>2.8523743302533601E-7</v>
      </c>
      <c r="F27" s="1">
        <v>6.5365537407464696E-12</v>
      </c>
      <c r="G27">
        <v>162.925199459879</v>
      </c>
      <c r="H27" s="1">
        <v>4.5827506925034003E-12</v>
      </c>
      <c r="I27">
        <v>19.6320903538873</v>
      </c>
      <c r="J27" s="1">
        <v>4.9881421891506002E-11</v>
      </c>
      <c r="K27">
        <v>3.8045823846774498</v>
      </c>
      <c r="L27">
        <v>6.3540000008947697</v>
      </c>
      <c r="M27" s="1">
        <v>1.18258317881528E-9</v>
      </c>
      <c r="N27">
        <v>1993.81858635308</v>
      </c>
      <c r="O27" s="1">
        <v>8.0292177975114605E-10</v>
      </c>
      <c r="P27">
        <v>826.64009168281905</v>
      </c>
      <c r="Q27">
        <v>97.379680838983006</v>
      </c>
      <c r="R27">
        <v>5.0031158056804603</v>
      </c>
      <c r="S27">
        <v>16.2709986596923</v>
      </c>
      <c r="T27" s="1">
        <v>9.0142506218714803E-10</v>
      </c>
      <c r="U27">
        <v>3289.09988165401</v>
      </c>
      <c r="V27" s="1">
        <v>2.9003981823918599E-9</v>
      </c>
      <c r="W27">
        <v>889.39590134112404</v>
      </c>
      <c r="X27">
        <v>49.698266676640102</v>
      </c>
    </row>
    <row r="28" spans="1:24" x14ac:dyDescent="0.25">
      <c r="A28">
        <v>2047</v>
      </c>
      <c r="B28">
        <v>84.040474081322898</v>
      </c>
      <c r="C28">
        <v>1.1980526039073E-2</v>
      </c>
      <c r="D28" s="1">
        <v>7.7331573503579404E-12</v>
      </c>
      <c r="E28" s="1">
        <v>5.06394195142294E-8</v>
      </c>
      <c r="F28" s="1">
        <v>5.9620431115393801E-12</v>
      </c>
      <c r="G28">
        <v>198.853490542793</v>
      </c>
      <c r="H28" s="1">
        <v>3.2387122049760501E-12</v>
      </c>
      <c r="I28">
        <v>27.4314461274111</v>
      </c>
      <c r="J28" s="1">
        <v>5.9574413455861306E-11</v>
      </c>
      <c r="K28">
        <v>3.8045823846823299</v>
      </c>
      <c r="L28">
        <v>6.3540000013430697</v>
      </c>
      <c r="M28" s="1">
        <v>1.21928222983074E-9</v>
      </c>
      <c r="N28">
        <v>2074.3087858129602</v>
      </c>
      <c r="O28" s="1">
        <v>9.0183791432692301E-10</v>
      </c>
      <c r="P28">
        <v>846.27218203670702</v>
      </c>
      <c r="Q28">
        <v>97.379680838990794</v>
      </c>
      <c r="R28">
        <v>4.2575434451194702</v>
      </c>
      <c r="S28">
        <v>14.5769510054098</v>
      </c>
      <c r="T28" s="1">
        <v>8.7953784711795497E-10</v>
      </c>
      <c r="U28">
        <v>3388.2975397605401</v>
      </c>
      <c r="V28" s="1">
        <v>3.23343958941607E-9</v>
      </c>
      <c r="W28">
        <v>912.89030101861499</v>
      </c>
      <c r="X28">
        <v>40.048547561167702</v>
      </c>
    </row>
    <row r="29" spans="1:24" x14ac:dyDescent="0.25">
      <c r="A29">
        <v>2048</v>
      </c>
      <c r="B29">
        <v>81.277207013789095</v>
      </c>
      <c r="C29">
        <v>5.7487130672386599E-3</v>
      </c>
      <c r="D29" s="1">
        <v>9.3979038755614492E-12</v>
      </c>
      <c r="E29" s="1">
        <v>2.4121976938203099E-9</v>
      </c>
      <c r="F29" s="1">
        <v>5.8743031278339998E-12</v>
      </c>
      <c r="G29">
        <v>251.58067994556399</v>
      </c>
      <c r="H29" s="1">
        <v>2.3924037156082401E-12</v>
      </c>
      <c r="I29">
        <v>39.839534819123202</v>
      </c>
      <c r="J29" s="1">
        <v>7.1684665386825097E-11</v>
      </c>
      <c r="K29">
        <v>3.8045823846879698</v>
      </c>
      <c r="L29" s="1">
        <v>2.86607599066717E-7</v>
      </c>
      <c r="M29" s="1">
        <v>1.24532111320262E-9</v>
      </c>
      <c r="N29">
        <v>2149.5097763557601</v>
      </c>
      <c r="O29" s="1">
        <v>9.8660968323325296E-10</v>
      </c>
      <c r="P29">
        <v>873.70362816411796</v>
      </c>
      <c r="Q29">
        <v>97.379680839033696</v>
      </c>
      <c r="R29">
        <v>3.8738736586257199</v>
      </c>
      <c r="S29" s="1">
        <v>4.1848128260129701E-7</v>
      </c>
      <c r="T29" s="1">
        <v>8.5309247188908803E-10</v>
      </c>
      <c r="U29">
        <v>3491.5213615490402</v>
      </c>
      <c r="V29" s="1">
        <v>3.35395535265645E-9</v>
      </c>
      <c r="W29">
        <v>938.22123412199096</v>
      </c>
      <c r="X29">
        <v>33.518057990251798</v>
      </c>
    </row>
    <row r="30" spans="1:24" x14ac:dyDescent="0.25">
      <c r="A30">
        <v>2049</v>
      </c>
      <c r="B30">
        <v>78.6902211786891</v>
      </c>
      <c r="C30">
        <v>5.7227945370731302E-2</v>
      </c>
      <c r="D30" s="1">
        <v>1.12816791253002E-11</v>
      </c>
      <c r="E30" s="1">
        <v>1.2395763850146199E-7</v>
      </c>
      <c r="F30" s="1">
        <v>5.57607775149004E-12</v>
      </c>
      <c r="G30">
        <v>144.59191348124301</v>
      </c>
      <c r="H30" s="1">
        <v>1.8912555996831701E-12</v>
      </c>
      <c r="I30">
        <v>79.758149627025801</v>
      </c>
      <c r="J30" s="1">
        <v>8.7040023235826502E-11</v>
      </c>
      <c r="K30">
        <v>3.80458238469416</v>
      </c>
      <c r="L30" s="1">
        <v>3.3723311648115599E-7</v>
      </c>
      <c r="M30" s="1">
        <v>1.2616593110368701E-9</v>
      </c>
      <c r="N30">
        <v>2215.6117063013398</v>
      </c>
      <c r="O30" s="1">
        <v>1.0689635777720399E-9</v>
      </c>
      <c r="P30">
        <v>913.54316298324102</v>
      </c>
      <c r="Q30">
        <v>97.379680839086006</v>
      </c>
      <c r="R30">
        <v>3.3661374990151098</v>
      </c>
      <c r="S30" s="1">
        <v>5.5235016904251001E-7</v>
      </c>
      <c r="T30" s="1">
        <v>8.5755147458487202E-10</v>
      </c>
      <c r="U30">
        <v>3570.1121865089699</v>
      </c>
      <c r="V30" s="1">
        <v>3.3942475383385301E-9</v>
      </c>
      <c r="W30">
        <v>978.38900329324997</v>
      </c>
      <c r="X30">
        <v>28.006160511242999</v>
      </c>
    </row>
    <row r="31" spans="1:24" x14ac:dyDescent="0.25">
      <c r="A31">
        <v>2050</v>
      </c>
      <c r="B31">
        <v>75.109614966199899</v>
      </c>
      <c r="C31">
        <v>4.78466244612843E-2</v>
      </c>
      <c r="D31" s="1">
        <v>1.39298598440704E-11</v>
      </c>
      <c r="E31" s="1">
        <v>6.0207434273581799E-8</v>
      </c>
      <c r="F31" s="1">
        <v>5.8903901347180902E-12</v>
      </c>
      <c r="G31">
        <v>134.29491492502399</v>
      </c>
      <c r="H31">
        <v>0</v>
      </c>
      <c r="I31">
        <v>27.8451383883096</v>
      </c>
      <c r="J31" s="1">
        <v>1.06851064992326E-10</v>
      </c>
      <c r="K31">
        <v>3.8045823847014599</v>
      </c>
      <c r="L31" s="1">
        <v>3.3963827220648002E-7</v>
      </c>
      <c r="M31" s="1">
        <v>1.27192787951601E-9</v>
      </c>
      <c r="N31">
        <v>2277.05302363275</v>
      </c>
      <c r="O31" s="1">
        <v>1.1730302762070401E-9</v>
      </c>
      <c r="P31">
        <v>993.30131261026702</v>
      </c>
      <c r="Q31">
        <v>97.379680839149898</v>
      </c>
      <c r="R31">
        <v>2.8561284307848398</v>
      </c>
      <c r="S31" s="1">
        <v>2.84277183882145E-7</v>
      </c>
      <c r="T31" s="1">
        <v>6.4385395500652702E-10</v>
      </c>
      <c r="U31">
        <v>3636.74550264556</v>
      </c>
      <c r="V31" s="1">
        <v>3.6823953656217602E-9</v>
      </c>
      <c r="W31">
        <v>1059.83276226151</v>
      </c>
      <c r="X31">
        <v>23.461059385242802</v>
      </c>
    </row>
    <row r="32" spans="1:24" x14ac:dyDescent="0.25">
      <c r="A32">
        <v>2051</v>
      </c>
      <c r="B32">
        <v>72.117274792428603</v>
      </c>
      <c r="C32">
        <v>6.8312295263372402E-2</v>
      </c>
      <c r="D32" s="1">
        <v>1.67877556290909E-11</v>
      </c>
      <c r="E32" s="1">
        <v>5.8996860720178498E-8</v>
      </c>
      <c r="F32" s="1">
        <v>6.85501393977524E-12</v>
      </c>
      <c r="G32">
        <v>134.12000433319599</v>
      </c>
      <c r="H32">
        <v>0</v>
      </c>
      <c r="I32">
        <v>69.487117342998701</v>
      </c>
      <c r="J32" s="1">
        <v>1.3305514448884499E-10</v>
      </c>
      <c r="K32">
        <v>3.8045823847104301</v>
      </c>
      <c r="L32" s="1">
        <v>4.6358799310416002E-7</v>
      </c>
      <c r="M32" s="1">
        <v>1.28159215268712E-9</v>
      </c>
      <c r="N32">
        <v>2316.7819003423301</v>
      </c>
      <c r="O32" s="1">
        <v>1.31728858627505E-9</v>
      </c>
      <c r="P32">
        <v>1021.14645099857</v>
      </c>
      <c r="Q32">
        <v>97.379680839091293</v>
      </c>
      <c r="R32">
        <v>2.5235709611953099</v>
      </c>
      <c r="S32" s="1">
        <v>7.6355944673715101E-7</v>
      </c>
      <c r="T32" s="1">
        <v>6.2246602838240904E-10</v>
      </c>
      <c r="U32">
        <v>3673.7745351410999</v>
      </c>
      <c r="V32" s="1">
        <v>4.0642095188840402E-9</v>
      </c>
      <c r="W32">
        <v>1085.0291917442901</v>
      </c>
      <c r="X32">
        <v>21.796005447038301</v>
      </c>
    </row>
    <row r="33" spans="1:24" x14ac:dyDescent="0.25">
      <c r="A33">
        <v>2052</v>
      </c>
      <c r="B33">
        <v>69.265694358758097</v>
      </c>
      <c r="C33">
        <v>4.1593483904862803E-2</v>
      </c>
      <c r="D33" s="1">
        <v>2.1786699388833599E-11</v>
      </c>
      <c r="E33" s="1">
        <v>2.2992579235065501E-8</v>
      </c>
      <c r="F33">
        <v>0</v>
      </c>
      <c r="G33">
        <v>126.55975360622</v>
      </c>
      <c r="H33">
        <v>0</v>
      </c>
      <c r="I33">
        <v>107.52710279034299</v>
      </c>
      <c r="J33" s="1">
        <v>1.68742832697268E-10</v>
      </c>
      <c r="K33">
        <v>3.8045823847211402</v>
      </c>
      <c r="L33" s="1">
        <v>5.2378650338110704E-7</v>
      </c>
      <c r="M33" s="1">
        <v>1.2899808758290899E-9</v>
      </c>
      <c r="N33">
        <v>2387.5779796823999</v>
      </c>
      <c r="O33" s="1">
        <v>1.4220253973078299E-9</v>
      </c>
      <c r="P33">
        <v>1035.21356834157</v>
      </c>
      <c r="Q33">
        <v>97.379680832647495</v>
      </c>
      <c r="R33">
        <v>2.2854336984589398</v>
      </c>
      <c r="S33" s="1">
        <v>8.5698925634184598E-7</v>
      </c>
      <c r="T33" s="1">
        <v>5.7895760010496198E-10</v>
      </c>
      <c r="U33">
        <v>3737.7403398054498</v>
      </c>
      <c r="V33" s="1">
        <v>4.2796426845776902E-9</v>
      </c>
      <c r="W33">
        <v>1092.1008227121099</v>
      </c>
      <c r="X33">
        <v>18.232827807983899</v>
      </c>
    </row>
    <row r="34" spans="1:24" x14ac:dyDescent="0.25">
      <c r="A34">
        <v>2053</v>
      </c>
      <c r="B34">
        <v>66.260275157916297</v>
      </c>
      <c r="C34">
        <v>2.6311586268597999E-2</v>
      </c>
      <c r="D34" s="1">
        <v>2.9120473565811598E-11</v>
      </c>
      <c r="E34" s="1">
        <v>7.1633598464399899E-9</v>
      </c>
      <c r="F34">
        <v>0</v>
      </c>
      <c r="G34">
        <v>187.83270112651201</v>
      </c>
      <c r="H34">
        <v>0</v>
      </c>
      <c r="I34">
        <v>72.134117579919803</v>
      </c>
      <c r="J34" s="1">
        <v>2.1936233587877801E-10</v>
      </c>
      <c r="K34">
        <v>3.8045823847342599</v>
      </c>
      <c r="L34" s="1">
        <v>5.8277328843787796E-7</v>
      </c>
      <c r="M34" s="1">
        <v>1.2972185405504601E-9</v>
      </c>
      <c r="N34">
        <v>2425.0178846915301</v>
      </c>
      <c r="O34" s="1">
        <v>1.4542866702097E-9</v>
      </c>
      <c r="P34">
        <v>1059.6106711319101</v>
      </c>
      <c r="Q34">
        <v>93.962680829645606</v>
      </c>
      <c r="R34">
        <v>2.0323443448397298</v>
      </c>
      <c r="S34" s="1">
        <v>9.4793692606594699E-7</v>
      </c>
      <c r="T34" s="1">
        <v>4.9832233364995103E-10</v>
      </c>
      <c r="U34">
        <v>3776.8214245835002</v>
      </c>
      <c r="V34" s="1">
        <v>4.2513659175375602E-9</v>
      </c>
      <c r="W34">
        <v>1108.340083242</v>
      </c>
      <c r="X34">
        <v>17.116271409612999</v>
      </c>
    </row>
    <row r="35" spans="1:24" x14ac:dyDescent="0.25">
      <c r="A35">
        <v>2054</v>
      </c>
      <c r="B35">
        <v>63.411601133574202</v>
      </c>
      <c r="C35">
        <v>2.4263252643365901E-2</v>
      </c>
      <c r="D35" s="1">
        <v>3.8737618705286103E-11</v>
      </c>
      <c r="E35" s="1">
        <v>4.1633973690323397E-9</v>
      </c>
      <c r="F35">
        <v>0</v>
      </c>
      <c r="G35">
        <v>252.99821237147799</v>
      </c>
      <c r="H35">
        <v>0</v>
      </c>
      <c r="I35">
        <v>41.821029505890401</v>
      </c>
      <c r="J35" s="1">
        <v>2.9537111355655798E-10</v>
      </c>
      <c r="K35">
        <v>3.8045823847500002</v>
      </c>
      <c r="L35" s="1">
        <v>6.05754741347499E-7</v>
      </c>
      <c r="M35" s="1">
        <v>1.30375509429121E-9</v>
      </c>
      <c r="N35">
        <v>2513.3731540297899</v>
      </c>
      <c r="O35" s="1">
        <v>1.4676062138123E-9</v>
      </c>
      <c r="P35">
        <v>1072.60387681568</v>
      </c>
      <c r="Q35">
        <v>89.406680825041406</v>
      </c>
      <c r="R35">
        <v>1.81143114478282</v>
      </c>
      <c r="S35" s="1">
        <v>9.6580445475638093E-7</v>
      </c>
      <c r="T35" s="1">
        <v>4.4882583357850702E-10</v>
      </c>
      <c r="U35">
        <v>3843.0839045788598</v>
      </c>
      <c r="V35" s="1">
        <v>4.1539693899853E-9</v>
      </c>
      <c r="W35">
        <v>1121.62449700911</v>
      </c>
      <c r="X35">
        <v>13.510914553579299</v>
      </c>
    </row>
    <row r="36" spans="1:24" x14ac:dyDescent="0.25">
      <c r="A36">
        <v>2055</v>
      </c>
      <c r="B36">
        <v>60.3334074962183</v>
      </c>
      <c r="C36">
        <v>3.3561487186649502E-2</v>
      </c>
      <c r="D36" s="1">
        <v>4.9669503789770302E-11</v>
      </c>
      <c r="E36" s="1">
        <v>7.9771229500879305E-9</v>
      </c>
      <c r="F36">
        <v>0</v>
      </c>
      <c r="G36">
        <v>61.3098725886815</v>
      </c>
      <c r="H36">
        <v>0</v>
      </c>
      <c r="I36">
        <v>46.951893585635098</v>
      </c>
      <c r="J36" s="1">
        <v>4.1969750333809102E-10</v>
      </c>
      <c r="K36">
        <v>3.8045823847706601</v>
      </c>
      <c r="L36" s="1">
        <v>6.1290623548945E-7</v>
      </c>
      <c r="M36" s="1">
        <v>1.30971713740275E-9</v>
      </c>
      <c r="N36">
        <v>2544.1745251300699</v>
      </c>
      <c r="O36" s="1">
        <v>1.4743644522573E-9</v>
      </c>
      <c r="P36">
        <v>1107.53272084778</v>
      </c>
      <c r="Q36">
        <v>89.406680822195298</v>
      </c>
      <c r="R36">
        <v>1.45906956602913</v>
      </c>
      <c r="S36" s="1">
        <v>9.6265242075291308E-7</v>
      </c>
      <c r="T36" s="1">
        <v>3.3450371137743999E-10</v>
      </c>
      <c r="U36">
        <v>3872.1296018532998</v>
      </c>
      <c r="V36" s="1">
        <v>3.8443362750127903E-9</v>
      </c>
      <c r="W36">
        <v>1140.2056896219799</v>
      </c>
      <c r="X36">
        <v>13.0344270229781</v>
      </c>
    </row>
    <row r="37" spans="1:24" x14ac:dyDescent="0.25">
      <c r="A37">
        <v>2056</v>
      </c>
      <c r="B37">
        <v>56.949994197097098</v>
      </c>
      <c r="C37">
        <v>1.77778884598514E-3</v>
      </c>
      <c r="D37" s="1">
        <v>6.7187960662784697E-11</v>
      </c>
      <c r="E37" s="1">
        <v>1.4997734990700999E-8</v>
      </c>
      <c r="F37">
        <v>0</v>
      </c>
      <c r="G37">
        <v>96.982262591860604</v>
      </c>
      <c r="H37">
        <v>0</v>
      </c>
      <c r="I37">
        <v>9.7224233552842492</v>
      </c>
      <c r="J37" s="1">
        <v>6.5455287961421898E-10</v>
      </c>
      <c r="K37">
        <v>3.8045823847978402</v>
      </c>
      <c r="L37" s="1">
        <v>6.1705606292397102E-7</v>
      </c>
      <c r="M37" s="1">
        <v>1.3155914405305799E-9</v>
      </c>
      <c r="N37">
        <v>2565.20342634588</v>
      </c>
      <c r="O37" s="1">
        <v>1.4789472029498E-9</v>
      </c>
      <c r="P37">
        <v>1123.8767391480901</v>
      </c>
      <c r="Q37">
        <v>83.711680813755805</v>
      </c>
      <c r="R37">
        <v>1.3925812543741201</v>
      </c>
      <c r="S37" s="1">
        <v>6.6557650162961602E-7</v>
      </c>
      <c r="T37" s="1">
        <v>3.2791069329228599E-10</v>
      </c>
      <c r="U37">
        <v>3897.40131198879</v>
      </c>
      <c r="V37" s="1">
        <v>3.7818868835919799E-9</v>
      </c>
      <c r="W37">
        <v>1148.2374581525501</v>
      </c>
      <c r="X37">
        <v>12.9782488203764</v>
      </c>
    </row>
    <row r="38" spans="1:24" x14ac:dyDescent="0.25">
      <c r="A38">
        <v>2057</v>
      </c>
      <c r="B38">
        <v>53.913714313689297</v>
      </c>
      <c r="C38">
        <v>2.9178048244267499E-3</v>
      </c>
      <c r="D38">
        <v>0</v>
      </c>
      <c r="E38" s="1">
        <v>3.8137862921098401E-9</v>
      </c>
      <c r="F38">
        <v>0</v>
      </c>
      <c r="G38">
        <v>257.406628791076</v>
      </c>
      <c r="H38">
        <v>0</v>
      </c>
      <c r="I38" s="1">
        <v>6.8919686628731301E-10</v>
      </c>
      <c r="J38" s="1">
        <v>1.2476064336231499E-9</v>
      </c>
      <c r="K38">
        <v>3.8045823848331302</v>
      </c>
      <c r="L38" s="1">
        <v>6.2501792489036795E-7</v>
      </c>
      <c r="M38" s="1">
        <v>1.32116751828207E-9</v>
      </c>
      <c r="N38">
        <v>2611.77989310152</v>
      </c>
      <c r="O38" s="1">
        <v>1.4821859151547801E-9</v>
      </c>
      <c r="P38">
        <v>1108.5971657508401</v>
      </c>
      <c r="Q38">
        <v>75.738680801093807</v>
      </c>
      <c r="R38">
        <v>1.27236578585664</v>
      </c>
      <c r="S38" s="1">
        <v>5.3951440774243702E-7</v>
      </c>
      <c r="T38" s="1">
        <v>2.0259235462034601E-10</v>
      </c>
      <c r="U38">
        <v>3943.7133328989999</v>
      </c>
      <c r="V38" s="1">
        <v>3.6544030569688199E-9</v>
      </c>
      <c r="W38">
        <v>1133.7829621819301</v>
      </c>
      <c r="X38">
        <v>12.198857135655</v>
      </c>
    </row>
    <row r="39" spans="1:24" x14ac:dyDescent="0.25">
      <c r="A39">
        <v>2058</v>
      </c>
      <c r="B39">
        <v>50.951856938545802</v>
      </c>
      <c r="C39">
        <v>0.107189951926369</v>
      </c>
      <c r="D39">
        <v>0</v>
      </c>
      <c r="E39">
        <v>0</v>
      </c>
      <c r="F39">
        <v>0</v>
      </c>
      <c r="G39">
        <v>89.342509172202895</v>
      </c>
      <c r="H39">
        <v>0</v>
      </c>
      <c r="I39">
        <v>13.028368823875301</v>
      </c>
      <c r="J39" s="1">
        <v>5.2931043430984698E-9</v>
      </c>
      <c r="K39">
        <v>3.8045823848786</v>
      </c>
      <c r="L39" s="1">
        <v>6.3999900082763397E-7</v>
      </c>
      <c r="M39" s="1">
        <v>1.3270579084167899E-9</v>
      </c>
      <c r="N39">
        <v>2802.0836947522298</v>
      </c>
      <c r="O39" s="1">
        <v>1.48457831887039E-9</v>
      </c>
      <c r="P39">
        <v>1088.40752738161</v>
      </c>
      <c r="Q39">
        <v>64.348680783300793</v>
      </c>
      <c r="R39">
        <v>1.05236878301686</v>
      </c>
      <c r="S39" s="1">
        <v>7.9191700237785699E-7</v>
      </c>
      <c r="T39" s="1">
        <v>1.1828860864400499E-10</v>
      </c>
      <c r="U39">
        <v>4086.0229481623501</v>
      </c>
      <c r="V39" s="1">
        <v>3.21325261355134E-9</v>
      </c>
      <c r="W39">
        <v>1098.7683556177401</v>
      </c>
      <c r="X39">
        <v>7.0806837139138796</v>
      </c>
    </row>
    <row r="40" spans="1:24" x14ac:dyDescent="0.25">
      <c r="A40">
        <v>2059</v>
      </c>
      <c r="B40">
        <v>54.509918654464201</v>
      </c>
      <c r="C40">
        <v>0.116895904392981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3.8045823849393798</v>
      </c>
      <c r="L40" s="1">
        <v>6.4379428853274096E-7</v>
      </c>
      <c r="M40" s="1">
        <v>1.3339129223565699E-9</v>
      </c>
      <c r="N40">
        <v>2827.4949623697098</v>
      </c>
      <c r="O40" s="1">
        <v>1.4864695744700701E-9</v>
      </c>
      <c r="P40">
        <v>1067.1746303642101</v>
      </c>
      <c r="Q40">
        <v>55.781369690521402</v>
      </c>
      <c r="R40">
        <v>1.05236878302573</v>
      </c>
      <c r="S40" s="1">
        <v>7.9893210429645801E-7</v>
      </c>
      <c r="T40" s="1">
        <v>1.22904047474922E-10</v>
      </c>
      <c r="U40">
        <v>4102.5272502351399</v>
      </c>
      <c r="V40" s="1">
        <v>3.5148912720667601E-9</v>
      </c>
      <c r="W40">
        <v>1088.38969742073</v>
      </c>
      <c r="X40">
        <v>7.0059265960354598</v>
      </c>
    </row>
    <row r="41" spans="1:24" x14ac:dyDescent="0.25">
      <c r="A41">
        <v>2060</v>
      </c>
      <c r="B41">
        <v>71.5598422268056</v>
      </c>
      <c r="C41">
        <v>6.9493794464714501E-2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3.80458238492746</v>
      </c>
      <c r="L41" s="1">
        <v>6.4377367364499503E-7</v>
      </c>
      <c r="M41" s="1">
        <v>1.3339129223565699E-9</v>
      </c>
      <c r="N41">
        <v>2748.9532713538601</v>
      </c>
      <c r="O41" s="1">
        <v>1.4864695744700701E-9</v>
      </c>
      <c r="P41">
        <v>969.11826458876703</v>
      </c>
      <c r="Q41">
        <v>49.281391939775297</v>
      </c>
      <c r="R41">
        <v>1.2723657859290201</v>
      </c>
      <c r="S41" s="1">
        <v>9.62833698663476E-7</v>
      </c>
      <c r="T41" s="1">
        <v>1.6653918809927801E-10</v>
      </c>
      <c r="U41">
        <v>4080.013171259</v>
      </c>
      <c r="V41" s="1">
        <v>3.6915894636004398E-9</v>
      </c>
      <c r="W41">
        <v>1014.60865209447</v>
      </c>
      <c r="X41">
        <v>10.1223178346943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F736-DBB8-41B2-9B1C-F0879AAD1614}">
  <dimension ref="A1:AB41"/>
  <sheetViews>
    <sheetView topLeftCell="F1" workbookViewId="0">
      <selection activeCell="AC7" sqref="AC7"/>
    </sheetView>
  </sheetViews>
  <sheetFormatPr defaultRowHeight="15" x14ac:dyDescent="0.25"/>
  <cols>
    <col min="28" max="28" width="9.140625" style="2"/>
  </cols>
  <sheetData>
    <row r="1" spans="1:27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Z1" t="s">
        <v>53</v>
      </c>
      <c r="AA1" t="s">
        <v>54</v>
      </c>
    </row>
    <row r="2" spans="1:27" x14ac:dyDescent="0.25">
      <c r="A2">
        <v>2021</v>
      </c>
      <c r="B2">
        <v>70</v>
      </c>
      <c r="C2">
        <v>0.35</v>
      </c>
      <c r="D2">
        <v>0.13500000000000001</v>
      </c>
      <c r="E2">
        <v>0.13500000000000001</v>
      </c>
      <c r="F2">
        <v>9.9073611116920102</v>
      </c>
      <c r="G2">
        <v>9.2909090806877703E-2</v>
      </c>
      <c r="H2" s="1">
        <v>8.80972630078419E-12</v>
      </c>
      <c r="I2" s="1">
        <v>2.09210703669133E-11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4.2478958779523799</v>
      </c>
      <c r="T2">
        <v>0</v>
      </c>
      <c r="U2">
        <v>0</v>
      </c>
      <c r="V2">
        <v>0</v>
      </c>
      <c r="W2">
        <v>0</v>
      </c>
      <c r="X2">
        <v>4.2478958779534404</v>
      </c>
      <c r="Z2">
        <v>0</v>
      </c>
      <c r="AA2">
        <v>0</v>
      </c>
    </row>
    <row r="3" spans="1:27" x14ac:dyDescent="0.25">
      <c r="A3">
        <v>2022</v>
      </c>
      <c r="B3">
        <v>70</v>
      </c>
      <c r="C3">
        <v>0.35</v>
      </c>
      <c r="D3">
        <v>0.13500000000000001</v>
      </c>
      <c r="E3">
        <v>0.13500000000000001</v>
      </c>
      <c r="F3">
        <v>11.105642006882199</v>
      </c>
      <c r="G3" s="1">
        <v>1.79406334706555E-10</v>
      </c>
      <c r="H3">
        <v>2.8696527439837399E-3</v>
      </c>
      <c r="I3">
        <v>2.8696527456598801E-3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7.32789587795921</v>
      </c>
      <c r="T3">
        <v>0</v>
      </c>
      <c r="U3">
        <v>0</v>
      </c>
      <c r="V3">
        <v>0</v>
      </c>
      <c r="W3">
        <v>0</v>
      </c>
      <c r="X3">
        <v>7.3278958779613301</v>
      </c>
      <c r="Z3" s="2">
        <f>D3-D2</f>
        <v>0</v>
      </c>
      <c r="AA3" s="2">
        <f>E3-E2</f>
        <v>0</v>
      </c>
    </row>
    <row r="4" spans="1:27" x14ac:dyDescent="0.25">
      <c r="A4">
        <v>2023</v>
      </c>
      <c r="B4">
        <v>65.333333333333499</v>
      </c>
      <c r="C4">
        <v>3.8266666666664202</v>
      </c>
      <c r="D4">
        <v>1.4782499999935299</v>
      </c>
      <c r="E4">
        <v>1.4782499999949901</v>
      </c>
      <c r="F4">
        <v>11.1741955579185</v>
      </c>
      <c r="G4">
        <v>1.01580606055686</v>
      </c>
      <c r="H4">
        <v>1.68603321462488E-2</v>
      </c>
      <c r="I4">
        <v>1.5630372820187699E-2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2.2953958775745198</v>
      </c>
      <c r="T4">
        <v>0</v>
      </c>
      <c r="U4">
        <v>0</v>
      </c>
      <c r="V4">
        <v>0</v>
      </c>
      <c r="W4">
        <v>0</v>
      </c>
      <c r="X4">
        <v>2.2953958777288799</v>
      </c>
      <c r="Z4" s="2">
        <f t="shared" ref="Z4:AA21" si="0">D4-D3</f>
        <v>1.3432499999935299</v>
      </c>
      <c r="AA4" s="2">
        <f t="shared" si="0"/>
        <v>1.3432499999949901</v>
      </c>
    </row>
    <row r="5" spans="1:27" x14ac:dyDescent="0.25">
      <c r="A5">
        <v>2024</v>
      </c>
      <c r="B5">
        <v>60.666666666666998</v>
      </c>
      <c r="C5">
        <v>7.3033333333326</v>
      </c>
      <c r="D5">
        <v>2.8214999999904098</v>
      </c>
      <c r="E5">
        <v>2.8214999999906598</v>
      </c>
      <c r="F5">
        <v>10.174494681260001</v>
      </c>
      <c r="G5">
        <v>1.9387030302547399</v>
      </c>
      <c r="H5">
        <v>0.20425135808613001</v>
      </c>
      <c r="I5">
        <v>0.185627544625105</v>
      </c>
      <c r="J5">
        <v>0.83065175771191502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2.4077871404178901</v>
      </c>
      <c r="T5">
        <v>0</v>
      </c>
      <c r="U5">
        <v>0</v>
      </c>
      <c r="V5">
        <v>0</v>
      </c>
      <c r="W5">
        <v>0</v>
      </c>
      <c r="X5">
        <v>2.4077872848252402</v>
      </c>
      <c r="Z5" s="2">
        <f t="shared" si="0"/>
        <v>1.3432499999968799</v>
      </c>
      <c r="AA5" s="2">
        <f t="shared" si="0"/>
        <v>1.3432499999956697</v>
      </c>
    </row>
    <row r="6" spans="1:27" x14ac:dyDescent="0.25">
      <c r="A6">
        <v>2025</v>
      </c>
      <c r="B6">
        <v>56.000000000000597</v>
      </c>
      <c r="C6">
        <v>30.8841344250615</v>
      </c>
      <c r="D6">
        <v>2.8147499999930599</v>
      </c>
      <c r="E6">
        <v>6.60876789298006</v>
      </c>
      <c r="F6">
        <v>4.3786755475643702</v>
      </c>
      <c r="G6">
        <v>8.19833386551697</v>
      </c>
      <c r="H6">
        <v>0.24714283278579199</v>
      </c>
      <c r="I6">
        <v>0.46952363074939002</v>
      </c>
      <c r="J6">
        <v>1.1512277871761101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2.26675513337476</v>
      </c>
      <c r="T6">
        <v>0</v>
      </c>
      <c r="U6">
        <v>0</v>
      </c>
      <c r="V6">
        <v>0</v>
      </c>
      <c r="W6">
        <v>0</v>
      </c>
      <c r="X6">
        <v>2.26675512699329</v>
      </c>
      <c r="Z6" s="2">
        <f t="shared" si="0"/>
        <v>-6.7499999973499314E-3</v>
      </c>
      <c r="AA6" s="2">
        <f t="shared" si="0"/>
        <v>3.7872678929894001</v>
      </c>
    </row>
    <row r="7" spans="1:27" x14ac:dyDescent="0.25">
      <c r="A7">
        <v>2026</v>
      </c>
      <c r="B7">
        <v>51.333333333334203</v>
      </c>
      <c r="C7">
        <v>30.86080109173</v>
      </c>
      <c r="D7">
        <v>2.8079999999980298</v>
      </c>
      <c r="E7">
        <v>18.4535733492608</v>
      </c>
      <c r="F7">
        <v>2.22087580038438</v>
      </c>
      <c r="G7">
        <v>8.1921399261208592</v>
      </c>
      <c r="H7">
        <v>0.30827812142012301</v>
      </c>
      <c r="I7">
        <v>1.51732876468058</v>
      </c>
      <c r="J7">
        <v>3.3171038801350901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2.4552314583692501</v>
      </c>
      <c r="T7">
        <v>0</v>
      </c>
      <c r="U7">
        <v>0</v>
      </c>
      <c r="V7">
        <v>0</v>
      </c>
      <c r="W7">
        <v>0</v>
      </c>
      <c r="X7">
        <v>2.4669899173305998</v>
      </c>
      <c r="Z7" s="2">
        <f t="shared" si="0"/>
        <v>-6.7499999950300094E-3</v>
      </c>
      <c r="AA7" s="2">
        <f t="shared" si="0"/>
        <v>11.84480545628074</v>
      </c>
    </row>
    <row r="8" spans="1:27" x14ac:dyDescent="0.25">
      <c r="A8">
        <v>2027</v>
      </c>
      <c r="B8">
        <v>46.666666666667801</v>
      </c>
      <c r="C8">
        <v>30.837467758397501</v>
      </c>
      <c r="D8">
        <v>2.8012500000067302</v>
      </c>
      <c r="E8">
        <v>23.337197933247101</v>
      </c>
      <c r="F8">
        <v>1.3345084526667099</v>
      </c>
      <c r="G8">
        <v>8.1859459867191102</v>
      </c>
      <c r="H8">
        <v>0.327649625611589</v>
      </c>
      <c r="I8">
        <v>2.0208073387322401</v>
      </c>
      <c r="J8">
        <v>4.79813117798337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2.4863138869501902</v>
      </c>
      <c r="T8">
        <v>0</v>
      </c>
      <c r="U8">
        <v>0</v>
      </c>
      <c r="V8">
        <v>0</v>
      </c>
      <c r="W8">
        <v>0</v>
      </c>
      <c r="X8">
        <v>2.5070681099497101</v>
      </c>
      <c r="Z8" s="2">
        <f t="shared" si="0"/>
        <v>-6.74999999129966E-3</v>
      </c>
      <c r="AA8" s="2">
        <f t="shared" si="0"/>
        <v>4.8836245839863004</v>
      </c>
    </row>
    <row r="9" spans="1:27" x14ac:dyDescent="0.25">
      <c r="A9">
        <v>2028</v>
      </c>
      <c r="B9">
        <v>42.000000000001499</v>
      </c>
      <c r="C9">
        <v>30.814134425064701</v>
      </c>
      <c r="D9">
        <v>2.7945000000249398</v>
      </c>
      <c r="E9">
        <v>31.224572256509699</v>
      </c>
      <c r="F9">
        <v>0.496038518645878</v>
      </c>
      <c r="G9">
        <v>8.0858657542997801</v>
      </c>
      <c r="H9">
        <v>0.36597796956478301</v>
      </c>
      <c r="I9">
        <v>2.9114539067023002</v>
      </c>
      <c r="J9">
        <v>5.9193447887475301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2.44202223766694</v>
      </c>
      <c r="T9">
        <v>0</v>
      </c>
      <c r="U9">
        <v>0</v>
      </c>
      <c r="V9">
        <v>0</v>
      </c>
      <c r="W9">
        <v>0</v>
      </c>
      <c r="X9">
        <v>2.4754852001209899</v>
      </c>
      <c r="Z9" s="2">
        <f t="shared" si="0"/>
        <v>-6.7499999817903777E-3</v>
      </c>
      <c r="AA9" s="2">
        <f t="shared" si="0"/>
        <v>7.8873743232625984</v>
      </c>
    </row>
    <row r="10" spans="1:27" x14ac:dyDescent="0.25">
      <c r="A10">
        <v>2029</v>
      </c>
      <c r="B10">
        <v>37.333333333335197</v>
      </c>
      <c r="C10">
        <v>30.790801091731801</v>
      </c>
      <c r="D10">
        <v>2.7877500000700102</v>
      </c>
      <c r="E10">
        <v>40.980869516236098</v>
      </c>
      <c r="F10">
        <v>8.8140467620718602E-2</v>
      </c>
      <c r="G10">
        <v>7.7794448645843204</v>
      </c>
      <c r="H10">
        <v>0.39358472313973802</v>
      </c>
      <c r="I10">
        <v>4.2175739413411799</v>
      </c>
      <c r="J10">
        <v>6.4141900511801397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2.3034136871984301</v>
      </c>
      <c r="T10">
        <v>0</v>
      </c>
      <c r="U10">
        <v>0</v>
      </c>
      <c r="V10">
        <v>0</v>
      </c>
      <c r="W10">
        <v>0</v>
      </c>
      <c r="X10">
        <v>2.3415450633224801</v>
      </c>
      <c r="Z10" s="2">
        <f t="shared" si="0"/>
        <v>-6.7499999549296419E-3</v>
      </c>
      <c r="AA10" s="2">
        <f t="shared" si="0"/>
        <v>9.7562972597263986</v>
      </c>
    </row>
    <row r="11" spans="1:27" x14ac:dyDescent="0.25">
      <c r="A11">
        <v>2030</v>
      </c>
      <c r="B11">
        <v>32.666666666669002</v>
      </c>
      <c r="C11">
        <v>30.767467758398901</v>
      </c>
      <c r="D11">
        <v>16.560225979953099</v>
      </c>
      <c r="E11">
        <v>70.306220915225296</v>
      </c>
      <c r="F11" s="1">
        <v>1.4167664297925299E-10</v>
      </c>
      <c r="G11">
        <v>5.1013304331585001</v>
      </c>
      <c r="H11">
        <v>1.90693511284288</v>
      </c>
      <c r="I11">
        <v>8.0929342055802405</v>
      </c>
      <c r="J11">
        <v>4.89795186422488</v>
      </c>
      <c r="K11">
        <v>0</v>
      </c>
      <c r="L11">
        <v>0</v>
      </c>
      <c r="M11">
        <v>1.9069351128426799</v>
      </c>
      <c r="N11">
        <v>8.0929342057397093</v>
      </c>
      <c r="O11">
        <v>0</v>
      </c>
      <c r="P11">
        <v>0</v>
      </c>
      <c r="Q11">
        <v>0</v>
      </c>
      <c r="R11">
        <v>0</v>
      </c>
      <c r="S11">
        <v>1.6357664050793601</v>
      </c>
      <c r="T11">
        <v>2.0844262439933998</v>
      </c>
      <c r="U11">
        <v>0</v>
      </c>
      <c r="V11">
        <v>0</v>
      </c>
      <c r="W11">
        <v>0</v>
      </c>
      <c r="X11">
        <v>1.78863354656142</v>
      </c>
      <c r="Z11" s="2">
        <f t="shared" si="0"/>
        <v>13.772475979883088</v>
      </c>
      <c r="AA11" s="2">
        <f t="shared" si="0"/>
        <v>29.325351398989199</v>
      </c>
    </row>
    <row r="12" spans="1:27" x14ac:dyDescent="0.25">
      <c r="A12">
        <v>2031</v>
      </c>
      <c r="B12">
        <v>28.000000000002899</v>
      </c>
      <c r="C12">
        <v>30.7441344250661</v>
      </c>
      <c r="D12">
        <v>16.553475979967601</v>
      </c>
      <c r="E12">
        <v>70.299470915296396</v>
      </c>
      <c r="F12" s="1">
        <v>1.4012158534570399E-10</v>
      </c>
      <c r="G12">
        <v>5.3912123219597099</v>
      </c>
      <c r="H12">
        <v>1.90615784011738</v>
      </c>
      <c r="I12">
        <v>8.0942711184470308</v>
      </c>
      <c r="J12">
        <v>6.1068220421290098</v>
      </c>
      <c r="K12">
        <v>0</v>
      </c>
      <c r="L12">
        <v>0</v>
      </c>
      <c r="M12">
        <v>1.9061578401169299</v>
      </c>
      <c r="N12">
        <v>8.0942711185661391</v>
      </c>
      <c r="O12">
        <v>0</v>
      </c>
      <c r="P12">
        <v>0</v>
      </c>
      <c r="Q12">
        <v>0</v>
      </c>
      <c r="R12">
        <v>0</v>
      </c>
      <c r="S12">
        <v>1.81340507293807</v>
      </c>
      <c r="T12">
        <v>1.2896928786906601</v>
      </c>
      <c r="U12">
        <v>0</v>
      </c>
      <c r="V12">
        <v>0</v>
      </c>
      <c r="W12">
        <v>0</v>
      </c>
      <c r="X12">
        <v>1.94666859971274</v>
      </c>
      <c r="Z12" s="2">
        <f t="shared" si="0"/>
        <v>-6.7499999854980786E-3</v>
      </c>
      <c r="AA12" s="2">
        <f t="shared" si="0"/>
        <v>-6.7499999288997969E-3</v>
      </c>
    </row>
    <row r="13" spans="1:27" x14ac:dyDescent="0.25">
      <c r="A13">
        <v>2032</v>
      </c>
      <c r="B13">
        <v>23.333333333336999</v>
      </c>
      <c r="C13">
        <v>30.720801091733399</v>
      </c>
      <c r="D13">
        <v>16.546725980000001</v>
      </c>
      <c r="E13">
        <v>70.292720916098403</v>
      </c>
      <c r="F13" s="1">
        <v>1.2958781948997299E-10</v>
      </c>
      <c r="G13">
        <v>5.6149864278719299</v>
      </c>
      <c r="H13">
        <v>2.0650902131305902</v>
      </c>
      <c r="I13">
        <v>8.0943133175882096</v>
      </c>
      <c r="J13">
        <v>7.2243527773150502</v>
      </c>
      <c r="K13">
        <v>0</v>
      </c>
      <c r="L13">
        <v>0</v>
      </c>
      <c r="M13">
        <v>1.9053805673934701</v>
      </c>
      <c r="N13">
        <v>8.0943133176081794</v>
      </c>
      <c r="O13">
        <v>0</v>
      </c>
      <c r="P13">
        <v>0</v>
      </c>
      <c r="Q13">
        <v>0</v>
      </c>
      <c r="R13">
        <v>0</v>
      </c>
      <c r="S13">
        <v>1.9906345224973301</v>
      </c>
      <c r="T13">
        <v>0.56828042608484797</v>
      </c>
      <c r="U13">
        <v>0</v>
      </c>
      <c r="V13">
        <v>0</v>
      </c>
      <c r="W13">
        <v>0</v>
      </c>
      <c r="X13">
        <v>2.09853308363923</v>
      </c>
      <c r="Z13" s="2">
        <f t="shared" si="0"/>
        <v>-6.749999967599507E-3</v>
      </c>
      <c r="AA13" s="2">
        <f t="shared" si="0"/>
        <v>-6.7499991979929064E-3</v>
      </c>
    </row>
    <row r="14" spans="1:27" x14ac:dyDescent="0.25">
      <c r="A14">
        <v>2033</v>
      </c>
      <c r="B14">
        <v>18.6666666666714</v>
      </c>
      <c r="C14">
        <v>30.697467758400698</v>
      </c>
      <c r="D14">
        <v>16.539975981713599</v>
      </c>
      <c r="E14">
        <v>74.585436016582406</v>
      </c>
      <c r="F14" s="1">
        <v>1.1981718845890601E-10</v>
      </c>
      <c r="G14">
        <v>5.5403887506568799</v>
      </c>
      <c r="H14">
        <v>2.6098681056937298</v>
      </c>
      <c r="I14">
        <v>8.0955128436237196</v>
      </c>
      <c r="J14">
        <v>8.2538654957160507</v>
      </c>
      <c r="K14">
        <v>0</v>
      </c>
      <c r="L14">
        <v>0</v>
      </c>
      <c r="M14">
        <v>1.9046032948629601</v>
      </c>
      <c r="N14">
        <v>8.0955128434070005</v>
      </c>
      <c r="O14">
        <v>0</v>
      </c>
      <c r="P14">
        <v>0</v>
      </c>
      <c r="Q14">
        <v>0</v>
      </c>
      <c r="R14">
        <v>0</v>
      </c>
      <c r="S14">
        <v>2.1923511618408602</v>
      </c>
      <c r="T14">
        <v>0.287116019186128</v>
      </c>
      <c r="U14">
        <v>0</v>
      </c>
      <c r="V14">
        <v>0</v>
      </c>
      <c r="W14">
        <v>0</v>
      </c>
      <c r="X14">
        <v>2.2549822788491101</v>
      </c>
      <c r="Z14" s="2">
        <f t="shared" si="0"/>
        <v>-6.7499982864021035E-3</v>
      </c>
      <c r="AA14" s="2">
        <f t="shared" si="0"/>
        <v>4.2927151004840027</v>
      </c>
    </row>
    <row r="15" spans="1:27" x14ac:dyDescent="0.25">
      <c r="A15">
        <v>2034</v>
      </c>
      <c r="B15">
        <v>14.0000000000061</v>
      </c>
      <c r="C15">
        <v>30.6741344250682</v>
      </c>
      <c r="D15">
        <v>19.3176666371922</v>
      </c>
      <c r="E15">
        <v>74.578686016778803</v>
      </c>
      <c r="F15" s="1">
        <v>1.0961022876726599E-10</v>
      </c>
      <c r="G15">
        <v>5.5912447216208898</v>
      </c>
      <c r="H15">
        <v>3.1294052896686702</v>
      </c>
      <c r="I15">
        <v>7.9589530356402198</v>
      </c>
      <c r="J15">
        <v>9.3191689089557208</v>
      </c>
      <c r="K15">
        <v>0</v>
      </c>
      <c r="L15">
        <v>0</v>
      </c>
      <c r="M15">
        <v>2.19843162279532</v>
      </c>
      <c r="N15">
        <v>7.8015683784307797</v>
      </c>
      <c r="O15">
        <v>0</v>
      </c>
      <c r="P15">
        <v>0</v>
      </c>
      <c r="Q15">
        <v>0</v>
      </c>
      <c r="R15">
        <v>0</v>
      </c>
      <c r="S15">
        <v>2.2668085247899401</v>
      </c>
      <c r="T15" s="1">
        <v>3.5703736659127901E-9</v>
      </c>
      <c r="U15">
        <v>0</v>
      </c>
      <c r="V15">
        <v>0</v>
      </c>
      <c r="W15">
        <v>0</v>
      </c>
      <c r="X15">
        <v>2.3312993212474402</v>
      </c>
      <c r="Z15" s="2">
        <f t="shared" si="0"/>
        <v>2.7776906554786009</v>
      </c>
      <c r="AA15" s="2">
        <f t="shared" si="0"/>
        <v>-6.7499998036026909E-3</v>
      </c>
    </row>
    <row r="16" spans="1:27" x14ac:dyDescent="0.25">
      <c r="A16">
        <v>2035</v>
      </c>
      <c r="B16">
        <v>9.3333333333417592</v>
      </c>
      <c r="C16">
        <v>30.650801091735602</v>
      </c>
      <c r="D16">
        <v>27.0901662579654</v>
      </c>
      <c r="E16">
        <v>74.571936017205005</v>
      </c>
      <c r="F16" s="1">
        <v>9.8952735571165602E-11</v>
      </c>
      <c r="G16">
        <v>5.4605871064678002</v>
      </c>
      <c r="H16">
        <v>4.3712043154299201</v>
      </c>
      <c r="I16">
        <v>7.7014044838030298</v>
      </c>
      <c r="J16">
        <v>9.9665155697787</v>
      </c>
      <c r="K16">
        <v>0</v>
      </c>
      <c r="L16">
        <v>0</v>
      </c>
      <c r="M16">
        <v>3.10163999365481</v>
      </c>
      <c r="N16">
        <v>6.8983600066292103</v>
      </c>
      <c r="O16">
        <v>0</v>
      </c>
      <c r="P16">
        <v>0</v>
      </c>
      <c r="Q16">
        <v>0</v>
      </c>
      <c r="R16">
        <v>0</v>
      </c>
      <c r="S16">
        <v>2.2909116260308999</v>
      </c>
      <c r="T16" s="1">
        <v>9.1963235233083696E-10</v>
      </c>
      <c r="U16">
        <v>0</v>
      </c>
      <c r="V16">
        <v>0</v>
      </c>
      <c r="W16">
        <v>0</v>
      </c>
      <c r="X16">
        <v>2.3595555558224</v>
      </c>
      <c r="Z16" s="2">
        <f t="shared" si="0"/>
        <v>7.7724996207731998</v>
      </c>
      <c r="AA16" s="2">
        <f t="shared" si="0"/>
        <v>-6.7499995737989593E-3</v>
      </c>
    </row>
    <row r="17" spans="1:27" x14ac:dyDescent="0.25">
      <c r="A17">
        <v>2036</v>
      </c>
      <c r="B17">
        <v>4.6666666666799603</v>
      </c>
      <c r="C17">
        <v>30.627467758402901</v>
      </c>
      <c r="D17">
        <v>33.293305975487002</v>
      </c>
      <c r="E17">
        <v>74.565186017796705</v>
      </c>
      <c r="F17" s="1">
        <v>8.8207762385235497E-11</v>
      </c>
      <c r="G17">
        <v>5.4512092733899404</v>
      </c>
      <c r="H17">
        <v>5.3084249682159301</v>
      </c>
      <c r="I17">
        <v>7.6659205029522104</v>
      </c>
      <c r="J17">
        <v>10.5740607017221</v>
      </c>
      <c r="K17">
        <v>0</v>
      </c>
      <c r="L17">
        <v>0</v>
      </c>
      <c r="M17">
        <v>3.8333853069783301</v>
      </c>
      <c r="N17">
        <v>6.1666237006275404</v>
      </c>
      <c r="O17">
        <v>0</v>
      </c>
      <c r="P17">
        <v>0</v>
      </c>
      <c r="Q17">
        <v>0</v>
      </c>
      <c r="R17">
        <v>0</v>
      </c>
      <c r="S17">
        <v>2.3086977017858699</v>
      </c>
      <c r="T17" s="1">
        <v>3.1743166499303098E-5</v>
      </c>
      <c r="U17">
        <v>0</v>
      </c>
      <c r="V17">
        <v>0</v>
      </c>
      <c r="W17">
        <v>0</v>
      </c>
      <c r="X17">
        <v>2.3806662082682699</v>
      </c>
      <c r="Z17" s="2">
        <f t="shared" si="0"/>
        <v>6.2031397175216014</v>
      </c>
      <c r="AA17" s="2">
        <f t="shared" si="0"/>
        <v>-6.7499994082993453E-3</v>
      </c>
    </row>
    <row r="18" spans="1:27" x14ac:dyDescent="0.25">
      <c r="A18">
        <v>2037</v>
      </c>
      <c r="B18" s="1">
        <v>2.03941791957732E-9</v>
      </c>
      <c r="C18">
        <v>30.6041344250702</v>
      </c>
      <c r="D18">
        <v>40.273476685954897</v>
      </c>
      <c r="E18">
        <v>74.558436018954694</v>
      </c>
      <c r="F18" s="1">
        <v>6.2207910392236296E-11</v>
      </c>
      <c r="G18">
        <v>5.4860901065252197</v>
      </c>
      <c r="H18">
        <v>6.3096278571435302</v>
      </c>
      <c r="I18">
        <v>7.7306450919370304</v>
      </c>
      <c r="J18">
        <v>10.9724191390138</v>
      </c>
      <c r="K18">
        <v>0</v>
      </c>
      <c r="L18">
        <v>0</v>
      </c>
      <c r="M18">
        <v>4.63755185634525</v>
      </c>
      <c r="N18">
        <v>5.3624632762099598</v>
      </c>
      <c r="O18">
        <v>0</v>
      </c>
      <c r="P18">
        <v>0</v>
      </c>
      <c r="Q18">
        <v>0</v>
      </c>
      <c r="R18">
        <v>0</v>
      </c>
      <c r="S18">
        <v>2.3024724735370299</v>
      </c>
      <c r="T18">
        <v>1.9610067037245099E-4</v>
      </c>
      <c r="U18">
        <v>0</v>
      </c>
      <c r="V18">
        <v>0</v>
      </c>
      <c r="W18">
        <v>0</v>
      </c>
      <c r="X18">
        <v>2.3802476181072798</v>
      </c>
      <c r="Z18" s="2">
        <f t="shared" si="0"/>
        <v>6.9801707104678954</v>
      </c>
      <c r="AA18" s="2">
        <f t="shared" si="0"/>
        <v>-6.7499988420109958E-3</v>
      </c>
    </row>
    <row r="19" spans="1:27" x14ac:dyDescent="0.25">
      <c r="A19">
        <v>2038</v>
      </c>
      <c r="B19" s="1">
        <v>2.0690609890997499E-9</v>
      </c>
      <c r="C19">
        <v>30.6041344250708</v>
      </c>
      <c r="D19">
        <v>45.679509852416601</v>
      </c>
      <c r="E19">
        <v>74.888164780705196</v>
      </c>
      <c r="F19" s="1">
        <v>5.9470749291658005E-11</v>
      </c>
      <c r="G19">
        <v>5.5722284832227897</v>
      </c>
      <c r="H19">
        <v>7.0639124843974299</v>
      </c>
      <c r="I19">
        <v>7.7030772363886504</v>
      </c>
      <c r="J19">
        <v>11.660314413069299</v>
      </c>
      <c r="K19">
        <v>0</v>
      </c>
      <c r="L19">
        <v>0</v>
      </c>
      <c r="M19">
        <v>5.0799491353348998</v>
      </c>
      <c r="N19">
        <v>4.9200508646696601</v>
      </c>
      <c r="O19">
        <v>0</v>
      </c>
      <c r="P19">
        <v>0</v>
      </c>
      <c r="Q19">
        <v>0</v>
      </c>
      <c r="R19">
        <v>0</v>
      </c>
      <c r="S19">
        <v>2.2927123418306801</v>
      </c>
      <c r="T19" s="1">
        <v>2.1228969355551201E-11</v>
      </c>
      <c r="U19">
        <v>0</v>
      </c>
      <c r="V19">
        <v>0</v>
      </c>
      <c r="W19">
        <v>0</v>
      </c>
      <c r="X19">
        <v>2.3891546667510499</v>
      </c>
      <c r="Z19" s="2">
        <f t="shared" si="0"/>
        <v>5.4060331664617038</v>
      </c>
      <c r="AA19" s="2">
        <f t="shared" si="0"/>
        <v>0.32972876175050203</v>
      </c>
    </row>
    <row r="20" spans="1:27" x14ac:dyDescent="0.25">
      <c r="A20">
        <v>2039</v>
      </c>
      <c r="B20" s="1">
        <v>2.1575501758157299E-9</v>
      </c>
      <c r="C20">
        <v>30.6041344250715</v>
      </c>
      <c r="D20">
        <v>45.672759853588403</v>
      </c>
      <c r="E20">
        <v>80.522503226095694</v>
      </c>
      <c r="F20" s="1">
        <v>5.6875204087619403E-11</v>
      </c>
      <c r="G20">
        <v>5.3024048878691401</v>
      </c>
      <c r="H20">
        <v>7.3282100922779403</v>
      </c>
      <c r="I20">
        <v>8.8120467717455409</v>
      </c>
      <c r="J20">
        <v>12.0564194693258</v>
      </c>
      <c r="K20">
        <v>0</v>
      </c>
      <c r="L20">
        <v>0</v>
      </c>
      <c r="M20">
        <v>5.0847634916645097</v>
      </c>
      <c r="N20">
        <v>4.9152365083389604</v>
      </c>
      <c r="O20">
        <v>0</v>
      </c>
      <c r="P20">
        <v>0</v>
      </c>
      <c r="Q20">
        <v>0</v>
      </c>
      <c r="R20">
        <v>0</v>
      </c>
      <c r="S20">
        <v>2.2129532056833798</v>
      </c>
      <c r="T20" s="1">
        <v>1.81266199482609E-11</v>
      </c>
      <c r="U20">
        <v>0</v>
      </c>
      <c r="V20">
        <v>0</v>
      </c>
      <c r="W20">
        <v>0</v>
      </c>
      <c r="X20">
        <v>2.3330450026997198</v>
      </c>
      <c r="Z20" s="2">
        <f t="shared" si="0"/>
        <v>-6.749998828198045E-3</v>
      </c>
      <c r="AA20" s="2">
        <f t="shared" si="0"/>
        <v>5.6343384453904974</v>
      </c>
    </row>
    <row r="21" spans="1:27" x14ac:dyDescent="0.25">
      <c r="A21">
        <v>2040</v>
      </c>
      <c r="B21" s="1">
        <v>2.3516071340833202E-9</v>
      </c>
      <c r="C21">
        <v>30.604134425072299</v>
      </c>
      <c r="D21">
        <v>45.666009857123598</v>
      </c>
      <c r="E21">
        <v>90.475987959713507</v>
      </c>
      <c r="F21" s="1">
        <v>5.5031584990783198E-11</v>
      </c>
      <c r="G21">
        <v>5.1216169975227199</v>
      </c>
      <c r="H21">
        <v>7.5174093108860598</v>
      </c>
      <c r="I21">
        <v>9.9982819054632195</v>
      </c>
      <c r="J21">
        <v>12.3609968657015</v>
      </c>
      <c r="K21">
        <v>0</v>
      </c>
      <c r="L21">
        <v>0</v>
      </c>
      <c r="M21">
        <v>0.165501311365753</v>
      </c>
      <c r="N21">
        <v>0.13752899159568899</v>
      </c>
      <c r="O21">
        <v>0</v>
      </c>
      <c r="P21">
        <v>0</v>
      </c>
      <c r="Q21">
        <v>0</v>
      </c>
      <c r="R21">
        <v>0</v>
      </c>
      <c r="S21">
        <v>2.1914075990978801</v>
      </c>
      <c r="T21" s="1">
        <v>-3.6378305979543998E-10</v>
      </c>
      <c r="U21">
        <v>0</v>
      </c>
      <c r="V21">
        <v>0</v>
      </c>
      <c r="W21">
        <v>0</v>
      </c>
      <c r="X21">
        <v>2.3090504197855402</v>
      </c>
      <c r="Z21" s="2">
        <f t="shared" si="0"/>
        <v>-6.7499964648050081E-3</v>
      </c>
      <c r="AA21" s="2">
        <f t="shared" si="0"/>
        <v>9.9534847336178132</v>
      </c>
    </row>
    <row r="22" spans="1:27" x14ac:dyDescent="0.25">
      <c r="A22">
        <v>2041</v>
      </c>
      <c r="B22" s="1">
        <v>2.61230237999099E-9</v>
      </c>
      <c r="C22">
        <v>30.604134425073099</v>
      </c>
      <c r="D22">
        <v>45.659259858399203</v>
      </c>
      <c r="E22">
        <v>105.343133695113</v>
      </c>
      <c r="F22" s="1">
        <v>5.2591035456243803E-11</v>
      </c>
      <c r="G22">
        <v>4.8382298226345899</v>
      </c>
      <c r="H22">
        <v>7.9437300842716496</v>
      </c>
      <c r="I22">
        <v>11.708827556168499</v>
      </c>
      <c r="J22">
        <v>12.0083212153038</v>
      </c>
      <c r="K22">
        <v>0</v>
      </c>
      <c r="L22">
        <v>0</v>
      </c>
      <c r="M22">
        <v>0.168442611434414</v>
      </c>
      <c r="N22">
        <v>0.13458769152417899</v>
      </c>
      <c r="O22">
        <v>0</v>
      </c>
      <c r="P22">
        <v>0</v>
      </c>
      <c r="Q22">
        <v>0</v>
      </c>
      <c r="R22">
        <v>0</v>
      </c>
      <c r="S22">
        <v>2.1110057391848298</v>
      </c>
      <c r="T22" s="1">
        <v>-4.1685777354761199E-10</v>
      </c>
      <c r="U22">
        <v>0</v>
      </c>
      <c r="V22">
        <v>0</v>
      </c>
      <c r="W22">
        <v>0</v>
      </c>
      <c r="X22">
        <v>2.2172792338629699</v>
      </c>
      <c r="Z22" s="2">
        <f>D22-D21+Z2</f>
        <v>-6.7499987243948567E-3</v>
      </c>
      <c r="AA22" s="2">
        <f>E22-E21+AA2</f>
        <v>14.86714573539949</v>
      </c>
    </row>
    <row r="23" spans="1:27" x14ac:dyDescent="0.25">
      <c r="A23">
        <v>2042</v>
      </c>
      <c r="B23" s="1">
        <v>2.9200328288489202E-9</v>
      </c>
      <c r="C23">
        <v>30.604134425074101</v>
      </c>
      <c r="D23">
        <v>45.652509858545798</v>
      </c>
      <c r="E23">
        <v>113.718894855426</v>
      </c>
      <c r="F23" s="1">
        <v>5.0136739397279699E-11</v>
      </c>
      <c r="G23">
        <v>4.5821202057197903</v>
      </c>
      <c r="H23">
        <v>8.4900798252122804</v>
      </c>
      <c r="I23">
        <v>13.3116729096305</v>
      </c>
      <c r="J23">
        <v>11.6150325146372</v>
      </c>
      <c r="K23">
        <v>0</v>
      </c>
      <c r="L23">
        <v>0</v>
      </c>
      <c r="M23">
        <v>0.16695639561845599</v>
      </c>
      <c r="N23">
        <v>0.13607390733991701</v>
      </c>
      <c r="O23">
        <v>0</v>
      </c>
      <c r="P23">
        <v>0</v>
      </c>
      <c r="Q23">
        <v>0</v>
      </c>
      <c r="R23">
        <v>0</v>
      </c>
      <c r="S23">
        <v>1.9827978498819101</v>
      </c>
      <c r="T23" s="1">
        <v>-4.60222351777007E-10</v>
      </c>
      <c r="U23">
        <v>0</v>
      </c>
      <c r="V23">
        <v>0</v>
      </c>
      <c r="W23">
        <v>0</v>
      </c>
      <c r="X23">
        <v>2.05901132245411</v>
      </c>
      <c r="Z23" s="2">
        <f t="shared" ref="Z23:AA41" si="1">D23-D22+Z3</f>
        <v>-6.7499998534046313E-3</v>
      </c>
      <c r="AA23" s="2">
        <f t="shared" si="1"/>
        <v>8.3757611603130044</v>
      </c>
    </row>
    <row r="24" spans="1:27" x14ac:dyDescent="0.25">
      <c r="A24">
        <v>2043</v>
      </c>
      <c r="B24" s="1">
        <v>3.2848123823032102E-9</v>
      </c>
      <c r="C24">
        <v>30.604134425075198</v>
      </c>
      <c r="D24">
        <v>44.302509858630998</v>
      </c>
      <c r="E24">
        <v>112.368894856944</v>
      </c>
      <c r="F24" s="1">
        <v>5.0213378378928103E-11</v>
      </c>
      <c r="G24">
        <v>4.6075050950156804</v>
      </c>
      <c r="H24">
        <v>8.4777971473468696</v>
      </c>
      <c r="I24">
        <v>13.9513400435923</v>
      </c>
      <c r="J24">
        <v>12.465479273191701</v>
      </c>
      <c r="K24">
        <v>0</v>
      </c>
      <c r="L24">
        <v>0</v>
      </c>
      <c r="M24">
        <v>0.16951125696653299</v>
      </c>
      <c r="N24">
        <v>0.13351904599027301</v>
      </c>
      <c r="O24">
        <v>0</v>
      </c>
      <c r="P24">
        <v>0</v>
      </c>
      <c r="Q24">
        <v>0</v>
      </c>
      <c r="R24">
        <v>0</v>
      </c>
      <c r="S24">
        <v>2.0661449668007901</v>
      </c>
      <c r="T24" s="1">
        <v>-5.1753067791521297E-10</v>
      </c>
      <c r="U24">
        <v>0</v>
      </c>
      <c r="V24">
        <v>0</v>
      </c>
      <c r="W24">
        <v>0</v>
      </c>
      <c r="X24">
        <v>2.1602946926604201</v>
      </c>
      <c r="Z24" s="2">
        <f t="shared" si="1"/>
        <v>-6.7499999212703443E-3</v>
      </c>
      <c r="AA24" s="2">
        <f t="shared" si="1"/>
        <v>-6.7499984870149632E-3</v>
      </c>
    </row>
    <row r="25" spans="1:27" x14ac:dyDescent="0.25">
      <c r="A25">
        <v>2044</v>
      </c>
      <c r="B25" s="1">
        <v>3.7007567705603998E-9</v>
      </c>
      <c r="C25">
        <v>30.604134425076499</v>
      </c>
      <c r="D25">
        <v>42.952509858960198</v>
      </c>
      <c r="E25">
        <v>123.360246659696</v>
      </c>
      <c r="F25" s="1">
        <v>4.89440681616225E-11</v>
      </c>
      <c r="G25">
        <v>4.3446914003655701</v>
      </c>
      <c r="H25">
        <v>8.4803760325607094</v>
      </c>
      <c r="I25">
        <v>15.5722825779975</v>
      </c>
      <c r="J25">
        <v>12.600776458201199</v>
      </c>
      <c r="K25">
        <v>0</v>
      </c>
      <c r="L25">
        <v>0</v>
      </c>
      <c r="M25">
        <v>0.168325202873088</v>
      </c>
      <c r="N25">
        <v>0.13470510008765399</v>
      </c>
      <c r="O25">
        <v>0</v>
      </c>
      <c r="P25">
        <v>0</v>
      </c>
      <c r="Q25">
        <v>0</v>
      </c>
      <c r="R25">
        <v>0</v>
      </c>
      <c r="S25">
        <v>1.9985390418590301</v>
      </c>
      <c r="T25" s="1">
        <v>-5.3963856610017599E-10</v>
      </c>
      <c r="U25">
        <v>0</v>
      </c>
      <c r="V25">
        <v>0</v>
      </c>
      <c r="W25">
        <v>0</v>
      </c>
      <c r="X25">
        <v>2.0758263483941599</v>
      </c>
      <c r="Z25" s="2">
        <f t="shared" si="1"/>
        <v>-6.7499996739199819E-3</v>
      </c>
      <c r="AA25" s="2">
        <f t="shared" si="1"/>
        <v>12.334601802747677</v>
      </c>
    </row>
    <row r="26" spans="1:27" x14ac:dyDescent="0.25">
      <c r="A26">
        <v>2045</v>
      </c>
      <c r="B26" s="1">
        <v>4.1807860663416503E-9</v>
      </c>
      <c r="C26">
        <v>30.604134425078101</v>
      </c>
      <c r="D26">
        <v>42.952509864317797</v>
      </c>
      <c r="E26">
        <v>133.78210784491199</v>
      </c>
      <c r="F26" s="1">
        <v>4.7913668646251297E-11</v>
      </c>
      <c r="G26">
        <v>3.86132029176231</v>
      </c>
      <c r="H26">
        <v>8.7059572199708697</v>
      </c>
      <c r="I26">
        <v>17.048753661585899</v>
      </c>
      <c r="J26">
        <v>12.8833396187411</v>
      </c>
      <c r="K26">
        <v>0</v>
      </c>
      <c r="L26">
        <v>0</v>
      </c>
      <c r="M26">
        <v>0.16508100001867301</v>
      </c>
      <c r="N26">
        <v>0.137949302965307</v>
      </c>
      <c r="O26">
        <v>0</v>
      </c>
      <c r="P26">
        <v>0</v>
      </c>
      <c r="Q26">
        <v>0</v>
      </c>
      <c r="R26">
        <v>0</v>
      </c>
      <c r="S26">
        <v>1.90301168033713</v>
      </c>
      <c r="T26" s="1">
        <v>-3.9920161093617299E-10</v>
      </c>
      <c r="U26">
        <v>0</v>
      </c>
      <c r="V26">
        <v>0</v>
      </c>
      <c r="W26">
        <v>0</v>
      </c>
      <c r="X26">
        <v>1.9900792961673699</v>
      </c>
      <c r="Z26" s="2">
        <f t="shared" si="1"/>
        <v>-6.7499946397511223E-3</v>
      </c>
      <c r="AA26" s="2">
        <f t="shared" si="1"/>
        <v>14.209129078205388</v>
      </c>
    </row>
    <row r="27" spans="1:27" x14ac:dyDescent="0.25">
      <c r="A27">
        <v>2046</v>
      </c>
      <c r="B27" s="1">
        <v>4.7351639392147196E-9</v>
      </c>
      <c r="C27">
        <v>30.604134425080499</v>
      </c>
      <c r="D27">
        <v>51.564063452086998</v>
      </c>
      <c r="E27">
        <v>142.21315918317501</v>
      </c>
      <c r="F27" s="1">
        <v>4.7180940753517399E-11</v>
      </c>
      <c r="G27">
        <v>3.2807527462005499</v>
      </c>
      <c r="H27">
        <v>10.491918700013301</v>
      </c>
      <c r="I27">
        <v>17.424150904172802</v>
      </c>
      <c r="J27">
        <v>12.8044650082721</v>
      </c>
      <c r="K27">
        <v>0</v>
      </c>
      <c r="L27">
        <v>0</v>
      </c>
      <c r="M27">
        <v>0.16407720534615799</v>
      </c>
      <c r="N27">
        <v>0.1389530977299</v>
      </c>
      <c r="O27">
        <v>0</v>
      </c>
      <c r="P27">
        <v>0</v>
      </c>
      <c r="Q27">
        <v>0</v>
      </c>
      <c r="R27">
        <v>0</v>
      </c>
      <c r="S27">
        <v>1.85639888618453</v>
      </c>
      <c r="T27" s="1">
        <v>4.0920046009513102E-10</v>
      </c>
      <c r="U27">
        <v>0</v>
      </c>
      <c r="V27">
        <v>0</v>
      </c>
      <c r="W27">
        <v>0</v>
      </c>
      <c r="X27">
        <v>1.9504321778640601</v>
      </c>
      <c r="Z27" s="2">
        <f t="shared" si="1"/>
        <v>8.6048035877741711</v>
      </c>
      <c r="AA27" s="2">
        <f t="shared" si="1"/>
        <v>20.275856794543756</v>
      </c>
    </row>
    <row r="28" spans="1:27" x14ac:dyDescent="0.25">
      <c r="A28">
        <v>2047</v>
      </c>
      <c r="B28" s="1">
        <v>5.3757675661205102E-9</v>
      </c>
      <c r="C28">
        <v>30.604134425083402</v>
      </c>
      <c r="D28">
        <v>62.935519172019802</v>
      </c>
      <c r="E28">
        <v>142.427269832739</v>
      </c>
      <c r="F28" s="1">
        <v>4.6658038561748999E-11</v>
      </c>
      <c r="G28">
        <v>2.6975470904362502</v>
      </c>
      <c r="H28">
        <v>12.886349909388001</v>
      </c>
      <c r="I28">
        <v>17.034822944053001</v>
      </c>
      <c r="J28">
        <v>12.879335626126499</v>
      </c>
      <c r="K28">
        <v>0</v>
      </c>
      <c r="L28">
        <v>0</v>
      </c>
      <c r="M28">
        <v>0.15151511891661601</v>
      </c>
      <c r="N28">
        <v>0.15151518452377599</v>
      </c>
      <c r="O28">
        <v>0</v>
      </c>
      <c r="P28">
        <v>0</v>
      </c>
      <c r="Q28">
        <v>0</v>
      </c>
      <c r="R28">
        <v>0</v>
      </c>
      <c r="S28">
        <v>1.82378695243758</v>
      </c>
      <c r="T28" s="1">
        <v>4.1458556060734097E-9</v>
      </c>
      <c r="U28">
        <v>0</v>
      </c>
      <c r="V28">
        <v>0</v>
      </c>
      <c r="W28">
        <v>0</v>
      </c>
      <c r="X28">
        <v>1.9195713840359701</v>
      </c>
      <c r="Z28" s="2">
        <f t="shared" si="1"/>
        <v>11.364705719941504</v>
      </c>
      <c r="AA28" s="2">
        <f t="shared" si="1"/>
        <v>5.0977352335502921</v>
      </c>
    </row>
    <row r="29" spans="1:27" x14ac:dyDescent="0.25">
      <c r="A29">
        <v>2048</v>
      </c>
      <c r="B29" s="1">
        <v>6.1164779639581204E-9</v>
      </c>
      <c r="C29">
        <v>27.104134425088699</v>
      </c>
      <c r="D29">
        <v>71.176184480842494</v>
      </c>
      <c r="E29">
        <v>145.55560843043699</v>
      </c>
      <c r="F29" s="1">
        <v>4.6157051733597698E-11</v>
      </c>
      <c r="G29">
        <v>2.0098877503615298</v>
      </c>
      <c r="H29">
        <v>14.6773062762232</v>
      </c>
      <c r="I29">
        <v>17.094042807920999</v>
      </c>
      <c r="J29">
        <v>13.217660204434701</v>
      </c>
      <c r="K29">
        <v>0</v>
      </c>
      <c r="L29">
        <v>0</v>
      </c>
      <c r="M29">
        <v>0.15688478913818901</v>
      </c>
      <c r="N29">
        <v>0.14614551564125899</v>
      </c>
      <c r="O29">
        <v>0</v>
      </c>
      <c r="P29">
        <v>0</v>
      </c>
      <c r="Q29">
        <v>0</v>
      </c>
      <c r="R29">
        <v>0</v>
      </c>
      <c r="S29">
        <v>1.76428551851406</v>
      </c>
      <c r="T29" s="1">
        <v>1.9506695640254999E-8</v>
      </c>
      <c r="U29">
        <v>0</v>
      </c>
      <c r="V29">
        <v>0</v>
      </c>
      <c r="W29">
        <v>0</v>
      </c>
      <c r="X29">
        <v>1.8517211006556999</v>
      </c>
      <c r="Z29" s="2">
        <f t="shared" si="1"/>
        <v>8.2339153088409009</v>
      </c>
      <c r="AA29" s="2">
        <f t="shared" si="1"/>
        <v>11.015712920960588</v>
      </c>
    </row>
    <row r="30" spans="1:27" x14ac:dyDescent="0.25">
      <c r="A30">
        <v>2049</v>
      </c>
      <c r="B30" s="1">
        <v>6.9746676755580698E-9</v>
      </c>
      <c r="C30">
        <v>23.604134425099101</v>
      </c>
      <c r="D30">
        <v>77.888973638517399</v>
      </c>
      <c r="E30">
        <v>151.31952039188999</v>
      </c>
      <c r="F30" s="1">
        <v>4.5518753865494202E-11</v>
      </c>
      <c r="G30">
        <v>1.5942727544803199</v>
      </c>
      <c r="H30">
        <v>16.261799690196298</v>
      </c>
      <c r="I30">
        <v>17.442438497113098</v>
      </c>
      <c r="J30">
        <v>13.203238588465</v>
      </c>
      <c r="K30">
        <v>0</v>
      </c>
      <c r="L30">
        <v>0</v>
      </c>
      <c r="M30">
        <v>0.15623861067517</v>
      </c>
      <c r="N30">
        <v>0.14679169866403999</v>
      </c>
      <c r="O30">
        <v>0</v>
      </c>
      <c r="P30">
        <v>0</v>
      </c>
      <c r="Q30">
        <v>0</v>
      </c>
      <c r="R30">
        <v>0</v>
      </c>
      <c r="S30">
        <v>1.67606037470664</v>
      </c>
      <c r="T30" s="1">
        <v>7.74653816307775E-8</v>
      </c>
      <c r="U30">
        <v>0</v>
      </c>
      <c r="V30">
        <v>0</v>
      </c>
      <c r="W30">
        <v>0</v>
      </c>
      <c r="X30">
        <v>1.75484554969912</v>
      </c>
      <c r="Z30" s="2">
        <f t="shared" si="1"/>
        <v>6.7060391577199754</v>
      </c>
      <c r="AA30" s="2">
        <f t="shared" si="1"/>
        <v>15.520209221179403</v>
      </c>
    </row>
    <row r="31" spans="1:27" x14ac:dyDescent="0.25">
      <c r="A31">
        <v>2050</v>
      </c>
      <c r="B31" s="1">
        <v>7.9741474374599393E-9</v>
      </c>
      <c r="C31" s="1">
        <v>5.6346743621599199E-9</v>
      </c>
      <c r="D31">
        <v>89.6868525647035</v>
      </c>
      <c r="E31">
        <v>163.813433321649</v>
      </c>
      <c r="F31" s="1">
        <v>4.5590317616152598E-11</v>
      </c>
      <c r="G31" s="1">
        <v>4.5578794385177299E-10</v>
      </c>
      <c r="H31">
        <v>18.7706919900168</v>
      </c>
      <c r="I31">
        <v>17.544525476958899</v>
      </c>
      <c r="J31">
        <v>13.6879787243103</v>
      </c>
      <c r="K31">
        <v>0</v>
      </c>
      <c r="L31">
        <v>0</v>
      </c>
      <c r="M31">
        <v>0.157855964521987</v>
      </c>
      <c r="N31">
        <v>0.14517435868369299</v>
      </c>
      <c r="O31">
        <v>0</v>
      </c>
      <c r="P31">
        <v>0</v>
      </c>
      <c r="Q31">
        <v>0</v>
      </c>
      <c r="R31">
        <v>0</v>
      </c>
      <c r="S31">
        <v>1.6794384075972999</v>
      </c>
      <c r="T31" s="1">
        <v>2.7263461285259698E-7</v>
      </c>
      <c r="U31">
        <v>0</v>
      </c>
      <c r="V31">
        <v>0</v>
      </c>
      <c r="W31">
        <v>0</v>
      </c>
      <c r="X31">
        <v>1.75711783428135</v>
      </c>
      <c r="Z31" s="2">
        <f t="shared" si="1"/>
        <v>25.570354906069191</v>
      </c>
      <c r="AA31" s="2">
        <f t="shared" si="1"/>
        <v>41.819264328748204</v>
      </c>
    </row>
    <row r="32" spans="1:27" x14ac:dyDescent="0.25">
      <c r="A32">
        <v>2051</v>
      </c>
      <c r="B32" s="1">
        <v>9.1362780418367597E-9</v>
      </c>
      <c r="C32" s="1">
        <v>5.7413105997180502E-9</v>
      </c>
      <c r="D32">
        <v>94.478899256397398</v>
      </c>
      <c r="E32">
        <v>168.84076526804799</v>
      </c>
      <c r="F32" s="1">
        <v>4.4927682160809598E-11</v>
      </c>
      <c r="G32" s="1">
        <v>4.01071555524323E-10</v>
      </c>
      <c r="H32">
        <v>19.834864910382802</v>
      </c>
      <c r="I32">
        <v>17.379691164255899</v>
      </c>
      <c r="J32">
        <v>12.7851103911902</v>
      </c>
      <c r="K32">
        <v>0</v>
      </c>
      <c r="L32">
        <v>0</v>
      </c>
      <c r="M32">
        <v>0.15669283068939399</v>
      </c>
      <c r="N32">
        <v>0.146337527950264</v>
      </c>
      <c r="O32">
        <v>0</v>
      </c>
      <c r="P32">
        <v>0</v>
      </c>
      <c r="Q32">
        <v>0</v>
      </c>
      <c r="R32">
        <v>0</v>
      </c>
      <c r="S32">
        <v>1.5741739501630001</v>
      </c>
      <c r="T32" s="1">
        <v>8.2690433051196599E-7</v>
      </c>
      <c r="U32">
        <v>0</v>
      </c>
      <c r="V32">
        <v>0</v>
      </c>
      <c r="W32">
        <v>0</v>
      </c>
      <c r="X32">
        <v>1.64799587247742</v>
      </c>
      <c r="Z32" s="2">
        <f t="shared" si="1"/>
        <v>4.7852966917083997</v>
      </c>
      <c r="AA32" s="2">
        <f t="shared" si="1"/>
        <v>5.020581946470088</v>
      </c>
    </row>
    <row r="33" spans="1:27" x14ac:dyDescent="0.25">
      <c r="A33">
        <v>2052</v>
      </c>
      <c r="B33" s="1">
        <v>1.04944369922866E-8</v>
      </c>
      <c r="C33" s="1">
        <v>5.8434315142582198E-9</v>
      </c>
      <c r="D33">
        <v>100.94789406426599</v>
      </c>
      <c r="E33">
        <v>169.43633760543699</v>
      </c>
      <c r="F33" s="1">
        <v>4.4337952595547299E-11</v>
      </c>
      <c r="G33" s="1">
        <v>3.3239991537248899E-10</v>
      </c>
      <c r="H33">
        <v>21.4075709407057</v>
      </c>
      <c r="I33">
        <v>16.906053867352799</v>
      </c>
      <c r="J33">
        <v>11.6855601989832</v>
      </c>
      <c r="K33">
        <v>0</v>
      </c>
      <c r="L33">
        <v>0</v>
      </c>
      <c r="M33">
        <v>0.15603663597605399</v>
      </c>
      <c r="N33">
        <v>0.14699380205603099</v>
      </c>
      <c r="O33">
        <v>0</v>
      </c>
      <c r="P33">
        <v>0</v>
      </c>
      <c r="Q33">
        <v>0</v>
      </c>
      <c r="R33">
        <v>0</v>
      </c>
      <c r="S33">
        <v>1.4552116451639301</v>
      </c>
      <c r="T33" s="1">
        <v>2.2088707825253699E-6</v>
      </c>
      <c r="U33">
        <v>0</v>
      </c>
      <c r="V33">
        <v>0</v>
      </c>
      <c r="W33">
        <v>0</v>
      </c>
      <c r="X33">
        <v>1.52120367641423</v>
      </c>
      <c r="Z33" s="2">
        <f t="shared" si="1"/>
        <v>6.4622448079009978</v>
      </c>
      <c r="AA33" s="2">
        <f t="shared" si="1"/>
        <v>0.58882233819100804</v>
      </c>
    </row>
    <row r="34" spans="1:27" x14ac:dyDescent="0.25">
      <c r="A34">
        <v>2053</v>
      </c>
      <c r="B34" s="1">
        <v>1.20866918143667E-8</v>
      </c>
      <c r="C34" s="1">
        <v>6.0421863701175696E-9</v>
      </c>
      <c r="D34">
        <v>109.50171418836101</v>
      </c>
      <c r="E34">
        <v>170.59351100851299</v>
      </c>
      <c r="F34" s="1">
        <v>4.3994985996659299E-11</v>
      </c>
      <c r="G34" s="1">
        <v>2.7807178770345598E-10</v>
      </c>
      <c r="H34">
        <v>23.108595772547702</v>
      </c>
      <c r="I34">
        <v>16.081414479697798</v>
      </c>
      <c r="J34">
        <v>10.809961596548201</v>
      </c>
      <c r="K34">
        <v>0</v>
      </c>
      <c r="L34">
        <v>0</v>
      </c>
      <c r="M34">
        <v>0.155628069705218</v>
      </c>
      <c r="N34">
        <v>0.14740253282196999</v>
      </c>
      <c r="O34">
        <v>0</v>
      </c>
      <c r="P34">
        <v>0</v>
      </c>
      <c r="Q34">
        <v>0</v>
      </c>
      <c r="R34">
        <v>0</v>
      </c>
      <c r="S34">
        <v>1.3581378384679701</v>
      </c>
      <c r="T34" s="1">
        <v>5.3917704870999702E-6</v>
      </c>
      <c r="U34">
        <v>0</v>
      </c>
      <c r="V34">
        <v>0</v>
      </c>
      <c r="W34">
        <v>0</v>
      </c>
      <c r="X34">
        <v>1.4209663923738201</v>
      </c>
      <c r="Z34" s="2">
        <f t="shared" si="1"/>
        <v>8.5470701258086095</v>
      </c>
      <c r="AA34" s="2">
        <f t="shared" si="1"/>
        <v>5.449888503560004</v>
      </c>
    </row>
    <row r="35" spans="1:27" x14ac:dyDescent="0.25">
      <c r="A35">
        <v>2054</v>
      </c>
      <c r="B35" s="1">
        <v>1.3944830324865401E-8</v>
      </c>
      <c r="C35" s="1">
        <v>6.3528888036041004E-9</v>
      </c>
      <c r="D35">
        <v>113.961821611757</v>
      </c>
      <c r="E35">
        <v>170.593511013826</v>
      </c>
      <c r="F35" s="1">
        <v>4.3635275101787402E-11</v>
      </c>
      <c r="G35" s="1">
        <v>2.3402297885038601E-10</v>
      </c>
      <c r="H35">
        <v>24.4914619545773</v>
      </c>
      <c r="I35">
        <v>15.9245996988244</v>
      </c>
      <c r="J35">
        <v>9.5820362572651891</v>
      </c>
      <c r="K35">
        <v>0</v>
      </c>
      <c r="L35">
        <v>0</v>
      </c>
      <c r="M35">
        <v>0.153936843078466</v>
      </c>
      <c r="N35">
        <v>0.149094078201543</v>
      </c>
      <c r="O35">
        <v>0</v>
      </c>
      <c r="P35">
        <v>0</v>
      </c>
      <c r="Q35">
        <v>0</v>
      </c>
      <c r="R35">
        <v>0</v>
      </c>
      <c r="S35">
        <v>1.2381186980813501</v>
      </c>
      <c r="T35" s="1">
        <v>1.22461507840889E-5</v>
      </c>
      <c r="U35">
        <v>0</v>
      </c>
      <c r="V35">
        <v>0</v>
      </c>
      <c r="W35">
        <v>0</v>
      </c>
      <c r="X35">
        <v>1.2913670096188701</v>
      </c>
      <c r="Z35" s="2">
        <f t="shared" si="1"/>
        <v>7.2377980788745973</v>
      </c>
      <c r="AA35" s="2">
        <f t="shared" si="1"/>
        <v>-6.7499944905904385E-3</v>
      </c>
    </row>
    <row r="36" spans="1:27" x14ac:dyDescent="0.25">
      <c r="A36">
        <v>2055</v>
      </c>
      <c r="B36" s="1">
        <v>1.5967436805613499E-8</v>
      </c>
      <c r="C36" s="1">
        <v>6.8784947316953998E-9</v>
      </c>
      <c r="D36">
        <v>115.721158829106</v>
      </c>
      <c r="E36">
        <v>170.59351101688301</v>
      </c>
      <c r="F36" s="1">
        <v>4.3451884770482601E-11</v>
      </c>
      <c r="G36" s="1">
        <v>2.1684979334492799E-10</v>
      </c>
      <c r="H36">
        <v>24.9818213836271</v>
      </c>
      <c r="I36">
        <v>16.007992519959199</v>
      </c>
      <c r="J36">
        <v>9.0103712875637996</v>
      </c>
      <c r="K36">
        <v>0</v>
      </c>
      <c r="L36">
        <v>0</v>
      </c>
      <c r="M36">
        <v>0.14870374174560999</v>
      </c>
      <c r="N36">
        <v>0.154327779745879</v>
      </c>
      <c r="O36">
        <v>0</v>
      </c>
      <c r="P36">
        <v>0</v>
      </c>
      <c r="Q36">
        <v>0</v>
      </c>
      <c r="R36">
        <v>0</v>
      </c>
      <c r="S36">
        <v>1.14641597751366</v>
      </c>
      <c r="T36" s="1">
        <v>2.6554251124710799E-5</v>
      </c>
      <c r="U36">
        <v>0</v>
      </c>
      <c r="V36">
        <v>0</v>
      </c>
      <c r="W36">
        <v>0</v>
      </c>
      <c r="X36">
        <v>1.18900881552897</v>
      </c>
      <c r="Z36" s="2">
        <f t="shared" si="1"/>
        <v>9.5318368381221994</v>
      </c>
      <c r="AA36" s="2">
        <f t="shared" si="1"/>
        <v>-6.7499965167883147E-3</v>
      </c>
    </row>
    <row r="37" spans="1:27" x14ac:dyDescent="0.25">
      <c r="A37">
        <v>2056</v>
      </c>
      <c r="B37" s="1">
        <v>1.73025616057315E-8</v>
      </c>
      <c r="C37" s="1">
        <v>7.2390160806331596E-9</v>
      </c>
      <c r="D37">
        <v>119.54525507997499</v>
      </c>
      <c r="E37">
        <v>170.593511018914</v>
      </c>
      <c r="F37" s="1">
        <v>4.3382025450214202E-11</v>
      </c>
      <c r="G37" s="1">
        <v>2.0755583512807001E-10</v>
      </c>
      <c r="H37">
        <v>25.652412363821501</v>
      </c>
      <c r="I37">
        <v>15.6850950794712</v>
      </c>
      <c r="J37">
        <v>8.6601796114019205</v>
      </c>
      <c r="K37">
        <v>0</v>
      </c>
      <c r="L37">
        <v>0</v>
      </c>
      <c r="M37">
        <v>0.155178003342685</v>
      </c>
      <c r="N37">
        <v>0.14785454220823099</v>
      </c>
      <c r="O37">
        <v>0</v>
      </c>
      <c r="P37">
        <v>0</v>
      </c>
      <c r="Q37">
        <v>0</v>
      </c>
      <c r="R37">
        <v>0</v>
      </c>
      <c r="S37">
        <v>1.08467383532057</v>
      </c>
      <c r="T37" s="1">
        <v>5.3769585719438398E-5</v>
      </c>
      <c r="U37">
        <v>0</v>
      </c>
      <c r="V37">
        <v>0</v>
      </c>
      <c r="W37">
        <v>0</v>
      </c>
      <c r="X37">
        <v>1.1230123421846501</v>
      </c>
      <c r="Z37" s="2">
        <f t="shared" si="1"/>
        <v>10.027235968390592</v>
      </c>
      <c r="AA37" s="2">
        <f t="shared" si="1"/>
        <v>-6.7499973773124111E-3</v>
      </c>
    </row>
    <row r="38" spans="1:27" x14ac:dyDescent="0.25">
      <c r="A38">
        <v>2057</v>
      </c>
      <c r="B38" s="1">
        <v>1.7699688067646598E-8</v>
      </c>
      <c r="C38" s="1">
        <v>7.3576096042612102E-9</v>
      </c>
      <c r="D38">
        <v>116.69257650781999</v>
      </c>
      <c r="E38">
        <v>170.593511019483</v>
      </c>
      <c r="F38" s="1">
        <v>4.0812795644011202E-11</v>
      </c>
      <c r="G38" s="1">
        <v>1.9156390249114999E-10</v>
      </c>
      <c r="H38">
        <v>25.1596211272355</v>
      </c>
      <c r="I38">
        <v>16.3126799835097</v>
      </c>
      <c r="J38">
        <v>8.5242514412426598</v>
      </c>
      <c r="K38">
        <v>0</v>
      </c>
      <c r="L38">
        <v>0</v>
      </c>
      <c r="M38">
        <v>0.15631507857971799</v>
      </c>
      <c r="N38">
        <v>0.14671901915043201</v>
      </c>
      <c r="O38">
        <v>0</v>
      </c>
      <c r="P38">
        <v>0</v>
      </c>
      <c r="Q38">
        <v>0</v>
      </c>
      <c r="R38">
        <v>0</v>
      </c>
      <c r="S38">
        <v>1.0522663601090501</v>
      </c>
      <c r="T38">
        <v>1.00103142533232E-4</v>
      </c>
      <c r="U38">
        <v>0</v>
      </c>
      <c r="V38">
        <v>0</v>
      </c>
      <c r="W38">
        <v>0</v>
      </c>
      <c r="X38">
        <v>1.0858910248993501</v>
      </c>
      <c r="Z38" s="2">
        <f t="shared" si="1"/>
        <v>4.1274921383128955</v>
      </c>
      <c r="AA38" s="2">
        <f t="shared" si="1"/>
        <v>-6.749998273008373E-3</v>
      </c>
    </row>
    <row r="39" spans="1:27" x14ac:dyDescent="0.25">
      <c r="A39">
        <v>2058</v>
      </c>
      <c r="B39" s="1">
        <v>1.7884099173696399E-8</v>
      </c>
      <c r="C39" s="1">
        <v>7.4160014260885499E-9</v>
      </c>
      <c r="D39">
        <v>111.279793341858</v>
      </c>
      <c r="E39">
        <v>170.25703225858501</v>
      </c>
      <c r="F39" s="1">
        <v>4.3141243612810998E-11</v>
      </c>
      <c r="G39" s="1">
        <v>1.8641475881735999E-10</v>
      </c>
      <c r="H39">
        <v>25.579520705713801</v>
      </c>
      <c r="I39">
        <v>17.4730729845041</v>
      </c>
      <c r="J39">
        <v>6.9545394332715702</v>
      </c>
      <c r="K39">
        <v>0</v>
      </c>
      <c r="L39">
        <v>0</v>
      </c>
      <c r="M39">
        <v>0.156681559588842</v>
      </c>
      <c r="N39">
        <v>0.146354812390985</v>
      </c>
      <c r="O39">
        <v>0</v>
      </c>
      <c r="P39">
        <v>0</v>
      </c>
      <c r="Q39">
        <v>0</v>
      </c>
      <c r="R39">
        <v>0</v>
      </c>
      <c r="S39">
        <v>0.88731016797672702</v>
      </c>
      <c r="T39">
        <v>1.7613544160008699E-4</v>
      </c>
      <c r="U39">
        <v>0</v>
      </c>
      <c r="V39">
        <v>0</v>
      </c>
      <c r="W39">
        <v>0</v>
      </c>
      <c r="X39">
        <v>0.92002443257098798</v>
      </c>
      <c r="Z39" s="2">
        <f t="shared" si="1"/>
        <v>-6.7499995002933133E-3</v>
      </c>
      <c r="AA39" s="2">
        <f t="shared" si="1"/>
        <v>-6.7499991474875287E-3</v>
      </c>
    </row>
    <row r="40" spans="1:27" x14ac:dyDescent="0.25">
      <c r="A40">
        <v>2059</v>
      </c>
      <c r="B40" s="1">
        <v>1.7966176474940301E-8</v>
      </c>
      <c r="C40" s="1">
        <v>7.4441152613719797E-9</v>
      </c>
      <c r="D40">
        <v>111.279793340955</v>
      </c>
      <c r="E40">
        <v>164.61594381398001</v>
      </c>
      <c r="F40" s="1">
        <v>4.33580758503582E-11</v>
      </c>
      <c r="G40" s="1">
        <v>1.8893213708280199E-10</v>
      </c>
      <c r="H40">
        <v>25.618005728302801</v>
      </c>
      <c r="I40">
        <v>17.202371086387799</v>
      </c>
      <c r="J40">
        <v>7.18142174059399</v>
      </c>
      <c r="K40">
        <v>0</v>
      </c>
      <c r="L40">
        <v>0</v>
      </c>
      <c r="M40">
        <v>0.15985084344487699</v>
      </c>
      <c r="N40">
        <v>0.14318886460119801</v>
      </c>
      <c r="O40">
        <v>0</v>
      </c>
      <c r="P40">
        <v>0</v>
      </c>
      <c r="Q40">
        <v>0</v>
      </c>
      <c r="R40">
        <v>0</v>
      </c>
      <c r="S40">
        <v>0.92229096749598205</v>
      </c>
      <c r="T40">
        <v>3.0029581396883202E-4</v>
      </c>
      <c r="U40">
        <v>0</v>
      </c>
      <c r="V40">
        <v>0</v>
      </c>
      <c r="W40">
        <v>0</v>
      </c>
      <c r="X40">
        <v>0.93651275397974898</v>
      </c>
      <c r="Z40" s="2">
        <f t="shared" si="1"/>
        <v>-6.7499997311983861E-3</v>
      </c>
      <c r="AA40" s="2">
        <f t="shared" si="1"/>
        <v>-6.7499992145059196E-3</v>
      </c>
    </row>
    <row r="41" spans="1:27" x14ac:dyDescent="0.25">
      <c r="A41">
        <v>2060</v>
      </c>
      <c r="B41" s="1">
        <v>1.7963893323471699E-8</v>
      </c>
      <c r="C41" s="1">
        <v>7.4433769761342498E-9</v>
      </c>
      <c r="D41">
        <v>111.27979333742</v>
      </c>
      <c r="E41">
        <v>154.65570908036301</v>
      </c>
      <c r="F41" s="1">
        <v>1.44908017518782E-11</v>
      </c>
      <c r="G41" s="1">
        <v>7.8556119493565295E-11</v>
      </c>
      <c r="H41">
        <v>24.9307536749279</v>
      </c>
      <c r="I41">
        <v>15.753275670455199</v>
      </c>
      <c r="J41">
        <v>9.3127476316055393</v>
      </c>
      <c r="K41">
        <v>0</v>
      </c>
      <c r="L41">
        <v>0</v>
      </c>
      <c r="M41">
        <v>0.16012175478942201</v>
      </c>
      <c r="N41">
        <v>0.14292251439216</v>
      </c>
      <c r="O41">
        <v>0</v>
      </c>
      <c r="P41">
        <v>0</v>
      </c>
      <c r="Q41">
        <v>0</v>
      </c>
      <c r="R41">
        <v>0</v>
      </c>
      <c r="S41">
        <v>1.04225668383668</v>
      </c>
      <c r="T41">
        <v>4.9058830182356497E-4</v>
      </c>
      <c r="U41">
        <v>0</v>
      </c>
      <c r="V41">
        <v>0</v>
      </c>
      <c r="W41">
        <v>0</v>
      </c>
      <c r="X41">
        <v>1.0587331740380399</v>
      </c>
      <c r="Z41" s="2">
        <f t="shared" si="1"/>
        <v>-6.7499999997977511E-3</v>
      </c>
      <c r="AA41" s="2">
        <f t="shared" si="1"/>
        <v>-6.7499999991866844E-3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a 3 b 3 6 e - e d 7 1 - 4 c 8 5 - 9 1 2 5 - 1 d 2 2 d 5 4 3 3 2 8 e "   x m l n s = " h t t p : / / s c h e m a s . m i c r o s o f t . c o m / D a t a M a s h u p " > A A A A A D Q E A A B Q S w M E F A A C A A g A 7 U r u V q 9 2 W Z q l A A A A 9 g A A A B I A H A B D b 2 5 m a W c v U G F j a 2 F n Z S 5 4 b W w g o h g A K K A U A A A A A A A A A A A A A A A A A A A A A A A A A A A A h Y 9 B D o I w F E S v Q r q n L Z g Y J J + S a N x J Y m J i 3 D a l Q i N 8 D C 3 C 3 V x 4 J K 8 g R l F 3 L u f N W 8 z c r z d I h 7 r y L r q 1 p s G E B J Q T T 6 N q c o N F Q j p 3 9 C O S C t h K d Z K F 9 k Y Z b T z Y P C G l c + e Y s b 7 v a T + j T V u w k P O A H b L N T p W 6 l u Q j m / + y b 9 A 6 i U o T A f v X G B H S g E d 0 E c 0 p B z Z B y A x + h X D c + 2 x / I K y 6 y n W t F l j 5 y z W w K Q J 7 f x A P U E s D B B Q A A g A I A O 1 K 7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S u 5 W k E P S 8 i 0 B A A D f A Q A A E w A c A E Z v c m 1 1 b G F z L 1 N l Y 3 R p b 2 4 x L m 0 g o h g A K K A U A A A A A A A A A A A A A A A A A A A A A A A A A A A A d U 9 d S 8 M w F H 0 v 9 D + E + N J B V u y G T h x 9 k G 5 + v I j a z Z d F S k w v a y B N S j 6 m Q / z v Z q 5 j I n p f 7 s 2 5 J + f c Y 4 E 7 o R U q 9 z 2 b x l E c 2 Y Y Z q N E b i H X j q p p t q 1 Y r 1 6 A c S X B x h E K V 2 h s O A S n s J p 1 p 7 l t Q L r k W E t I i c M P D J r i 4 p E s L x l J / m o 0 n k + y C H p i W 3 g h H 5 8 v h f F E O m 2 1 t 9 B o U v V O d d 1 R 7 F 1 q V n V c G O r O z t / T 3 K S m 3 G z w g q x l I 0 Q o H J s c E E 1 R o 6 V t l 8 2 x M 0 F x x X Q u 1 z r P R 2 Y i g R 6 8 d l G 4 r I T + O 6 b 1 W 8 D I g + 0 w n + M H o N u x q d A u s D o f j E H D B X g O x 3 / R 4 s o 9 P 0 K r H r 6 Q s O Z P M 2 N w Z / 1 P y C T r J e J B 8 Z t L D U b D H v 9 H k D 2 e C 0 1 0 k T H q i O f x Y w L s j H 7 g D I 3 R t 8 e c g j o T 6 x 2 3 6 B V B L A Q I t A B Q A A g A I A O 1 K 7 l a v d l m a p Q A A A P Y A A A A S A A A A A A A A A A A A A A A A A A A A A A B D b 2 5 m a W c v U G F j a 2 F n Z S 5 4 b W x Q S w E C L Q A U A A I A C A D t S u 5 W D 8 r p q 6 Q A A A D p A A A A E w A A A A A A A A A A A A A A A A D x A A A A W 0 N v b n R l b n R f V H l w Z X N d L n h t b F B L A Q I t A B Q A A g A I A O 1 K 7 l a Q Q 9 L y L Q E A A N 8 B A A A T A A A A A A A A A A A A A A A A A O I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Q A A A A A A A A W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f Z G F 5 X 2 1 v b n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l a W d o d F 9 k Y X l f b W 9 u d G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l a W d o d F 9 k Y X l f b W 9 u d G g v Q X V 0 b 1 J l b W 9 2 Z W R D b 2 x 1 b W 5 z M S 5 7 c G V y a W 9 k c y w w f S Z x d W 9 0 O y w m c X V v d D t T Z W N 0 a W 9 u M S 9 3 Z W l n a H R f Z G F 5 X 2 1 v b n R o L 0 F 1 d G 9 S Z W 1 v d m V k Q 2 9 s d W 1 u c z E u e 0 p h b n V h c n k s M X 0 m c X V v d D s s J n F 1 b 3 Q 7 U 2 V j d G l v b j E v d 2 V p Z 2 h 0 X 2 R h e V 9 t b 2 5 0 a C 9 B d X R v U m V t b 3 Z l Z E N v b H V t b n M x L n t G Z W J y d W F y e S w y f S Z x d W 9 0 O y w m c X V v d D t T Z W N 0 a W 9 u M S 9 3 Z W l n a H R f Z G F 5 X 2 1 v b n R o L 0 F 1 d G 9 S Z W 1 v d m V k Q 2 9 s d W 1 u c z E u e 0 1 h c m N o L D N 9 J n F 1 b 3 Q 7 L C Z x d W 9 0 O 1 N l Y 3 R p b 2 4 x L 3 d l a W d o d F 9 k Y X l f b W 9 u d G g v Q X V 0 b 1 J l b W 9 2 Z W R D b 2 x 1 b W 5 z M S 5 7 Q X B y a W w s N H 0 m c X V v d D s s J n F 1 b 3 Q 7 U 2 V j d G l v b j E v d 2 V p Z 2 h 0 X 2 R h e V 9 t b 2 5 0 a C 9 B d X R v U m V t b 3 Z l Z E N v b H V t b n M x L n t N Y X k s N X 0 m c X V v d D s s J n F 1 b 3 Q 7 U 2 V j d G l v b j E v d 2 V p Z 2 h 0 X 2 R h e V 9 t b 2 5 0 a C 9 B d X R v U m V t b 3 Z l Z E N v b H V t b n M x L n t K d W 5 l L D Z 9 J n F 1 b 3 Q 7 L C Z x d W 9 0 O 1 N l Y 3 R p b 2 4 x L 3 d l a W d o d F 9 k Y X l f b W 9 u d G g v Q X V 0 b 1 J l b W 9 2 Z W R D b 2 x 1 b W 5 z M S 5 7 S n V s e S w 3 f S Z x d W 9 0 O y w m c X V v d D t T Z W N 0 a W 9 u M S 9 3 Z W l n a H R f Z G F 5 X 2 1 v b n R o L 0 F 1 d G 9 S Z W 1 v d m V k Q 2 9 s d W 1 u c z E u e 0 F 1 Z 3 V z d C w 4 f S Z x d W 9 0 O y w m c X V v d D t T Z W N 0 a W 9 u M S 9 3 Z W l n a H R f Z G F 5 X 2 1 v b n R o L 0 F 1 d G 9 S Z W 1 v d m V k Q 2 9 s d W 1 u c z E u e 1 N l c H R l b W J l c i w 5 f S Z x d W 9 0 O y w m c X V v d D t T Z W N 0 a W 9 u M S 9 3 Z W l n a H R f Z G F 5 X 2 1 v b n R o L 0 F 1 d G 9 S Z W 1 v d m V k Q 2 9 s d W 1 u c z E u e 0 9 j d G 9 i Z X I s M T B 9 J n F 1 b 3 Q 7 L C Z x d W 9 0 O 1 N l Y 3 R p b 2 4 x L 3 d l a W d o d F 9 k Y X l f b W 9 u d G g v Q X V 0 b 1 J l b W 9 2 Z W R D b 2 x 1 b W 5 z M S 5 7 T m 9 2 Z W 1 i Z X I s M T F 9 J n F 1 b 3 Q 7 L C Z x d W 9 0 O 1 N l Y 3 R p b 2 4 x L 3 d l a W d o d F 9 k Y X l f b W 9 u d G g v Q X V 0 b 1 J l b W 9 2 Z W R D b 2 x 1 b W 5 z M S 5 7 R G V j Z W 1 i Z X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Z W l n a H R f Z G F 5 X 2 1 v b n R o L 0 F 1 d G 9 S Z W 1 v d m V k Q 2 9 s d W 1 u c z E u e 3 B l c m l v Z H M s M H 0 m c X V v d D s s J n F 1 b 3 Q 7 U 2 V j d G l v b j E v d 2 V p Z 2 h 0 X 2 R h e V 9 t b 2 5 0 a C 9 B d X R v U m V t b 3 Z l Z E N v b H V t b n M x L n t K Y W 5 1 Y X J 5 L D F 9 J n F 1 b 3 Q 7 L C Z x d W 9 0 O 1 N l Y 3 R p b 2 4 x L 3 d l a W d o d F 9 k Y X l f b W 9 u d G g v Q X V 0 b 1 J l b W 9 2 Z W R D b 2 x 1 b W 5 z M S 5 7 R m V i c n V h c n k s M n 0 m c X V v d D s s J n F 1 b 3 Q 7 U 2 V j d G l v b j E v d 2 V p Z 2 h 0 X 2 R h e V 9 t b 2 5 0 a C 9 B d X R v U m V t b 3 Z l Z E N v b H V t b n M x L n t N Y X J j a C w z f S Z x d W 9 0 O y w m c X V v d D t T Z W N 0 a W 9 u M S 9 3 Z W l n a H R f Z G F 5 X 2 1 v b n R o L 0 F 1 d G 9 S Z W 1 v d m V k Q 2 9 s d W 1 u c z E u e 0 F w c m l s L D R 9 J n F 1 b 3 Q 7 L C Z x d W 9 0 O 1 N l Y 3 R p b 2 4 x L 3 d l a W d o d F 9 k Y X l f b W 9 u d G g v Q X V 0 b 1 J l b W 9 2 Z W R D b 2 x 1 b W 5 z M S 5 7 T W F 5 L D V 9 J n F 1 b 3 Q 7 L C Z x d W 9 0 O 1 N l Y 3 R p b 2 4 x L 3 d l a W d o d F 9 k Y X l f b W 9 u d G g v Q X V 0 b 1 J l b W 9 2 Z W R D b 2 x 1 b W 5 z M S 5 7 S n V u Z S w 2 f S Z x d W 9 0 O y w m c X V v d D t T Z W N 0 a W 9 u M S 9 3 Z W l n a H R f Z G F 5 X 2 1 v b n R o L 0 F 1 d G 9 S Z W 1 v d m V k Q 2 9 s d W 1 u c z E u e 0 p 1 b H k s N 3 0 m c X V v d D s s J n F 1 b 3 Q 7 U 2 V j d G l v b j E v d 2 V p Z 2 h 0 X 2 R h e V 9 t b 2 5 0 a C 9 B d X R v U m V t b 3 Z l Z E N v b H V t b n M x L n t B d W d 1 c 3 Q s O H 0 m c X V v d D s s J n F 1 b 3 Q 7 U 2 V j d G l v b j E v d 2 V p Z 2 h 0 X 2 R h e V 9 t b 2 5 0 a C 9 B d X R v U m V t b 3 Z l Z E N v b H V t b n M x L n t T Z X B 0 Z W 1 i Z X I s O X 0 m c X V v d D s s J n F 1 b 3 Q 7 U 2 V j d G l v b j E v d 2 V p Z 2 h 0 X 2 R h e V 9 t b 2 5 0 a C 9 B d X R v U m V t b 3 Z l Z E N v b H V t b n M x L n t P Y 3 R v Y m V y L D E w f S Z x d W 9 0 O y w m c X V v d D t T Z W N 0 a W 9 u M S 9 3 Z W l n a H R f Z G F 5 X 2 1 v b n R o L 0 F 1 d G 9 S Z W 1 v d m V k Q 2 9 s d W 1 u c z E u e 0 5 v d m V t Y m V y L D E x f S Z x d W 9 0 O y w m c X V v d D t T Z W N 0 a W 9 u M S 9 3 Z W l n a H R f Z G F 5 X 2 1 v b n R o L 0 F 1 d G 9 S Z W 1 v d m V k Q 2 9 s d W 1 u c z E u e 0 R l Y 2 V t Y m V y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G V y a W 9 k c y Z x d W 9 0 O y w m c X V v d D t K Y W 5 1 Y X J 5 J n F 1 b 3 Q 7 L C Z x d W 9 0 O 0 Z l Y n J 1 Y X J 5 J n F 1 b 3 Q 7 L C Z x d W 9 0 O 0 1 h c m N o J n F 1 b 3 Q 7 L C Z x d W 9 0 O 0 F w c m l s J n F 1 b 3 Q 7 L C Z x d W 9 0 O 0 1 h e S Z x d W 9 0 O y w m c X V v d D t K d W 5 l J n F 1 b 3 Q 7 L C Z x d W 9 0 O 0 p 1 b H k m c X V v d D s s J n F 1 b 3 Q 7 Q X V n d X N 0 J n F 1 b 3 Q 7 L C Z x d W 9 0 O 1 N l c H R l b W J l c i Z x d W 9 0 O y w m c X V v d D t P Y 3 R v Y m V y J n F 1 b 3 Q 7 L C Z x d W 9 0 O 0 5 v d m V t Y m V y J n F 1 b 3 Q 7 L C Z x d W 9 0 O 0 R l Y 2 V t Y m V y J n F 1 b 3 Q 7 X S I g L z 4 8 R W 5 0 c n k g V H l w Z T 0 i R m l s b E N v b H V t b l R 5 c G V z I i B W Y W x 1 Z T 0 i c 0 J n W U d C Z 1 l H Q m d Z R 0 J n W U d C Z z 0 9 I i A v P j x F b n R y e S B U e X B l P S J G a W x s T G F z d F V w Z G F 0 Z W Q i I F Z h b H V l P S J k M j A y M y 0 w N y 0 x N F Q w N z o y M z o y N i 4 0 N j M 2 O T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X V l c n l J R C I g V m F s d W U 9 I n N h Y z R k M m Q 1 M i 0 z Z D I 5 L T R m Z T g t Y j k 4 Z i 1 m N G U 5 M m M x Y 2 J i Z j Q i I C 8 + P C 9 T d G F i b G V F b n R y a W V z P j w v S X R l b T 4 8 S X R l b T 4 8 S X R l b U x v Y 2 F 0 a W 9 u P j x J d G V t V H l w Z T 5 G b 3 J t d W x h P C 9 J d G V t V H l w Z T 4 8 S X R l b V B h d G g + U 2 V j d G l v b j E v d 2 V p Z 2 h 0 X 2 R h e V 9 t b 2 5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f Z G F 5 X 2 1 v b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F 9 k Y X l f b W 9 u d G g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N + B O n v k 0 r S o W 1 w 6 d n v x Y S A A A A A A I A A A A A A A N m A A D A A A A A E A A A A N Z G e F b v q O c d i O 6 N w m E c W b k A A A A A B I A A A K A A A A A Q A A A A / q 8 E 6 0 b g 0 Z d I f 7 I o 9 q 3 1 H V A A A A B 4 O / I y q Y m X 6 g c F M o 8 t u 5 V Z R I n z h 0 V Q 0 F Y Y Q 1 f 5 D n U 3 Z 0 A / 6 1 B z P b V c 9 f d I i J + f J 9 + 7 5 l m m P Q Q z 7 S h j o V y K q k d a O R q 9 B o K g 9 3 v U G 8 + j l x i 5 u x Q A A A D M 9 X L M O o l 6 o D X N T c J h 1 g c t 9 R h n 6 g = = < / D a t a M a s h u p > 
</file>

<file path=customXml/itemProps1.xml><?xml version="1.0" encoding="utf-8"?>
<ds:datastoreItem xmlns:ds="http://schemas.openxmlformats.org/officeDocument/2006/customXml" ds:itemID="{3CE96C88-6954-4D3E-920C-4C8C9A3FD2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weight_day_month</vt:lpstr>
      <vt:lpstr>Operation</vt:lpstr>
      <vt:lpstr>General</vt:lpstr>
      <vt:lpstr>Calculation</vt:lpstr>
      <vt:lpstr>PS</vt:lpstr>
      <vt:lpstr>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Hoogsteyn</dc:creator>
  <cp:lastModifiedBy>Alexander Hoogsteyn</cp:lastModifiedBy>
  <dcterms:created xsi:type="dcterms:W3CDTF">2023-07-06T15:58:04Z</dcterms:created>
  <dcterms:modified xsi:type="dcterms:W3CDTF">2023-07-14T15:31:48Z</dcterms:modified>
</cp:coreProperties>
</file>