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l\Desktop\TDT13-Advanced Text Analysis and Language Understanding\TDT13-Littarature\Github\DetectingLiteraryToolsInRapLyric\done excel\"/>
    </mc:Choice>
  </mc:AlternateContent>
  <xr:revisionPtr revIDLastSave="0" documentId="13_ncr:1_{B9E7C42C-01C1-49D5-9934-A93AAB9063D8}" xr6:coauthVersionLast="47" xr6:coauthVersionMax="47" xr10:uidLastSave="{00000000-0000-0000-0000-000000000000}"/>
  <bookViews>
    <workbookView minimized="1" xWindow="0" yWindow="10" windowWidth="25600" windowHeight="84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3" i="1"/>
  <c r="F22" i="1"/>
  <c r="F18" i="1"/>
  <c r="C17" i="1"/>
  <c r="D17" i="1"/>
  <c r="D18" i="1"/>
  <c r="C18" i="1"/>
  <c r="F17" i="1"/>
  <c r="F24" i="1" l="1"/>
</calcChain>
</file>

<file path=xl/sharedStrings.xml><?xml version="1.0" encoding="utf-8"?>
<sst xmlns="http://schemas.openxmlformats.org/spreadsheetml/2006/main" count="225" uniqueCount="165">
  <si>
    <t>I0</t>
  </si>
  <si>
    <t>drive</t>
  </si>
  <si>
    <t>up1</t>
  </si>
  <si>
    <t>and2</t>
  </si>
  <si>
    <t>down3</t>
  </si>
  <si>
    <t>Harlem</t>
  </si>
  <si>
    <t>blocks4</t>
  </si>
  <si>
    <t>iced-out</t>
  </si>
  <si>
    <t>watch</t>
  </si>
  <si>
    <t>Knots</t>
  </si>
  <si>
    <t>in5</t>
  </si>
  <si>
    <t>my6</t>
  </si>
  <si>
    <t>socks4</t>
  </si>
  <si>
    <t>cops</t>
  </si>
  <si>
    <t>think7</t>
  </si>
  <si>
    <t>I'm8</t>
  </si>
  <si>
    <t>selling9</t>
  </si>
  <si>
    <t>rocks4</t>
  </si>
  <si>
    <t>Pulling</t>
  </si>
  <si>
    <t>me10</t>
  </si>
  <si>
    <t>over11</t>
  </si>
  <si>
    <t>to12</t>
  </si>
  <si>
    <t>see13</t>
  </si>
  <si>
    <t>if14</t>
  </si>
  <si>
    <t>drunk7</t>
  </si>
  <si>
    <t>but15</t>
  </si>
  <si>
    <t>sober</t>
  </si>
  <si>
    <t>They</t>
  </si>
  <si>
    <t>wouldn't</t>
  </si>
  <si>
    <t>fuck</t>
  </si>
  <si>
    <t>with16</t>
  </si>
  <si>
    <t>drove</t>
  </si>
  <si>
    <t>a12</t>
  </si>
  <si>
    <t>Nova</t>
  </si>
  <si>
    <t>Listen</t>
  </si>
  <si>
    <t>Columbo</t>
  </si>
  <si>
    <t>you're18</t>
  </si>
  <si>
    <t>mad19</t>
  </si>
  <si>
    <t>because20</t>
  </si>
  <si>
    <t>your18</t>
  </si>
  <si>
    <t>money</t>
  </si>
  <si>
    <t>come22</t>
  </si>
  <si>
    <t>slow</t>
  </si>
  <si>
    <t>And</t>
  </si>
  <si>
    <t>what15</t>
  </si>
  <si>
    <t>you23</t>
  </si>
  <si>
    <t>make24</t>
  </si>
  <si>
    <t>year</t>
  </si>
  <si>
    <t>one25</t>
  </si>
  <si>
    <t>show</t>
  </si>
  <si>
    <t>Now</t>
  </si>
  <si>
    <t>wanna17</t>
  </si>
  <si>
    <t>frisk</t>
  </si>
  <si>
    <t>search</t>
  </si>
  <si>
    <t>ride26</t>
  </si>
  <si>
    <t>Call</t>
  </si>
  <si>
    <t>all27</t>
  </si>
  <si>
    <t>kind2</t>
  </si>
  <si>
    <t>of28</t>
  </si>
  <si>
    <t>names</t>
  </si>
  <si>
    <t>try</t>
  </si>
  <si>
    <t>hurt</t>
  </si>
  <si>
    <t>pride26</t>
  </si>
  <si>
    <t>You're</t>
  </si>
  <si>
    <t>just</t>
  </si>
  <si>
    <t>'cause20</t>
  </si>
  <si>
    <t>young</t>
  </si>
  <si>
    <t>cat29</t>
  </si>
  <si>
    <t>pockets30</t>
  </si>
  <si>
    <t>dumb22</t>
  </si>
  <si>
    <t>fat29</t>
  </si>
  <si>
    <t>Talking</t>
  </si>
  <si>
    <t>'bout31</t>
  </si>
  <si>
    <t>Where</t>
  </si>
  <si>
    <t>the17</t>
  </si>
  <si>
    <t>gun25</t>
  </si>
  <si>
    <t>at29</t>
  </si>
  <si>
    <t>been5</t>
  </si>
  <si>
    <t>there</t>
  </si>
  <si>
    <t>done25</t>
  </si>
  <si>
    <t>that29</t>
  </si>
  <si>
    <t>through32</t>
  </si>
  <si>
    <t>illegal33</t>
  </si>
  <si>
    <t>life</t>
  </si>
  <si>
    <t>staying9</t>
  </si>
  <si>
    <t>legit34</t>
  </si>
  <si>
    <t>love28</t>
  </si>
  <si>
    <t>cars20</t>
  </si>
  <si>
    <t>cruising9</t>
  </si>
  <si>
    <t>by</t>
  </si>
  <si>
    <t>playing9</t>
  </si>
  <si>
    <t>shit34</t>
  </si>
  <si>
    <t>walk</t>
  </si>
  <si>
    <t>around2</t>
  </si>
  <si>
    <t>six4</t>
  </si>
  <si>
    <t>thou'</t>
  </si>
  <si>
    <t>without31</t>
  </si>
  <si>
    <t>pistol33</t>
  </si>
  <si>
    <t>whole</t>
  </si>
  <si>
    <t>clique's</t>
  </si>
  <si>
    <t>wild</t>
  </si>
  <si>
    <t>rich</t>
  </si>
  <si>
    <t>pal</t>
  </si>
  <si>
    <t>no</t>
  </si>
  <si>
    <t>more21</t>
  </si>
  <si>
    <t>sticks4</t>
  </si>
  <si>
    <t>making9</t>
  </si>
  <si>
    <t>hits30</t>
  </si>
  <si>
    <t>now</t>
  </si>
  <si>
    <t>drink7</t>
  </si>
  <si>
    <t>Cristal</t>
  </si>
  <si>
    <t>breaking9</t>
  </si>
  <si>
    <t>laws20</t>
  </si>
  <si>
    <t>don't35</t>
  </si>
  <si>
    <t>sell</t>
  </si>
  <si>
    <t>coke</t>
  </si>
  <si>
    <t>anymore21</t>
  </si>
  <si>
    <t>do36</t>
  </si>
  <si>
    <t>tours</t>
  </si>
  <si>
    <t>So</t>
  </si>
  <si>
    <t>get34</t>
  </si>
  <si>
    <t>flashlight</t>
  </si>
  <si>
    <t>out31</t>
  </si>
  <si>
    <t>face</t>
  </si>
  <si>
    <t>To</t>
  </si>
  <si>
    <t>bring</t>
  </si>
  <si>
    <t>them37</t>
  </si>
  <si>
    <t>Jakes</t>
  </si>
  <si>
    <t>will33</t>
  </si>
  <si>
    <t>whatever11</t>
  </si>
  <si>
    <t>it34</t>
  </si>
  <si>
    <t>takes4</t>
  </si>
  <si>
    <t>Word</t>
  </si>
  <si>
    <t>Federals</t>
  </si>
  <si>
    <t>got</t>
  </si>
  <si>
    <t>phone35</t>
  </si>
  <si>
    <t>house</t>
  </si>
  <si>
    <t>tapped</t>
  </si>
  <si>
    <t>Praying</t>
  </si>
  <si>
    <t>fall27</t>
  </si>
  <si>
    <t>for</t>
  </si>
  <si>
    <t>mousetrap</t>
  </si>
  <si>
    <t>doubt31</t>
  </si>
  <si>
    <t>Rhyme</t>
  </si>
  <si>
    <t>Not Rhyme</t>
  </si>
  <si>
    <t>not rhyme</t>
  </si>
  <si>
    <t>TP1</t>
  </si>
  <si>
    <t>FN2</t>
  </si>
  <si>
    <t>FP3</t>
  </si>
  <si>
    <t>TN4</t>
  </si>
  <si>
    <t>my model</t>
  </si>
  <si>
    <t>actuall</t>
  </si>
  <si>
    <t>not compatible, multi</t>
  </si>
  <si>
    <t>Accuracy</t>
  </si>
  <si>
    <t>Precision</t>
  </si>
  <si>
    <t>Recall</t>
  </si>
  <si>
    <t>F1</t>
  </si>
  <si>
    <t>TP/TP+FP</t>
  </si>
  <si>
    <t>TP/TP+FN</t>
  </si>
  <si>
    <t>2* (Precision*recall)/(Precision + Recall)</t>
  </si>
  <si>
    <t>TP + TN/Total-non</t>
  </si>
  <si>
    <t>Real</t>
  </si>
  <si>
    <t>Model</t>
  </si>
  <si>
    <t>Total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</si>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</sst>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24"/>
  <sheetViews>
    <sheetView tabSelected="1" topLeftCell="A16" workbookViewId="0">
      <selection activeCell="A21" sqref="A21:A24"/>
    </sheetView>
  </sheetViews>
  <sheetFormatPr defaultRowHeight="14.5" x14ac:dyDescent="0.35"/>
  <sheetData>
    <row r="1" spans="1:20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15</v>
      </c>
      <c r="Z1" t="s">
        <v>24</v>
      </c>
      <c r="AA1" t="s">
        <v>25</v>
      </c>
      <c r="AB1" t="s">
        <v>15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19</v>
      </c>
      <c r="AI1" t="s">
        <v>23</v>
      </c>
      <c r="AJ1" t="s">
        <v>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10</v>
      </c>
      <c r="BB1" t="s">
        <v>32</v>
      </c>
      <c r="BC1" t="s">
        <v>47</v>
      </c>
      <c r="BD1" t="s">
        <v>0</v>
      </c>
      <c r="BE1" t="s">
        <v>46</v>
      </c>
      <c r="BF1" t="s">
        <v>10</v>
      </c>
      <c r="BG1" t="s">
        <v>48</v>
      </c>
      <c r="BH1" t="s">
        <v>49</v>
      </c>
      <c r="BI1" t="s">
        <v>50</v>
      </c>
      <c r="BJ1" t="s">
        <v>45</v>
      </c>
      <c r="BK1" t="s">
        <v>51</v>
      </c>
      <c r="BL1" t="s">
        <v>52</v>
      </c>
      <c r="BM1" t="s">
        <v>19</v>
      </c>
      <c r="BN1" t="s">
        <v>3</v>
      </c>
      <c r="BO1" t="s">
        <v>53</v>
      </c>
      <c r="BP1" t="s">
        <v>11</v>
      </c>
      <c r="BQ1" t="s">
        <v>54</v>
      </c>
      <c r="BR1" t="s">
        <v>55</v>
      </c>
      <c r="BS1" t="s">
        <v>19</v>
      </c>
      <c r="BT1" t="s">
        <v>56</v>
      </c>
      <c r="BU1" t="s">
        <v>57</v>
      </c>
      <c r="BV1" t="s">
        <v>58</v>
      </c>
      <c r="BW1" t="s">
        <v>59</v>
      </c>
      <c r="BX1" t="s">
        <v>60</v>
      </c>
      <c r="BY1" t="s">
        <v>21</v>
      </c>
      <c r="BZ1" t="s">
        <v>61</v>
      </c>
      <c r="CA1" t="s">
        <v>11</v>
      </c>
      <c r="CB1" t="s">
        <v>62</v>
      </c>
      <c r="CC1" t="s">
        <v>63</v>
      </c>
      <c r="CD1" t="s">
        <v>64</v>
      </c>
      <c r="CE1" t="s">
        <v>37</v>
      </c>
      <c r="CF1" t="s">
        <v>65</v>
      </c>
      <c r="CG1" t="s">
        <v>15</v>
      </c>
      <c r="CH1" t="s">
        <v>32</v>
      </c>
      <c r="CI1" t="s">
        <v>66</v>
      </c>
      <c r="CJ1" t="s">
        <v>67</v>
      </c>
      <c r="CK1" t="s">
        <v>68</v>
      </c>
      <c r="CL1" t="s">
        <v>69</v>
      </c>
      <c r="CM1" t="s">
        <v>70</v>
      </c>
      <c r="CN1" t="s">
        <v>71</v>
      </c>
      <c r="CO1" t="s">
        <v>72</v>
      </c>
      <c r="CP1" t="s">
        <v>73</v>
      </c>
      <c r="CQ1" t="s">
        <v>74</v>
      </c>
      <c r="CR1" t="s">
        <v>75</v>
      </c>
      <c r="CS1" t="s">
        <v>76</v>
      </c>
      <c r="CT1" t="s">
        <v>0</v>
      </c>
      <c r="CU1" t="s">
        <v>77</v>
      </c>
      <c r="CV1" t="s">
        <v>78</v>
      </c>
      <c r="CW1" t="s">
        <v>3</v>
      </c>
      <c r="CX1" t="s">
        <v>79</v>
      </c>
      <c r="CY1" t="s">
        <v>80</v>
      </c>
      <c r="CZ1" t="s">
        <v>15</v>
      </c>
      <c r="DA1" t="s">
        <v>81</v>
      </c>
      <c r="DB1" t="s">
        <v>30</v>
      </c>
      <c r="DC1" t="s">
        <v>80</v>
      </c>
      <c r="DD1" t="s">
        <v>82</v>
      </c>
      <c r="DE1" t="s">
        <v>83</v>
      </c>
      <c r="DF1" t="s">
        <v>15</v>
      </c>
      <c r="DG1" t="s">
        <v>84</v>
      </c>
      <c r="DH1" t="s">
        <v>85</v>
      </c>
      <c r="DI1" t="s">
        <v>0</v>
      </c>
      <c r="DJ1" t="s">
        <v>86</v>
      </c>
      <c r="DK1" t="s">
        <v>21</v>
      </c>
      <c r="DL1" t="s">
        <v>22</v>
      </c>
      <c r="DM1" t="s">
        <v>87</v>
      </c>
      <c r="DN1" t="s">
        <v>41</v>
      </c>
      <c r="DO1" t="s">
        <v>88</v>
      </c>
      <c r="DP1" t="s">
        <v>89</v>
      </c>
      <c r="DQ1" t="s">
        <v>3</v>
      </c>
      <c r="DR1" t="s">
        <v>90</v>
      </c>
      <c r="DS1" t="s">
        <v>11</v>
      </c>
      <c r="DT1" t="s">
        <v>91</v>
      </c>
      <c r="DU1" t="s">
        <v>0</v>
      </c>
      <c r="DV1" t="s">
        <v>92</v>
      </c>
      <c r="DW1" t="s">
        <v>93</v>
      </c>
      <c r="DX1" t="s">
        <v>30</v>
      </c>
      <c r="DY1" t="s">
        <v>94</v>
      </c>
      <c r="DZ1" t="s">
        <v>95</v>
      </c>
      <c r="EA1" t="s">
        <v>96</v>
      </c>
      <c r="EB1" t="s">
        <v>32</v>
      </c>
      <c r="EC1" t="s">
        <v>97</v>
      </c>
      <c r="ED1" t="s">
        <v>11</v>
      </c>
      <c r="EE1" t="s">
        <v>98</v>
      </c>
      <c r="EF1" t="s">
        <v>99</v>
      </c>
      <c r="EG1" t="s">
        <v>100</v>
      </c>
      <c r="EH1" t="s">
        <v>15</v>
      </c>
      <c r="EI1" t="s">
        <v>101</v>
      </c>
      <c r="EJ1" t="s">
        <v>102</v>
      </c>
      <c r="EK1" t="s">
        <v>103</v>
      </c>
      <c r="EL1" t="s">
        <v>104</v>
      </c>
      <c r="EM1" t="s">
        <v>105</v>
      </c>
      <c r="EN1" t="s">
        <v>15</v>
      </c>
      <c r="EO1" t="s">
        <v>106</v>
      </c>
      <c r="EP1" t="s">
        <v>107</v>
      </c>
      <c r="EQ1" t="s">
        <v>108</v>
      </c>
      <c r="ER1" t="s">
        <v>0</v>
      </c>
      <c r="ES1" t="s">
        <v>109</v>
      </c>
      <c r="ET1" t="s">
        <v>110</v>
      </c>
      <c r="EU1" t="s">
        <v>15</v>
      </c>
      <c r="EV1" t="s">
        <v>81</v>
      </c>
      <c r="EW1" t="s">
        <v>111</v>
      </c>
      <c r="EX1" t="s">
        <v>112</v>
      </c>
      <c r="EY1" t="s">
        <v>0</v>
      </c>
      <c r="EZ1" t="s">
        <v>113</v>
      </c>
      <c r="FA1" t="s">
        <v>114</v>
      </c>
      <c r="FB1" t="s">
        <v>115</v>
      </c>
      <c r="FC1" t="s">
        <v>116</v>
      </c>
      <c r="FD1" t="s">
        <v>0</v>
      </c>
      <c r="FE1" t="s">
        <v>117</v>
      </c>
      <c r="FF1" t="s">
        <v>118</v>
      </c>
      <c r="FG1" t="s">
        <v>119</v>
      </c>
      <c r="FH1" t="s">
        <v>120</v>
      </c>
      <c r="FI1" t="s">
        <v>80</v>
      </c>
      <c r="FJ1" t="s">
        <v>121</v>
      </c>
      <c r="FK1" t="s">
        <v>122</v>
      </c>
      <c r="FL1" t="s">
        <v>58</v>
      </c>
      <c r="FM1" t="s">
        <v>11</v>
      </c>
      <c r="FN1" t="s">
        <v>123</v>
      </c>
      <c r="FO1" t="s">
        <v>124</v>
      </c>
      <c r="FP1" t="s">
        <v>125</v>
      </c>
      <c r="FQ1" t="s">
        <v>19</v>
      </c>
      <c r="FR1" t="s">
        <v>4</v>
      </c>
      <c r="FS1" t="s">
        <v>126</v>
      </c>
      <c r="FT1" t="s">
        <v>127</v>
      </c>
      <c r="FU1" t="s">
        <v>128</v>
      </c>
      <c r="FV1" t="s">
        <v>117</v>
      </c>
      <c r="FW1" t="s">
        <v>129</v>
      </c>
      <c r="FX1" t="s">
        <v>130</v>
      </c>
      <c r="FY1" t="s">
        <v>131</v>
      </c>
      <c r="FZ1" t="s">
        <v>132</v>
      </c>
      <c r="GA1" t="s">
        <v>2</v>
      </c>
      <c r="GB1" t="s">
        <v>126</v>
      </c>
      <c r="GC1" t="s">
        <v>133</v>
      </c>
      <c r="GD1" t="s">
        <v>134</v>
      </c>
      <c r="GE1" t="s">
        <v>11</v>
      </c>
      <c r="GF1" t="s">
        <v>135</v>
      </c>
      <c r="GG1" t="s">
        <v>3</v>
      </c>
      <c r="GH1" t="s">
        <v>11</v>
      </c>
      <c r="GI1" t="s">
        <v>136</v>
      </c>
      <c r="GJ1" t="s">
        <v>137</v>
      </c>
      <c r="GK1" t="s">
        <v>138</v>
      </c>
      <c r="GL1" t="s">
        <v>80</v>
      </c>
      <c r="GM1" t="s">
        <v>0</v>
      </c>
      <c r="GN1" t="s">
        <v>139</v>
      </c>
      <c r="GO1" t="s">
        <v>140</v>
      </c>
      <c r="GP1" t="s">
        <v>74</v>
      </c>
      <c r="GQ1" t="s">
        <v>141</v>
      </c>
      <c r="GR1" t="s">
        <v>0</v>
      </c>
      <c r="GS1" t="s">
        <v>142</v>
      </c>
      <c r="GT1" t="s">
        <v>80</v>
      </c>
    </row>
    <row r="2" spans="1:202" x14ac:dyDescent="0.35">
      <c r="A2">
        <v>3</v>
      </c>
      <c r="B2">
        <v>1</v>
      </c>
      <c r="C2">
        <v>1</v>
      </c>
      <c r="D2">
        <v>3</v>
      </c>
      <c r="E2">
        <v>1</v>
      </c>
      <c r="F2">
        <v>5</v>
      </c>
      <c r="G2">
        <v>1</v>
      </c>
      <c r="H2">
        <v>5</v>
      </c>
      <c r="I2">
        <v>2</v>
      </c>
      <c r="J2">
        <v>2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3</v>
      </c>
      <c r="R2">
        <v>1</v>
      </c>
      <c r="S2">
        <v>4</v>
      </c>
      <c r="T2">
        <v>3</v>
      </c>
      <c r="U2">
        <v>5</v>
      </c>
      <c r="V2">
        <v>3</v>
      </c>
      <c r="W2">
        <v>1</v>
      </c>
      <c r="X2">
        <v>1</v>
      </c>
      <c r="Y2">
        <v>3</v>
      </c>
      <c r="Z2">
        <v>3</v>
      </c>
      <c r="AA2">
        <v>3</v>
      </c>
      <c r="AB2">
        <v>1</v>
      </c>
      <c r="AC2">
        <v>5</v>
      </c>
      <c r="AD2">
        <v>4</v>
      </c>
      <c r="AE2">
        <v>4</v>
      </c>
      <c r="AF2">
        <v>4</v>
      </c>
      <c r="AG2">
        <v>1</v>
      </c>
      <c r="AH2">
        <v>1</v>
      </c>
      <c r="AI2">
        <v>3</v>
      </c>
      <c r="AJ2">
        <v>1</v>
      </c>
      <c r="AK2">
        <v>2</v>
      </c>
      <c r="AL2">
        <v>1</v>
      </c>
      <c r="AM2">
        <v>5</v>
      </c>
      <c r="AN2">
        <v>4</v>
      </c>
      <c r="AO2">
        <v>5</v>
      </c>
      <c r="AP2">
        <v>3</v>
      </c>
      <c r="AQ2">
        <v>3</v>
      </c>
      <c r="AR2">
        <v>5</v>
      </c>
      <c r="AS2">
        <v>3</v>
      </c>
      <c r="AT2">
        <v>4</v>
      </c>
      <c r="AU2">
        <v>1</v>
      </c>
      <c r="AV2">
        <v>2</v>
      </c>
      <c r="AW2">
        <v>4</v>
      </c>
      <c r="AX2">
        <v>3</v>
      </c>
      <c r="AY2">
        <v>3</v>
      </c>
      <c r="AZ2">
        <v>3</v>
      </c>
      <c r="BA2">
        <v>3</v>
      </c>
      <c r="BB2">
        <v>3</v>
      </c>
      <c r="BC2">
        <v>4</v>
      </c>
      <c r="BD2">
        <v>3</v>
      </c>
      <c r="BE2">
        <v>3</v>
      </c>
      <c r="BF2">
        <v>3</v>
      </c>
      <c r="BG2">
        <v>1</v>
      </c>
      <c r="BH2">
        <v>2</v>
      </c>
      <c r="BI2">
        <v>4</v>
      </c>
      <c r="BJ2">
        <v>3</v>
      </c>
      <c r="BK2">
        <v>5</v>
      </c>
      <c r="BL2">
        <v>4</v>
      </c>
      <c r="BM2">
        <v>3</v>
      </c>
      <c r="BN2">
        <v>3</v>
      </c>
      <c r="BO2">
        <v>2</v>
      </c>
      <c r="BP2">
        <v>1</v>
      </c>
      <c r="BQ2">
        <v>1</v>
      </c>
      <c r="BR2">
        <v>2</v>
      </c>
      <c r="BS2">
        <v>3</v>
      </c>
      <c r="BT2">
        <v>1</v>
      </c>
      <c r="BU2">
        <v>1</v>
      </c>
      <c r="BV2">
        <v>1</v>
      </c>
      <c r="BW2">
        <v>4</v>
      </c>
      <c r="BX2">
        <v>2</v>
      </c>
      <c r="BY2">
        <v>1</v>
      </c>
      <c r="BZ2">
        <v>2</v>
      </c>
      <c r="CA2">
        <v>1</v>
      </c>
      <c r="CB2">
        <v>1</v>
      </c>
      <c r="CC2">
        <v>4</v>
      </c>
      <c r="CD2">
        <v>2</v>
      </c>
      <c r="CE2">
        <v>1</v>
      </c>
      <c r="CF2">
        <v>3</v>
      </c>
      <c r="CG2">
        <v>3</v>
      </c>
      <c r="CH2">
        <v>3</v>
      </c>
      <c r="CI2">
        <v>2</v>
      </c>
      <c r="CJ2">
        <v>1</v>
      </c>
      <c r="CK2">
        <v>5</v>
      </c>
      <c r="CL2">
        <v>1</v>
      </c>
      <c r="CM2">
        <v>1</v>
      </c>
      <c r="CN2">
        <v>4</v>
      </c>
      <c r="CO2">
        <v>3</v>
      </c>
      <c r="CP2">
        <v>2</v>
      </c>
      <c r="CQ2">
        <v>1</v>
      </c>
      <c r="CR2">
        <v>1</v>
      </c>
      <c r="CS2">
        <v>1</v>
      </c>
      <c r="CT2">
        <v>3</v>
      </c>
      <c r="CU2">
        <v>3</v>
      </c>
      <c r="CV2">
        <v>2</v>
      </c>
      <c r="CW2">
        <v>1</v>
      </c>
      <c r="CX2">
        <v>1</v>
      </c>
      <c r="CY2">
        <v>1</v>
      </c>
      <c r="CZ2">
        <v>3</v>
      </c>
      <c r="DA2">
        <v>1</v>
      </c>
      <c r="DB2">
        <v>1</v>
      </c>
      <c r="DC2">
        <v>3</v>
      </c>
      <c r="DD2">
        <v>5</v>
      </c>
      <c r="DE2">
        <v>2</v>
      </c>
      <c r="DF2">
        <v>3</v>
      </c>
      <c r="DG2">
        <v>5</v>
      </c>
      <c r="DH2">
        <v>5</v>
      </c>
      <c r="DI2">
        <v>3</v>
      </c>
      <c r="DJ2">
        <v>3</v>
      </c>
      <c r="DK2">
        <v>3</v>
      </c>
      <c r="DL2">
        <v>1</v>
      </c>
      <c r="DM2">
        <v>1</v>
      </c>
      <c r="DN2">
        <v>3</v>
      </c>
      <c r="DO2">
        <v>5</v>
      </c>
      <c r="DP2">
        <v>2</v>
      </c>
      <c r="DQ2">
        <v>3</v>
      </c>
      <c r="DR2">
        <v>5</v>
      </c>
      <c r="DS2">
        <v>1</v>
      </c>
      <c r="DT2">
        <v>1</v>
      </c>
      <c r="DU2">
        <v>3</v>
      </c>
      <c r="DV2">
        <v>4</v>
      </c>
      <c r="DW2">
        <v>1</v>
      </c>
      <c r="DX2">
        <v>3</v>
      </c>
      <c r="DY2">
        <v>1</v>
      </c>
      <c r="DZ2">
        <v>2</v>
      </c>
      <c r="EA2">
        <v>5</v>
      </c>
      <c r="EB2">
        <v>3</v>
      </c>
      <c r="EC2">
        <v>5</v>
      </c>
      <c r="ED2">
        <v>3</v>
      </c>
      <c r="EE2">
        <v>2</v>
      </c>
      <c r="EF2">
        <v>2</v>
      </c>
      <c r="EG2">
        <v>2</v>
      </c>
      <c r="EH2">
        <v>3</v>
      </c>
      <c r="EI2">
        <v>2</v>
      </c>
      <c r="EJ2">
        <v>2</v>
      </c>
      <c r="EK2">
        <v>4</v>
      </c>
      <c r="EL2">
        <v>1</v>
      </c>
      <c r="EM2">
        <v>1</v>
      </c>
      <c r="EN2">
        <v>1</v>
      </c>
      <c r="EO2">
        <v>3</v>
      </c>
      <c r="EP2">
        <v>1</v>
      </c>
      <c r="EQ2">
        <v>2</v>
      </c>
      <c r="ER2">
        <v>3</v>
      </c>
      <c r="ES2">
        <v>3</v>
      </c>
      <c r="ET2">
        <v>5</v>
      </c>
      <c r="EU2">
        <v>3</v>
      </c>
      <c r="EV2">
        <v>1</v>
      </c>
      <c r="EW2">
        <v>5</v>
      </c>
      <c r="EX2">
        <v>1</v>
      </c>
      <c r="EY2">
        <v>3</v>
      </c>
      <c r="EZ2">
        <v>3</v>
      </c>
      <c r="FA2">
        <v>4</v>
      </c>
      <c r="FB2">
        <v>4</v>
      </c>
      <c r="FC2">
        <v>5</v>
      </c>
      <c r="FD2">
        <v>3</v>
      </c>
      <c r="FE2">
        <v>1</v>
      </c>
      <c r="FF2">
        <v>1</v>
      </c>
      <c r="FG2">
        <v>4</v>
      </c>
      <c r="FH2">
        <v>3</v>
      </c>
      <c r="FI2">
        <v>3</v>
      </c>
      <c r="FJ2">
        <v>5</v>
      </c>
      <c r="FK2">
        <v>1</v>
      </c>
      <c r="FL2">
        <v>3</v>
      </c>
      <c r="FM2">
        <v>3</v>
      </c>
      <c r="FN2">
        <v>2</v>
      </c>
      <c r="FO2">
        <v>4</v>
      </c>
      <c r="FP2">
        <v>4</v>
      </c>
      <c r="FQ2">
        <v>3</v>
      </c>
      <c r="FR2">
        <v>1</v>
      </c>
      <c r="FS2">
        <v>3</v>
      </c>
      <c r="FT2">
        <v>2</v>
      </c>
      <c r="FU2">
        <v>3</v>
      </c>
      <c r="FV2">
        <v>3</v>
      </c>
      <c r="FW2">
        <v>5</v>
      </c>
      <c r="FX2">
        <v>3</v>
      </c>
      <c r="FY2">
        <v>1</v>
      </c>
      <c r="FZ2">
        <v>4</v>
      </c>
      <c r="GA2">
        <v>3</v>
      </c>
      <c r="GB2">
        <v>3</v>
      </c>
      <c r="GC2">
        <v>5</v>
      </c>
      <c r="GD2">
        <v>4</v>
      </c>
      <c r="GE2">
        <v>1</v>
      </c>
      <c r="GF2">
        <v>1</v>
      </c>
      <c r="GG2">
        <v>3</v>
      </c>
      <c r="GH2">
        <v>3</v>
      </c>
      <c r="GI2">
        <v>2</v>
      </c>
      <c r="GJ2">
        <v>5</v>
      </c>
      <c r="GK2">
        <v>4</v>
      </c>
      <c r="GL2">
        <v>3</v>
      </c>
      <c r="GM2">
        <v>1</v>
      </c>
      <c r="GN2">
        <v>1</v>
      </c>
      <c r="GO2">
        <v>4</v>
      </c>
      <c r="GP2">
        <v>3</v>
      </c>
      <c r="GQ2">
        <v>5</v>
      </c>
      <c r="GR2">
        <v>3</v>
      </c>
      <c r="GS2">
        <v>1</v>
      </c>
      <c r="GT2">
        <v>1</v>
      </c>
    </row>
    <row r="7" spans="1:202" x14ac:dyDescent="0.35">
      <c r="C7" t="s">
        <v>150</v>
      </c>
    </row>
    <row r="8" spans="1:202" x14ac:dyDescent="0.35">
      <c r="J8" s="1"/>
      <c r="BB8" t="s">
        <v>151</v>
      </c>
    </row>
    <row r="9" spans="1:202" x14ac:dyDescent="0.35">
      <c r="C9" t="s">
        <v>146</v>
      </c>
      <c r="D9" t="s">
        <v>147</v>
      </c>
      <c r="F9">
        <v>5</v>
      </c>
      <c r="G9" t="s">
        <v>152</v>
      </c>
    </row>
    <row r="10" spans="1:202" x14ac:dyDescent="0.35">
      <c r="C10" t="s">
        <v>148</v>
      </c>
      <c r="D10" t="s">
        <v>149</v>
      </c>
    </row>
    <row r="15" spans="1:202" x14ac:dyDescent="0.35">
      <c r="C15" t="s">
        <v>162</v>
      </c>
    </row>
    <row r="16" spans="1:202" x14ac:dyDescent="0.35">
      <c r="C16" t="s">
        <v>143</v>
      </c>
      <c r="D16" t="s">
        <v>144</v>
      </c>
    </row>
    <row r="17" spans="1:7" x14ac:dyDescent="0.35">
      <c r="A17" t="s">
        <v>161</v>
      </c>
      <c r="B17" t="s">
        <v>143</v>
      </c>
      <c r="C17">
        <f>COUNTIF(A2:GT2,"1")</f>
        <v>62</v>
      </c>
      <c r="D17">
        <f>COUNTIF(A2:GT2,"2")</f>
        <v>26</v>
      </c>
      <c r="F17">
        <f>COUNT(A2:GT2)</f>
        <v>202</v>
      </c>
      <c r="G17" t="s">
        <v>163</v>
      </c>
    </row>
    <row r="18" spans="1:7" x14ac:dyDescent="0.35">
      <c r="B18" t="s">
        <v>145</v>
      </c>
      <c r="C18">
        <f>COUNTIF(A2:GT2,"3")</f>
        <v>66</v>
      </c>
      <c r="D18">
        <f>COUNTIF(A2:GT2,"4")</f>
        <v>24</v>
      </c>
      <c r="F18">
        <f>COUNTIF(A2:GT2,"5")</f>
        <v>24</v>
      </c>
      <c r="G18" t="s">
        <v>164</v>
      </c>
    </row>
    <row r="21" spans="1:7" x14ac:dyDescent="0.35">
      <c r="A21" t="s">
        <v>153</v>
      </c>
      <c r="B21" t="s">
        <v>160</v>
      </c>
      <c r="F21">
        <f>(C17+D18)/(F17-F18)</f>
        <v>0.48314606741573035</v>
      </c>
    </row>
    <row r="22" spans="1:7" x14ac:dyDescent="0.35">
      <c r="A22" t="s">
        <v>154</v>
      </c>
      <c r="B22" t="s">
        <v>157</v>
      </c>
      <c r="F22">
        <f>C17/(C17+C18)</f>
        <v>0.484375</v>
      </c>
    </row>
    <row r="23" spans="1:7" x14ac:dyDescent="0.35">
      <c r="A23" t="s">
        <v>155</v>
      </c>
      <c r="B23" t="s">
        <v>158</v>
      </c>
      <c r="F23">
        <f>C17/(C17+D17)</f>
        <v>0.70454545454545459</v>
      </c>
    </row>
    <row r="24" spans="1:7" x14ac:dyDescent="0.35">
      <c r="A24" t="s">
        <v>156</v>
      </c>
      <c r="B24" t="s">
        <v>159</v>
      </c>
      <c r="F24">
        <f>2*(F22*F23)/(F22+F23)</f>
        <v>0.57407407407407407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Lu</cp:lastModifiedBy>
  <dcterms:created xsi:type="dcterms:W3CDTF">2023-11-23T01:16:35Z</dcterms:created>
  <dcterms:modified xsi:type="dcterms:W3CDTF">2023-11-25T20:09:51Z</dcterms:modified>
</cp:coreProperties>
</file>