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alexander.maclennan/Documents/Dev Projects/Workout Analysis/data training/"/>
    </mc:Choice>
  </mc:AlternateContent>
  <xr:revisionPtr revIDLastSave="0" documentId="13_ncr:1_{74A1C7D9-B10A-A44D-864A-945C8976FAA6}" xr6:coauthVersionLast="47" xr6:coauthVersionMax="47" xr10:uidLastSave="{00000000-0000-0000-0000-000000000000}"/>
  <bookViews>
    <workbookView xWindow="0" yWindow="740" windowWidth="29400" windowHeight="18380" activeTab="12" xr2:uid="{00000000-000D-0000-FFFF-FFFF00000000}"/>
  </bookViews>
  <sheets>
    <sheet name="Test formating" sheetId="16" r:id="rId1"/>
    <sheet name="Weekly recap" sheetId="1" r:id="rId2"/>
    <sheet name="mensuration" sheetId="2" r:id="rId3"/>
    <sheet name="Tri +Pull" sheetId="3" state="hidden" r:id="rId4"/>
    <sheet name=" Push + legs" sheetId="4" state="hidden" r:id="rId5"/>
    <sheet name="Legs" sheetId="5" state="hidden" r:id="rId6"/>
    <sheet name="bi + push" sheetId="6" state="hidden" r:id="rId7"/>
    <sheet name="programmation" sheetId="7" r:id="rId8"/>
    <sheet name="stimulation par exercice" sheetId="8" r:id="rId9"/>
    <sheet name="push suivi week" sheetId="9" state="hidden" r:id="rId10"/>
    <sheet name="pull suivi week" sheetId="10" state="hidden" r:id="rId11"/>
    <sheet name="Legs suivi week" sheetId="11" state="hidden" r:id="rId12"/>
    <sheet name="pull prog 37-41" sheetId="12" r:id="rId13"/>
    <sheet name="push suivi week old" sheetId="13" state="hidden" r:id="rId14"/>
    <sheet name="push prog 37-41" sheetId="14" r:id="rId15"/>
    <sheet name="push suivi weekend" sheetId="15" state="hidden"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7" l="1"/>
  <c r="E20" i="7"/>
  <c r="E13" i="7"/>
  <c r="E12" i="7"/>
  <c r="Q3" i="7"/>
  <c r="E19" i="7" s="1"/>
  <c r="F3" i="6"/>
  <c r="E12" i="5"/>
  <c r="E10" i="5"/>
  <c r="E8" i="5"/>
  <c r="F7" i="5" s="1"/>
  <c r="E38" i="4"/>
  <c r="E37" i="4"/>
  <c r="E36" i="4"/>
  <c r="E35" i="4"/>
  <c r="E34" i="4"/>
  <c r="E33" i="4"/>
  <c r="E32" i="4"/>
  <c r="F29" i="4" s="1"/>
  <c r="E31" i="4"/>
  <c r="E25" i="4"/>
  <c r="E24" i="4"/>
  <c r="E23" i="4"/>
  <c r="E22" i="4"/>
  <c r="E21" i="4"/>
  <c r="E20" i="4"/>
  <c r="F17" i="4" s="1"/>
  <c r="E19" i="4"/>
  <c r="F3" i="4"/>
  <c r="E10" i="3"/>
  <c r="E9" i="3"/>
  <c r="E8" i="3"/>
  <c r="E7" i="3"/>
  <c r="E6" i="3"/>
  <c r="E5" i="3"/>
  <c r="F5" i="3" s="1"/>
  <c r="E422" i="1"/>
  <c r="E415" i="1"/>
  <c r="E408" i="1"/>
  <c r="E401" i="1"/>
  <c r="E394" i="1"/>
  <c r="E387" i="1"/>
  <c r="E380" i="1"/>
  <c r="E373" i="1"/>
  <c r="E366" i="1"/>
  <c r="E359" i="1"/>
  <c r="E352" i="1"/>
  <c r="E345" i="1"/>
  <c r="E338" i="1"/>
  <c r="E331" i="1"/>
  <c r="E324" i="1"/>
  <c r="E317" i="1"/>
  <c r="E310" i="1"/>
  <c r="E303" i="1"/>
  <c r="E296" i="1"/>
  <c r="E289" i="1"/>
  <c r="E282" i="1"/>
  <c r="E275" i="1"/>
  <c r="E268" i="1"/>
  <c r="E261" i="1"/>
  <c r="E254" i="1"/>
  <c r="E240" i="1"/>
  <c r="E233" i="1"/>
  <c r="E226" i="1"/>
  <c r="E219" i="1"/>
  <c r="E212" i="1"/>
  <c r="E205" i="1"/>
  <c r="E198" i="1"/>
  <c r="E191" i="1"/>
  <c r="E184" i="1"/>
  <c r="E177" i="1"/>
  <c r="E170" i="1"/>
  <c r="E163" i="1"/>
  <c r="E156" i="1"/>
  <c r="E149" i="1"/>
  <c r="E142" i="1"/>
  <c r="E135" i="1"/>
  <c r="E128" i="1"/>
  <c r="E121" i="1"/>
  <c r="E114" i="1"/>
  <c r="E107" i="1"/>
  <c r="E100" i="1"/>
  <c r="E93" i="1"/>
  <c r="E86" i="1"/>
  <c r="E79" i="1"/>
  <c r="E72" i="1"/>
  <c r="E65" i="1"/>
  <c r="E58" i="1"/>
  <c r="E51" i="1"/>
  <c r="E44" i="1"/>
  <c r="E37" i="1"/>
  <c r="E30" i="1"/>
  <c r="E23" i="1"/>
  <c r="E16" i="1"/>
  <c r="E9" i="1"/>
  <c r="E2" i="1"/>
  <c r="E21" i="7" l="1"/>
  <c r="E14" i="7"/>
  <c r="E22" i="7"/>
  <c r="E9" i="7"/>
  <c r="E17" i="7"/>
  <c r="E8" i="7"/>
  <c r="E16" i="7"/>
  <c r="E10" i="7"/>
  <c r="E18" i="7"/>
  <c r="E15" i="7"/>
  <c r="E11" i="7"/>
  <c r="C32" i="7" l="1"/>
  <c r="B32" i="7"/>
  <c r="B31" i="7"/>
  <c r="C31" i="7"/>
</calcChain>
</file>

<file path=xl/sharedStrings.xml><?xml version="1.0" encoding="utf-8"?>
<sst xmlns="http://schemas.openxmlformats.org/spreadsheetml/2006/main" count="2258" uniqueCount="540">
  <si>
    <t>Date</t>
  </si>
  <si>
    <t>WEEK</t>
  </si>
  <si>
    <t>Weight</t>
  </si>
  <si>
    <t>Weekly average</t>
  </si>
  <si>
    <t>Training goal</t>
  </si>
  <si>
    <t>Training reality</t>
  </si>
  <si>
    <t>Training duration</t>
  </si>
  <si>
    <t>Protein intake estimation</t>
  </si>
  <si>
    <t>morning mood</t>
  </si>
  <si>
    <t>Monday</t>
  </si>
  <si>
    <t>WEEK 1</t>
  </si>
  <si>
    <t>Tuesday</t>
  </si>
  <si>
    <t>Wednesday</t>
  </si>
  <si>
    <t>Thursday</t>
  </si>
  <si>
    <t>Friday</t>
  </si>
  <si>
    <t>Saturday</t>
  </si>
  <si>
    <t>Sunday</t>
  </si>
  <si>
    <t>WEEK 2</t>
  </si>
  <si>
    <t>leg + pull</t>
  </si>
  <si>
    <t>push</t>
  </si>
  <si>
    <t>leg</t>
  </si>
  <si>
    <t>pull</t>
  </si>
  <si>
    <t>WEEK 3</t>
  </si>
  <si>
    <t>Escalade</t>
  </si>
  <si>
    <t>push + legs</t>
  </si>
  <si>
    <t>pull + legs</t>
  </si>
  <si>
    <t>push +legs</t>
  </si>
  <si>
    <t>WEEK 4</t>
  </si>
  <si>
    <t>Push + legs</t>
  </si>
  <si>
    <t>Pull + legs</t>
  </si>
  <si>
    <t>WEEK 5</t>
  </si>
  <si>
    <t>escalade</t>
  </si>
  <si>
    <t>~150g</t>
  </si>
  <si>
    <t>~120g</t>
  </si>
  <si>
    <t>Pull + legs HARD</t>
  </si>
  <si>
    <t>Push + legs HARD</t>
  </si>
  <si>
    <t>WEEK 6</t>
  </si>
  <si>
    <t>mobility</t>
  </si>
  <si>
    <t>~200g</t>
  </si>
  <si>
    <t>~45g</t>
  </si>
  <si>
    <t>Push v1</t>
  </si>
  <si>
    <t>Pull v1</t>
  </si>
  <si>
    <t>Push v2</t>
  </si>
  <si>
    <t>MISSED</t>
  </si>
  <si>
    <t>WEEK 7</t>
  </si>
  <si>
    <t>Pull v2</t>
  </si>
  <si>
    <t>WEEK 8</t>
  </si>
  <si>
    <t>Boxe</t>
  </si>
  <si>
    <t>NEW BLOCK</t>
  </si>
  <si>
    <t>Pull week</t>
  </si>
  <si>
    <t>Push week</t>
  </si>
  <si>
    <t>NEW BLOCK FOR A MONTH</t>
  </si>
  <si>
    <t>summit</t>
  </si>
  <si>
    <t>Pull weekend</t>
  </si>
  <si>
    <t>Push weekend</t>
  </si>
  <si>
    <t>Crossfit</t>
  </si>
  <si>
    <t>Quick cardio</t>
  </si>
  <si>
    <t>Summit</t>
  </si>
  <si>
    <t>sick</t>
  </si>
  <si>
    <t>run</t>
  </si>
  <si>
    <t xml:space="preserve">push </t>
  </si>
  <si>
    <t>VMA</t>
  </si>
  <si>
    <t>8 + headache</t>
  </si>
  <si>
    <t>2 sick</t>
  </si>
  <si>
    <t>4 sick but better</t>
  </si>
  <si>
    <t>boxe</t>
  </si>
  <si>
    <t>TOURS</t>
  </si>
  <si>
    <t>WEEK 9</t>
  </si>
  <si>
    <t>WEEK 10</t>
  </si>
  <si>
    <t>Run</t>
  </si>
  <si>
    <t xml:space="preserve">douleur haut du dos </t>
  </si>
  <si>
    <t>BLOCK REVIEW</t>
  </si>
  <si>
    <t>Climbing</t>
  </si>
  <si>
    <t>Push</t>
  </si>
  <si>
    <t>Pull + boxing</t>
  </si>
  <si>
    <t>Pull</t>
  </si>
  <si>
    <t>five</t>
  </si>
  <si>
    <t>Push (+ climbing?)</t>
  </si>
  <si>
    <r>
      <rPr>
        <strike/>
        <sz val="10"/>
        <color theme="1"/>
        <rFont val="Arial"/>
        <family val="2"/>
      </rPr>
      <t>Pull</t>
    </r>
    <r>
      <rPr>
        <sz val="10"/>
        <color theme="1"/>
        <rFont val="Arial"/>
        <family val="2"/>
      </rPr>
      <t xml:space="preserve"> escalade</t>
    </r>
  </si>
  <si>
    <t>Wresling</t>
  </si>
  <si>
    <t>SKI</t>
  </si>
  <si>
    <t>WEEK 11</t>
  </si>
  <si>
    <t>WEEK 12</t>
  </si>
  <si>
    <t>MAROC</t>
  </si>
  <si>
    <t>WEEK 13</t>
  </si>
  <si>
    <t>WEEK 14</t>
  </si>
  <si>
    <t>BIARRITZ</t>
  </si>
  <si>
    <t>WEEK 15</t>
  </si>
  <si>
    <t>WEEK 16</t>
  </si>
  <si>
    <t>legs</t>
  </si>
  <si>
    <t>WEEK 17</t>
  </si>
  <si>
    <t>Tri+Pull + bloc</t>
  </si>
  <si>
    <t>Legs</t>
  </si>
  <si>
    <t>Biceps+Push</t>
  </si>
  <si>
    <t>VAC</t>
  </si>
  <si>
    <t>WEEK 18</t>
  </si>
  <si>
    <t>WEEK 19</t>
  </si>
  <si>
    <t>Tri+Pull</t>
  </si>
  <si>
    <t>WEEK 20</t>
  </si>
  <si>
    <t>Bloc</t>
  </si>
  <si>
    <t>WEEK 21</t>
  </si>
  <si>
    <t>Grimpe</t>
  </si>
  <si>
    <t>Jambe</t>
  </si>
  <si>
    <t>WEEK 22</t>
  </si>
  <si>
    <t>Voie</t>
  </si>
  <si>
    <t xml:space="preserve">Added 3 sets de military </t>
  </si>
  <si>
    <t>WEEK 23</t>
  </si>
  <si>
    <t>WEEK 24</t>
  </si>
  <si>
    <t>WEEK 25</t>
  </si>
  <si>
    <t>Déménagement</t>
  </si>
  <si>
    <t>WEEK 26</t>
  </si>
  <si>
    <t>CANADA</t>
  </si>
  <si>
    <t>WEEK 27</t>
  </si>
  <si>
    <t>Holidays</t>
  </si>
  <si>
    <t>WEEK 28</t>
  </si>
  <si>
    <t>WEEK 29</t>
  </si>
  <si>
    <t>WEEK 30</t>
  </si>
  <si>
    <t>WEEK 31</t>
  </si>
  <si>
    <t>WEEK 32</t>
  </si>
  <si>
    <t>WEEK 33</t>
  </si>
  <si>
    <t>WEEK 34</t>
  </si>
  <si>
    <t>WEEK 35</t>
  </si>
  <si>
    <t>WEEK 36</t>
  </si>
  <si>
    <t>WEEK 37</t>
  </si>
  <si>
    <t>judo</t>
  </si>
  <si>
    <t>fatigue + blocage dos</t>
  </si>
  <si>
    <t xml:space="preserve">Beaucoup mieux, sortie du lit plus rapide. Sensation de malaise toujours un peu présente, sensation désagréable d'être pris au piège dans une matrice non plaisante. Peut-être le focus sur l'action est-il trop intense? Utile de faire un point de revue des perspectives d'avenir et des possibilités? Journée d'hier sans action peut-être bénéfique? Judo = action sans pensée parasite = utile? </t>
  </si>
  <si>
    <t>MILAN</t>
  </si>
  <si>
    <t>WEEK 38</t>
  </si>
  <si>
    <t>Excellent mood + no fatigue juste légère irritation biceps droit</t>
  </si>
  <si>
    <t>Excellent mood pas de fatigue mais grosse douleur clavicule / pec / épaule droite</t>
  </si>
  <si>
    <r>
      <rPr>
        <sz val="10"/>
        <color theme="1"/>
        <rFont val="Arial"/>
        <family val="2"/>
      </rPr>
      <t xml:space="preserve">Douleur toujours présente à la clavicule - peut-être entorse acromio?. </t>
    </r>
    <r>
      <rPr>
        <b/>
        <sz val="10"/>
        <color theme="1"/>
        <rFont val="Arial"/>
        <family val="2"/>
      </rPr>
      <t>training adapté</t>
    </r>
  </si>
  <si>
    <t>training adapté</t>
  </si>
  <si>
    <t>WEEK 39</t>
  </si>
  <si>
    <t>cinema</t>
  </si>
  <si>
    <t>Légère fatigue - petits yeux mais état d'esprit déter et content de la semaine 38</t>
  </si>
  <si>
    <t>coperni</t>
  </si>
  <si>
    <t>Giga fatigue quasi sensation d'être en gueule de bois</t>
  </si>
  <si>
    <t>Mieux longue nuit - diet un peu cata qui se fait ressentir tension dans les trapèzes gauche</t>
  </si>
  <si>
    <t xml:space="preserve">grosse nuit - légère tension biceps gauche </t>
  </si>
  <si>
    <t>training en Belgique</t>
  </si>
  <si>
    <t>WEEK 40</t>
  </si>
  <si>
    <t>biceps only</t>
  </si>
  <si>
    <t>training à Lyon</t>
  </si>
  <si>
    <t>WEEK 41</t>
  </si>
  <si>
    <t>FIN DE BLOC - revue de programmation</t>
  </si>
  <si>
    <t>24/05</t>
  </si>
  <si>
    <t>28/09</t>
  </si>
  <si>
    <t xml:space="preserve">Biceps gauche </t>
  </si>
  <si>
    <t xml:space="preserve">BG flex </t>
  </si>
  <si>
    <t xml:space="preserve">Biceps droit </t>
  </si>
  <si>
    <t xml:space="preserve">Biceps droit flex </t>
  </si>
  <si>
    <t>Pec</t>
  </si>
  <si>
    <t xml:space="preserve">Nombril </t>
  </si>
  <si>
    <t xml:space="preserve">Cuisse droite </t>
  </si>
  <si>
    <t xml:space="preserve">Cuisse gauche </t>
  </si>
  <si>
    <t>Mollet droit</t>
  </si>
  <si>
    <t xml:space="preserve">Mollet gauche </t>
  </si>
  <si>
    <t xml:space="preserve">Épaule </t>
  </si>
  <si>
    <t>Fesse</t>
  </si>
  <si>
    <t>Poids</t>
  </si>
  <si>
    <t>Début judo</t>
  </si>
  <si>
    <t>PULL WEEK</t>
  </si>
  <si>
    <t>Order</t>
  </si>
  <si>
    <t>Exercice</t>
  </si>
  <si>
    <t xml:space="preserve">muscle target </t>
  </si>
  <si>
    <t>nb series</t>
  </si>
  <si>
    <t>time spent (min)</t>
  </si>
  <si>
    <t>Total time (min)</t>
  </si>
  <si>
    <t>Average set duration (min)</t>
  </si>
  <si>
    <t>Extension triceps à genou unilatéral poulie</t>
  </si>
  <si>
    <t>triceps</t>
  </si>
  <si>
    <t>4 (2 heavy + 2)</t>
  </si>
  <si>
    <t>Average recovery time (min)</t>
  </si>
  <si>
    <t xml:space="preserve">Extension triceps banc dos à la poulie </t>
  </si>
  <si>
    <t>Tirage cable</t>
  </si>
  <si>
    <t>lats</t>
  </si>
  <si>
    <t>6 (3 heavy + 2)</t>
  </si>
  <si>
    <t>Splits en deux versions du tirage cable avec un angle haut et un angle intermédiaire quasi horizontal</t>
  </si>
  <si>
    <t>Tirage haltere bucheron</t>
  </si>
  <si>
    <t>trapèze</t>
  </si>
  <si>
    <t>4 (2 heavy + 1)</t>
  </si>
  <si>
    <t>Tractions</t>
  </si>
  <si>
    <t>3 max</t>
  </si>
  <si>
    <t>Hammer strength</t>
  </si>
  <si>
    <t xml:space="preserve">Triceps dans l'axe en ne remontant pas trop avec le buste légèrement penché du côté du bras qui travaille </t>
  </si>
  <si>
    <t>PUSH TOTAL</t>
  </si>
  <si>
    <t>Escalier</t>
  </si>
  <si>
    <t>velo ergo</t>
  </si>
  <si>
    <t>calves extension</t>
  </si>
  <si>
    <t>calves</t>
  </si>
  <si>
    <t>Belt squat</t>
  </si>
  <si>
    <t>quads</t>
  </si>
  <si>
    <t>4 (3 heavy + 1)</t>
  </si>
  <si>
    <t>skull crusher</t>
  </si>
  <si>
    <t>dips</t>
  </si>
  <si>
    <t>pecs + tri</t>
  </si>
  <si>
    <t>3 (2 heavy + 1)</t>
  </si>
  <si>
    <t>Military press</t>
  </si>
  <si>
    <t>shoulders + tri</t>
  </si>
  <si>
    <t>cable fly</t>
  </si>
  <si>
    <t>shoulders</t>
  </si>
  <si>
    <t>Leg extension</t>
  </si>
  <si>
    <t>Press</t>
  </si>
  <si>
    <t>Leg curl</t>
  </si>
  <si>
    <t>hamstring</t>
  </si>
  <si>
    <t>Feet at the 8 marker line - talon must break parallel</t>
  </si>
  <si>
    <t xml:space="preserve">back must stay as straight as possible and knees bend to the maximum - 7 chain links </t>
  </si>
  <si>
    <t>2 (1 heavy + 1)</t>
  </si>
  <si>
    <t xml:space="preserve">As low as possible </t>
  </si>
  <si>
    <t>3 (3 heavy + 1)</t>
  </si>
  <si>
    <t>PUSH weekend</t>
  </si>
  <si>
    <t>Box jumps</t>
  </si>
  <si>
    <t>Hip thrust</t>
  </si>
  <si>
    <t>glutes</t>
  </si>
  <si>
    <t>dernier serie en ultra dynamique</t>
  </si>
  <si>
    <t>PULL TOTAL</t>
  </si>
  <si>
    <t>Rameur échauffement</t>
  </si>
  <si>
    <t xml:space="preserve">biceps cable </t>
  </si>
  <si>
    <t>biceps</t>
  </si>
  <si>
    <t>Maintient du buste droit! Pencher la tête vers le bas est toléré pour gratter des répétitions. Maintient du coude relativement stable à l'arrière du bras. Pour les séries lourdes, amplitude complète jusu'à extension complète du bras.
EXECUTION: bras en extension complete coude légèrement en arrière du corps. Idéalement bras parallèle au corps, pas complètement en arrière. En bas du mouvement, inspiration - fléxion du biceps avec expiration -&gt; infléxion souffle -&gt; retour en position initiale (micro temps d'arrêt)</t>
  </si>
  <si>
    <t>curl marteau</t>
  </si>
  <si>
    <t>brachial</t>
  </si>
  <si>
    <t>elevation latérales cable</t>
  </si>
  <si>
    <t>Epaules</t>
  </si>
  <si>
    <t>6 (4 heavy + 2)</t>
  </si>
  <si>
    <t>DC prise serré</t>
  </si>
  <si>
    <t>revoir technique</t>
  </si>
  <si>
    <t>Développer militaire</t>
  </si>
  <si>
    <t>Push bench ou dips</t>
  </si>
  <si>
    <t>Pec/epaules</t>
  </si>
  <si>
    <t>programmation</t>
  </si>
  <si>
    <t>pendant une période de programmation, l'objectif est de mettre en place un progressive overload. Il est tolérable pendant cette période que le mouvement et la durée de l'éxecution soit modifiée pour augmenter le nbre de répétition et de charge.</t>
  </si>
  <si>
    <t>muscle #1</t>
  </si>
  <si>
    <t>muscle #2</t>
  </si>
  <si>
    <t>muscle #3</t>
  </si>
  <si>
    <t>DURATIONS</t>
  </si>
  <si>
    <t>poly push upper</t>
  </si>
  <si>
    <t>chest</t>
  </si>
  <si>
    <t>average warm up for an exercise (s)</t>
  </si>
  <si>
    <t>poly push lower</t>
  </si>
  <si>
    <t>quadriceps</t>
  </si>
  <si>
    <t>harmstrings</t>
  </si>
  <si>
    <t>average length of a serie (s)</t>
  </si>
  <si>
    <t>poly pull upper</t>
  </si>
  <si>
    <t>traps</t>
  </si>
  <si>
    <t>average pause duration for poly exo (s)</t>
  </si>
  <si>
    <t>poly pull lower</t>
  </si>
  <si>
    <t>lumbar</t>
  </si>
  <si>
    <t>average pause duration for isolation exo (s)</t>
  </si>
  <si>
    <t>theme</t>
  </si>
  <si>
    <t>muscle</t>
  </si>
  <si>
    <t>exercice</t>
  </si>
  <si>
    <t>series</t>
  </si>
  <si>
    <t>duration (minutes)</t>
  </si>
  <si>
    <t>execution</t>
  </si>
  <si>
    <t>paramaters</t>
  </si>
  <si>
    <t>branchialis</t>
  </si>
  <si>
    <t>long head</t>
  </si>
  <si>
    <t>biceps curl cable</t>
  </si>
  <si>
    <t xml:space="preserve">2 series working with a heavy load for a minimum of 6 reps, and a maximum of 12. 
Maintient du buste droit! Pencher la tête vers le bas est toléré pour gratter des répétitions. Maintient du coude relativement stable à l'arrière du bras. Pour les séries lourdes, amplitude complète jusu'à extension complète du bras. pour la série en léger, ne pas revenir complètement en arrière et maintenir la tension, marqué un arrêt et repartir avec le moins d'accoup possible.
</t>
  </si>
  <si>
    <t xml:space="preserve">distance au cable, environ 3 pieds </t>
  </si>
  <si>
    <t>hammer curl assis</t>
  </si>
  <si>
    <t xml:space="preserve">coudes coller au banc de curl, assis à l'envers. </t>
  </si>
  <si>
    <t>utiliser un step pour avoir les pieds au sol et être correctement ancré</t>
  </si>
  <si>
    <t>exerice name</t>
  </si>
  <si>
    <t>exercice type</t>
  </si>
  <si>
    <t>Stimulus equivalent for muscle #1</t>
  </si>
  <si>
    <t>Stimulus equivalent for muscle #2</t>
  </si>
  <si>
    <t>Stimulus equivalent for muscle #3</t>
  </si>
  <si>
    <t>REVIEW STIMULUS PER MUSCLE PER TRAINING</t>
  </si>
  <si>
    <t>hip trust</t>
  </si>
  <si>
    <t>Pousser avec les fesses, ne pas utiliser les lombaires. Pousser "vers soi". Placer le boudin du haut juste en dessous des omoplates?</t>
  </si>
  <si>
    <t>tapis plié en 3.</t>
  </si>
  <si>
    <t>training type</t>
  </si>
  <si>
    <t>stimulus (nb of series)</t>
  </si>
  <si>
    <t>romanian deadlift</t>
  </si>
  <si>
    <t>Sangles. Pousser les fesses en arrière. remonter des trapèzes et collage des homoplates aide</t>
  </si>
  <si>
    <t>hamstrings</t>
  </si>
  <si>
    <t>leg curl</t>
  </si>
  <si>
    <t>assis - boudin pied à 2 chaise à 4. Orteils pointés vers le haut pour désengager les mollets;</t>
  </si>
  <si>
    <t>rowing bench</t>
  </si>
  <si>
    <t>lat down cable</t>
  </si>
  <si>
    <t xml:space="preserve">assis la jambe proche du cable repliéavec sangle. Main au nivau du repère 11. Maintenir le buste droit. Regarder vers le haut. Pas de pause dans le mouvement en allongeant le bras. maintenir ce mouvement. Commencer bras gauche </t>
  </si>
  <si>
    <t>tractions</t>
  </si>
  <si>
    <t>coudes perpendiculaires au corps</t>
  </si>
  <si>
    <t>military press</t>
  </si>
  <si>
    <t>squat</t>
  </si>
  <si>
    <t>triceps cable extension</t>
  </si>
  <si>
    <t>poulie tout en haut. Corps de 3/4, coude pas coller au corps, extension de la corde dans l'axe du coude. Ne pas remonter trop haut pour maintenir la tension</t>
  </si>
  <si>
    <t>Extension complète du bras. Re descendre dans reposer la barre sur les clavicules.</t>
  </si>
  <si>
    <t>bench press close grip on smith machine</t>
  </si>
  <si>
    <t>Ne pas tomber dans le trou et maintenir la tension en bas du mouvement. maintenir la tête droite, regard quasiment vers le haut.</t>
  </si>
  <si>
    <t>press</t>
  </si>
  <si>
    <t>Maintient de la tension, ne pas poser le poids.</t>
  </si>
  <si>
    <t>Maintient du corps gainé, arrondi le dos au début du mouvement. Tête baissée pusi levée au cours du mouvement.</t>
  </si>
  <si>
    <t>main largeur d'épaules, dos à plat sans retraction scapulaire sur le banc. Barre qui descend au niveau des clavicules.</t>
  </si>
  <si>
    <t>Y lateral raises</t>
  </si>
  <si>
    <t>lateral raises</t>
  </si>
  <si>
    <t>duration pull</t>
  </si>
  <si>
    <t>duration push</t>
  </si>
  <si>
    <t>Biceps Brachial</t>
  </si>
  <si>
    <t>Brachial Antérieur</t>
  </si>
  <si>
    <t>Brachioradial</t>
  </si>
  <si>
    <t>Triceps</t>
  </si>
  <si>
    <t>Pectoraux</t>
  </si>
  <si>
    <t>Deltoïdes (ant./lat./post.)</t>
  </si>
  <si>
    <t>Grand Dorsal</t>
  </si>
  <si>
    <t>Trapèze</t>
  </si>
  <si>
    <t>Rhomboïdes</t>
  </si>
  <si>
    <t>Quadriceps</t>
  </si>
  <si>
    <t>Fessiers</t>
  </si>
  <si>
    <t>Ischio-jambiers</t>
  </si>
  <si>
    <t>Mollets</t>
  </si>
  <si>
    <t>Bas du dos / Érecteurs</t>
  </si>
  <si>
    <t>Biceps Curl (Cable)</t>
  </si>
  <si>
    <t>Hammer Curl (Assis)</t>
  </si>
  <si>
    <t>Hip Thrust</t>
  </si>
  <si>
    <t>Romanian Deadlift</t>
  </si>
  <si>
    <t>Leg Curl</t>
  </si>
  <si>
    <t>Lat Pulldown (Cable)</t>
  </si>
  <si>
    <t>0 / 0 / 0.5</t>
  </si>
  <si>
    <t>Rowing Bench</t>
  </si>
  <si>
    <t>0 / 0 / 0.55</t>
  </si>
  <si>
    <t>0 / 0 / 0.6</t>
  </si>
  <si>
    <t>Triceps Cable Extension</t>
  </si>
  <si>
    <t>Military Press</t>
  </si>
  <si>
    <t>1.0 / 0.8 / 0</t>
  </si>
  <si>
    <t>Squat</t>
  </si>
  <si>
    <t>Leg Press</t>
  </si>
  <si>
    <t>Dips</t>
  </si>
  <si>
    <t>0.6 / 0 / 0</t>
  </si>
  <si>
    <t>Bench Press (Close Grip, Smith)</t>
  </si>
  <si>
    <t>0.65 / 0 / 0</t>
  </si>
  <si>
    <t>Y Lateral Raises</t>
  </si>
  <si>
    <t>0 / 0.4 / 1.0</t>
  </si>
  <si>
    <t>Lateral Raises</t>
  </si>
  <si>
    <t>0 / 1.0 / 0</t>
  </si>
  <si>
    <t>week 8</t>
  </si>
  <si>
    <t>week 1</t>
  </si>
  <si>
    <t>week 2</t>
  </si>
  <si>
    <t>week 3</t>
  </si>
  <si>
    <t>week 4</t>
  </si>
  <si>
    <t>week 5</t>
  </si>
  <si>
    <t>week 6</t>
  </si>
  <si>
    <t>week -1</t>
  </si>
  <si>
    <t>week 0</t>
  </si>
  <si>
    <t>week 7</t>
  </si>
  <si>
    <t>charge</t>
  </si>
  <si>
    <t>reps</t>
  </si>
  <si>
    <t>DATE</t>
  </si>
  <si>
    <t>19/10</t>
  </si>
  <si>
    <t>17/11</t>
  </si>
  <si>
    <t>22/11</t>
  </si>
  <si>
    <t>26/11</t>
  </si>
  <si>
    <t>15/12</t>
  </si>
  <si>
    <t>20/05</t>
  </si>
  <si>
    <t>28/05</t>
  </si>
  <si>
    <t>19/4/2024</t>
  </si>
  <si>
    <t>25/4/2024</t>
  </si>
  <si>
    <t>Biceps curl</t>
  </si>
  <si>
    <t>serie 1</t>
  </si>
  <si>
    <t>serie 2</t>
  </si>
  <si>
    <t>serie 3</t>
  </si>
  <si>
    <t>serie 4</t>
  </si>
  <si>
    <t>Tension constante</t>
  </si>
  <si>
    <t>Curl Marteau</t>
  </si>
  <si>
    <t xml:space="preserve">3.  10. </t>
  </si>
  <si>
    <t xml:space="preserve">15. 10. 10. </t>
  </si>
  <si>
    <t xml:space="preserve">12 tempo 3s en haut </t>
  </si>
  <si>
    <t xml:space="preserve">1 sec en haut </t>
  </si>
  <si>
    <t xml:space="preserve">No tempo </t>
  </si>
  <si>
    <t>Evelation cable</t>
  </si>
  <si>
    <t>Poulie à 35 banc a un pied de la poulie banc a 60</t>
  </si>
  <si>
    <t>DC serré</t>
  </si>
  <si>
    <t>Fail</t>
  </si>
  <si>
    <t>Dips 20</t>
  </si>
  <si>
    <t>Dips 10</t>
  </si>
  <si>
    <t>15/05</t>
  </si>
  <si>
    <t>25/05</t>
  </si>
  <si>
    <t>16/06</t>
  </si>
  <si>
    <t>20/06</t>
  </si>
  <si>
    <t>Cable unilatéral triceps</t>
  </si>
  <si>
    <t>Military à la barre 0.5</t>
  </si>
  <si>
    <t>Cable overhead triceps</t>
  </si>
  <si>
    <t>Extension tri 90</t>
  </si>
  <si>
    <t>Tirage cable haut 60°</t>
  </si>
  <si>
    <t>Tirage vertical câble 61</t>
  </si>
  <si>
    <t>Tirage cable 27 distance</t>
  </si>
  <si>
    <t>Poulie à 27 banc à 30 un pas</t>
  </si>
  <si>
    <t>Vertical poulie 56</t>
  </si>
  <si>
    <t>Row horizontal 2</t>
  </si>
  <si>
    <t>Biceps machine 34</t>
  </si>
  <si>
    <t>Tirage hammer</t>
  </si>
  <si>
    <t>week3</t>
  </si>
  <si>
    <t>week4</t>
  </si>
  <si>
    <t>week5</t>
  </si>
  <si>
    <t>week 9</t>
  </si>
  <si>
    <t>28/04</t>
  </si>
  <si>
    <t>13/05</t>
  </si>
  <si>
    <t>23/05</t>
  </si>
  <si>
    <t>15/06 TOURS</t>
  </si>
  <si>
    <t>18/06</t>
  </si>
  <si>
    <t xml:space="preserve">05/07 Canada </t>
  </si>
  <si>
    <t xml:space="preserve">Hacksquat dos 2 </t>
  </si>
  <si>
    <t>série 2</t>
  </si>
  <si>
    <t>hip thrust</t>
  </si>
  <si>
    <t xml:space="preserve">Gave up </t>
  </si>
  <si>
    <t>leg extension</t>
  </si>
  <si>
    <t>Presse - 120</t>
  </si>
  <si>
    <t>Presse 120</t>
  </si>
  <si>
    <t xml:space="preserve">Presse 120 </t>
  </si>
  <si>
    <t xml:space="preserve">Tension continue </t>
  </si>
  <si>
    <t>Adducteur</t>
  </si>
  <si>
    <t xml:space="preserve">Abducteur </t>
  </si>
  <si>
    <t>Leg extension - 45</t>
  </si>
  <si>
    <t>weight</t>
  </si>
  <si>
    <t>comments</t>
  </si>
  <si>
    <t>17/09/2024</t>
  </si>
  <si>
    <t>24/09/2024</t>
  </si>
  <si>
    <t>28/09/2024</t>
  </si>
  <si>
    <t>13/10/2024</t>
  </si>
  <si>
    <t>15/10/2024</t>
  </si>
  <si>
    <t>Mouvement assez 'sacadé' avec des pauses inspirations en bas. Essayer d'être plus fluide et en tension plus continue.</t>
  </si>
  <si>
    <t xml:space="preserve">Remplacé par preacher curl siège a 5 </t>
  </si>
  <si>
    <t>cible mini 9</t>
  </si>
  <si>
    <t>Siège 6</t>
  </si>
  <si>
    <t>Hammer curl</t>
  </si>
  <si>
    <t>pas de série de chauffe! Maitenir au moins une série de chauffe a 14</t>
  </si>
  <si>
    <t>target 10 sinon redescendre à 14. UNE SEULE SERIE A 16</t>
  </si>
  <si>
    <t>cible 9</t>
  </si>
  <si>
    <t>cible 1à</t>
  </si>
  <si>
    <t>RESTER A 14 POUR LES 2 AUTRES</t>
  </si>
  <si>
    <t>cible 12</t>
  </si>
  <si>
    <t>cible 10</t>
  </si>
  <si>
    <t>Tempo 3 sec - poussée "vers soi"</t>
  </si>
  <si>
    <t>Difficile de compter les reps + les 3 secondes de pause. Se filmer?</t>
  </si>
  <si>
    <t>Se filmer pour valider le nombre semaine pro</t>
  </si>
  <si>
    <t xml:space="preserve">Ressenti plutôt facile étonnamment. Mettre le boudin plus haut pour enlever les lombaires </t>
  </si>
  <si>
    <t>Bon ressenti. Pas au bout de l'effort.</t>
  </si>
  <si>
    <t xml:space="preserve">Déplacement du dos plus haut sur le boudin - mouvement plus difficile </t>
  </si>
  <si>
    <t>cible mini 8</t>
  </si>
  <si>
    <t xml:space="preserve">Ressenti excellent </t>
  </si>
  <si>
    <t xml:space="preserve">Tempo 1seconde </t>
  </si>
  <si>
    <t xml:space="preserve">Pas de tempo juste léger temps d'arrêt en haut du mouvement </t>
  </si>
  <si>
    <t>Romanian deadlift</t>
  </si>
  <si>
    <t>Décrochement plutôt au niveau de l'arrière de l'épaule plus que des fessiers et du dos. Resserrer les omoplates?</t>
  </si>
  <si>
    <t>Hyper dur mais remonter des trapèzes et collage des homoplates aide</t>
  </si>
  <si>
    <t xml:space="preserve">Mouvement hyper dur + barre qui glisse très mal sur le short léger décrochage de l'omoplate gauche mais surtout abandon du bas du dos donc arrêt </t>
  </si>
  <si>
    <t xml:space="preserve">Tjrs décrochage épaule/ dos à gauche </t>
  </si>
  <si>
    <t xml:space="preserve">Pas de décrochage mais sensation que le bas du dos ne répond pas au max et que la colonne travaille trop </t>
  </si>
  <si>
    <t>cible 7</t>
  </si>
  <si>
    <t xml:space="preserve">Remonter les trapèzes pendant tout le mouvement </t>
  </si>
  <si>
    <t xml:space="preserve">Dans ma tête il me semblait 11 possible de faire plus </t>
  </si>
  <si>
    <t>cible mini 10</t>
  </si>
  <si>
    <t>cible 11</t>
  </si>
  <si>
    <t>Boudin 2 - siège 4</t>
  </si>
  <si>
    <t xml:space="preserve">Orteil pointé vers le haut pour désengager les mollets </t>
  </si>
  <si>
    <t xml:space="preserve">Remplacer par allongé. Pied à 2 bassin au niveau du trou. Main au niveau poignet du haut. </t>
  </si>
  <si>
    <t xml:space="preserve">Mini 9 fin de mouvement un peu moyenne </t>
  </si>
  <si>
    <t>Rot h24</t>
  </si>
  <si>
    <t xml:space="preserve">Mini 9 </t>
  </si>
  <si>
    <t>Mini 11</t>
  </si>
  <si>
    <t>High cable row</t>
  </si>
  <si>
    <t xml:space="preserve">Pas de pause dans le mouvement en allongeant le bras. maintenir ce mouvement. Commencer bras gauche </t>
  </si>
  <si>
    <t xml:space="preserve">Maxi tension dans les trapèzes median qui nique le mouvement </t>
  </si>
  <si>
    <t>mini 10</t>
  </si>
  <si>
    <t>Rowing</t>
  </si>
  <si>
    <t>target 10 sinon redescende à 34</t>
  </si>
  <si>
    <t>mini 8</t>
  </si>
  <si>
    <t>cible 13</t>
  </si>
  <si>
    <t>Pull ups</t>
  </si>
  <si>
    <t>Traction remplacée par tirage hammer assise à 2</t>
  </si>
  <si>
    <t xml:space="preserve">Douleur pec + gêne trapèze </t>
  </si>
  <si>
    <t xml:space="preserve">Max vitesse pas de compte </t>
  </si>
  <si>
    <t>cible 8</t>
  </si>
  <si>
    <t>26/10</t>
  </si>
  <si>
    <t>31/10</t>
  </si>
  <si>
    <t>23/11</t>
  </si>
  <si>
    <t>29/11</t>
  </si>
  <si>
    <t>17/01</t>
  </si>
  <si>
    <t>14/02</t>
  </si>
  <si>
    <t>17/02</t>
  </si>
  <si>
    <t>20/02</t>
  </si>
  <si>
    <t>24/02</t>
  </si>
  <si>
    <t>19/3/2024</t>
  </si>
  <si>
    <t>23/3/2024</t>
  </si>
  <si>
    <t>18/4/2024</t>
  </si>
  <si>
    <t>Extension triceps au cable</t>
  </si>
  <si>
    <t>SEANCE FREESTYLE A TOURS</t>
  </si>
  <si>
    <t>serie 3 (bonus)</t>
  </si>
  <si>
    <t xml:space="preserve">BONUS </t>
  </si>
  <si>
    <t>Extension mollet</t>
  </si>
  <si>
    <t>Failure</t>
  </si>
  <si>
    <t xml:space="preserve">Failure </t>
  </si>
  <si>
    <t>SKIPPED</t>
  </si>
  <si>
    <t>serie 4 (bonus)</t>
  </si>
  <si>
    <t xml:space="preserve">Presse horizontale cran mini pied à 6 </t>
  </si>
  <si>
    <t>Coude dans l'axe</t>
  </si>
  <si>
    <t>,7</t>
  </si>
  <si>
    <t xml:space="preserve">Y cable fly </t>
  </si>
  <si>
    <t>cable lateral raise</t>
  </si>
  <si>
    <t>Fai</t>
  </si>
  <si>
    <t>presse</t>
  </si>
  <si>
    <t>rep</t>
  </si>
  <si>
    <t>19/09/2024</t>
  </si>
  <si>
    <t>27/09/2024</t>
  </si>
  <si>
    <t>29/09/2024</t>
  </si>
  <si>
    <t>Cable triceps extension</t>
  </si>
  <si>
    <t xml:space="preserve">Amplitude maximal retour de l'avant bras jusqu'à touché le bras </t>
  </si>
  <si>
    <t>FAIT APRES MILITARY</t>
  </si>
  <si>
    <t xml:space="preserve">Amplitude complète aussi avec léger arrêt du mouvement en haut et en bas. Essayer de limiter la durée de la pause en haut du mouvement. Sensation de brûlure aussi au niveau de l'épaule </t>
  </si>
  <si>
    <t>mini 9</t>
  </si>
  <si>
    <t xml:space="preserve">Baisse la poulie haut à 32 </t>
  </si>
  <si>
    <t>mini 12</t>
  </si>
  <si>
    <t xml:space="preserve">Fais avant triceps </t>
  </si>
  <si>
    <t>mini 11</t>
  </si>
  <si>
    <t>Pause vers la 6ème rep</t>
  </si>
  <si>
    <t>Remplacer par front squat à 60</t>
  </si>
  <si>
    <t>NOT DONE</t>
  </si>
  <si>
    <t>Front squat à 60</t>
  </si>
  <si>
    <t xml:space="preserve">Douleurs lombaires et abdos </t>
  </si>
  <si>
    <t xml:space="preserve">Série faite avant la presse à cause de connasse </t>
  </si>
  <si>
    <t xml:space="preserve">Mais BELGIQUE </t>
  </si>
  <si>
    <t xml:space="preserve">Trop douloureux </t>
  </si>
  <si>
    <t>7.5 mini 6</t>
  </si>
  <si>
    <t xml:space="preserve">Remplacé pas 2 latéral raise </t>
  </si>
  <si>
    <t xml:space="preserve">Réduire le temps de repos en bas du mouvement. Essayer de vrmnt enchaîner les répétitions bcp plus dur </t>
  </si>
  <si>
    <t xml:space="preserve">Douleur trapèze gauche </t>
  </si>
  <si>
    <t xml:space="preserve">Trop douloureux remplacé par poulie extension triceps banc </t>
  </si>
  <si>
    <t>close grip bench press</t>
  </si>
  <si>
    <t>SEANCE ADAPTEE CAR DOULEUR CLAVICULE</t>
  </si>
  <si>
    <t>18/11</t>
  </si>
  <si>
    <t>16/12</t>
  </si>
  <si>
    <t xml:space="preserve">serie 1 </t>
  </si>
  <si>
    <t>week 1.1</t>
  </si>
  <si>
    <t>week 2.1</t>
  </si>
  <si>
    <t>week 3.1</t>
  </si>
  <si>
    <t>week 4.1</t>
  </si>
  <si>
    <t>week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</si>
</sst>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
    <numFmt numFmtId="165" formatCode="m/d/yyyy"/>
    <numFmt numFmtId="166" formatCode="mm/dd/yyyy"/>
    <numFmt numFmtId="167" formatCode="m/d"/>
  </numFmts>
  <fonts count="14">
    <font>
      <sz val="10"/>
      <color rgb="FF000000"/>
      <name val="Arial"/>
      <scheme val="minor"/>
    </font>
    <font>
      <sz val="10"/>
      <color theme="1"/>
      <name val="Arial"/>
      <family val="2"/>
    </font>
    <font>
      <b/>
      <sz val="13"/>
      <color theme="1"/>
      <name val="Arial"/>
      <family val="2"/>
    </font>
    <font>
      <b/>
      <sz val="13"/>
      <color theme="1"/>
      <name val="Arial"/>
      <family val="2"/>
      <scheme val="minor"/>
    </font>
    <font>
      <b/>
      <sz val="10"/>
      <color theme="1"/>
      <name val="Arial"/>
      <family val="2"/>
      <scheme val="minor"/>
    </font>
    <font>
      <b/>
      <sz val="10"/>
      <color theme="1"/>
      <name val="Arial"/>
      <family val="2"/>
    </font>
    <font>
      <sz val="10"/>
      <color theme="1"/>
      <name val="Arial"/>
      <family val="2"/>
      <scheme val="minor"/>
    </font>
    <font>
      <sz val="10"/>
      <name val="Arial"/>
      <family val="2"/>
    </font>
    <font>
      <b/>
      <sz val="10"/>
      <color rgb="FFFF0000"/>
      <name val="Arial"/>
      <family val="2"/>
      <scheme val="minor"/>
    </font>
    <font>
      <b/>
      <sz val="10"/>
      <color rgb="FF000000"/>
      <name val="Arial"/>
      <family val="2"/>
    </font>
    <font>
      <b/>
      <sz val="12"/>
      <color theme="1"/>
      <name val="Arial"/>
      <family val="2"/>
      <scheme val="minor"/>
    </font>
    <font>
      <b/>
      <sz val="14"/>
      <color theme="1"/>
      <name val="Arial"/>
      <family val="2"/>
      <scheme val="minor"/>
    </font>
    <font>
      <sz val="9"/>
      <color rgb="FF000000"/>
      <name val="&quot;Google Sans Mono&quot;"/>
    </font>
    <font>
      <strike/>
      <sz val="10"/>
      <color theme="1"/>
      <name val="Arial"/>
      <family val="2"/>
    </font>
  </fonts>
  <fills count="14">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theme="0"/>
        <bgColor theme="0"/>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8">
    <xf numFmtId="0" fontId="0" fillId="0" borderId="0" xfId="0"/>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center" wrapText="1"/>
    </xf>
    <xf numFmtId="0" fontId="3" fillId="2" borderId="2"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xf numFmtId="0" fontId="1" fillId="0" borderId="3" xfId="0" applyFont="1" applyBorder="1"/>
    <xf numFmtId="14" fontId="1" fillId="0" borderId="1" xfId="0" applyNumberFormat="1" applyFont="1" applyBorder="1" applyAlignment="1">
      <alignment horizontal="right"/>
    </xf>
    <xf numFmtId="0" fontId="1" fillId="0" borderId="1" xfId="0" applyFont="1" applyBorder="1"/>
    <xf numFmtId="0" fontId="6" fillId="0" borderId="1" xfId="0" applyFont="1" applyBorder="1"/>
    <xf numFmtId="0" fontId="1" fillId="0" borderId="4" xfId="0" applyFont="1" applyBorder="1"/>
    <xf numFmtId="14" fontId="1" fillId="0" borderId="5" xfId="0" applyNumberFormat="1" applyFont="1" applyBorder="1" applyAlignment="1">
      <alignment horizontal="right"/>
    </xf>
    <xf numFmtId="0" fontId="1" fillId="0" borderId="5" xfId="0" applyFont="1" applyBorder="1"/>
    <xf numFmtId="0" fontId="6" fillId="0" borderId="5" xfId="0" applyFont="1" applyBorder="1"/>
    <xf numFmtId="0" fontId="1" fillId="0" borderId="5" xfId="0" applyFont="1" applyBorder="1" applyAlignment="1">
      <alignment horizontal="right"/>
    </xf>
    <xf numFmtId="0" fontId="1" fillId="0" borderId="6" xfId="0" applyFont="1" applyBorder="1"/>
    <xf numFmtId="14" fontId="1" fillId="0" borderId="7" xfId="0" applyNumberFormat="1" applyFont="1" applyBorder="1" applyAlignment="1">
      <alignment horizontal="right"/>
    </xf>
    <xf numFmtId="0" fontId="1" fillId="0" borderId="7" xfId="0" applyFont="1" applyBorder="1"/>
    <xf numFmtId="0" fontId="6" fillId="0" borderId="7" xfId="0" applyFont="1" applyBorder="1"/>
    <xf numFmtId="0" fontId="1" fillId="3" borderId="3" xfId="0" applyFont="1" applyFill="1" applyBorder="1"/>
    <xf numFmtId="14" fontId="1" fillId="3" borderId="1" xfId="0" applyNumberFormat="1" applyFont="1" applyFill="1" applyBorder="1" applyAlignment="1">
      <alignment horizontal="right"/>
    </xf>
    <xf numFmtId="0" fontId="1" fillId="3" borderId="1" xfId="0" applyFont="1" applyFill="1" applyBorder="1"/>
    <xf numFmtId="0" fontId="6" fillId="3" borderId="1" xfId="0" applyFont="1" applyFill="1" applyBorder="1"/>
    <xf numFmtId="0" fontId="1" fillId="3" borderId="4" xfId="0" applyFont="1" applyFill="1" applyBorder="1"/>
    <xf numFmtId="14" fontId="1" fillId="3" borderId="5" xfId="0" applyNumberFormat="1" applyFont="1" applyFill="1" applyBorder="1" applyAlignment="1">
      <alignment horizontal="right"/>
    </xf>
    <xf numFmtId="0" fontId="1" fillId="3" borderId="5" xfId="0" applyFont="1" applyFill="1" applyBorder="1"/>
    <xf numFmtId="0" fontId="6" fillId="3" borderId="5" xfId="0" applyFont="1" applyFill="1" applyBorder="1"/>
    <xf numFmtId="0" fontId="1" fillId="3" borderId="5" xfId="0" applyFont="1" applyFill="1" applyBorder="1" applyAlignment="1">
      <alignment horizontal="right"/>
    </xf>
    <xf numFmtId="0" fontId="1" fillId="3" borderId="6" xfId="0" applyFont="1" applyFill="1" applyBorder="1"/>
    <xf numFmtId="14" fontId="1" fillId="3" borderId="7" xfId="0" applyNumberFormat="1" applyFont="1" applyFill="1" applyBorder="1" applyAlignment="1">
      <alignment horizontal="right"/>
    </xf>
    <xf numFmtId="0" fontId="1" fillId="3" borderId="7" xfId="0" applyFont="1" applyFill="1" applyBorder="1"/>
    <xf numFmtId="0" fontId="6" fillId="3" borderId="7" xfId="0" applyFont="1" applyFill="1" applyBorder="1"/>
    <xf numFmtId="0" fontId="6" fillId="0" borderId="5" xfId="0" applyFont="1" applyBorder="1" applyAlignment="1">
      <alignment horizontal="center"/>
    </xf>
    <xf numFmtId="14" fontId="1" fillId="4" borderId="5" xfId="0" applyNumberFormat="1" applyFont="1" applyFill="1" applyBorder="1" applyAlignment="1">
      <alignment horizontal="right"/>
    </xf>
    <xf numFmtId="0" fontId="6" fillId="0" borderId="5" xfId="0" applyFont="1" applyBorder="1" applyAlignment="1">
      <alignment wrapText="1"/>
    </xf>
    <xf numFmtId="0" fontId="6" fillId="0" borderId="1" xfId="0" applyFont="1" applyBorder="1" applyAlignment="1">
      <alignment horizontal="center"/>
    </xf>
    <xf numFmtId="0" fontId="6" fillId="5" borderId="7" xfId="0" applyFont="1" applyFill="1" applyBorder="1"/>
    <xf numFmtId="0" fontId="6" fillId="0" borderId="7" xfId="0" applyFont="1" applyBorder="1" applyAlignment="1">
      <alignment horizontal="center"/>
    </xf>
    <xf numFmtId="0" fontId="6" fillId="0" borderId="0" xfId="0" applyFont="1" applyAlignment="1">
      <alignment wrapText="1"/>
    </xf>
    <xf numFmtId="0" fontId="1" fillId="2" borderId="3" xfId="0" applyFont="1" applyFill="1" applyBorder="1"/>
    <xf numFmtId="14" fontId="1" fillId="2" borderId="1" xfId="0" applyNumberFormat="1" applyFont="1" applyFill="1" applyBorder="1" applyAlignment="1">
      <alignment horizontal="right"/>
    </xf>
    <xf numFmtId="0" fontId="6" fillId="2" borderId="1" xfId="0" applyFont="1" applyFill="1" applyBorder="1"/>
    <xf numFmtId="0" fontId="1" fillId="2" borderId="4" xfId="0" applyFont="1" applyFill="1" applyBorder="1"/>
    <xf numFmtId="14" fontId="1" fillId="2" borderId="5" xfId="0" applyNumberFormat="1" applyFont="1" applyFill="1" applyBorder="1" applyAlignment="1">
      <alignment horizontal="right"/>
    </xf>
    <xf numFmtId="0" fontId="6" fillId="2" borderId="5" xfId="0" applyFont="1" applyFill="1" applyBorder="1"/>
    <xf numFmtId="0" fontId="1" fillId="2" borderId="6" xfId="0" applyFont="1" applyFill="1" applyBorder="1"/>
    <xf numFmtId="14" fontId="1" fillId="2" borderId="7" xfId="0" applyNumberFormat="1" applyFont="1" applyFill="1" applyBorder="1" applyAlignment="1">
      <alignment horizontal="right"/>
    </xf>
    <xf numFmtId="0" fontId="6" fillId="2" borderId="7" xfId="0" applyFont="1" applyFill="1" applyBorder="1"/>
    <xf numFmtId="0" fontId="6" fillId="0" borderId="0" xfId="0" applyFont="1"/>
    <xf numFmtId="0" fontId="6" fillId="5" borderId="5" xfId="0" applyFont="1" applyFill="1" applyBorder="1"/>
    <xf numFmtId="0" fontId="6" fillId="7" borderId="5" xfId="0" applyFont="1" applyFill="1" applyBorder="1"/>
    <xf numFmtId="20" fontId="6" fillId="0" borderId="1" xfId="0" applyNumberFormat="1" applyFont="1" applyBorder="1"/>
    <xf numFmtId="20" fontId="6" fillId="0" borderId="5" xfId="0" applyNumberFormat="1" applyFont="1" applyBorder="1"/>
    <xf numFmtId="0" fontId="6" fillId="6" borderId="5" xfId="0" applyFont="1" applyFill="1" applyBorder="1"/>
    <xf numFmtId="0" fontId="4" fillId="0" borderId="5" xfId="0" applyFont="1" applyBorder="1"/>
    <xf numFmtId="0" fontId="9" fillId="0" borderId="0" xfId="0" applyFont="1" applyAlignment="1">
      <alignment horizontal="left"/>
    </xf>
    <xf numFmtId="0" fontId="6" fillId="6" borderId="1" xfId="0" applyFont="1" applyFill="1" applyBorder="1"/>
    <xf numFmtId="0" fontId="6" fillId="10" borderId="5" xfId="0" applyFont="1" applyFill="1" applyBorder="1"/>
    <xf numFmtId="14" fontId="1" fillId="0" borderId="0" xfId="0" applyNumberFormat="1" applyFont="1" applyAlignment="1">
      <alignment horizontal="right"/>
    </xf>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xf numFmtId="0" fontId="4" fillId="0" borderId="3" xfId="0" applyFont="1" applyBorder="1" applyAlignment="1">
      <alignment horizontal="center"/>
    </xf>
    <xf numFmtId="0" fontId="10" fillId="0" borderId="11" xfId="0" applyFont="1" applyBorder="1" applyAlignment="1">
      <alignment horizontal="center"/>
    </xf>
    <xf numFmtId="0" fontId="10" fillId="0" borderId="8" xfId="0" applyFont="1" applyBorder="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12" xfId="0" applyFont="1" applyBorder="1" applyAlignment="1">
      <alignment wrapText="1"/>
    </xf>
    <xf numFmtId="0" fontId="6" fillId="0" borderId="12" xfId="0" applyFont="1" applyBorder="1"/>
    <xf numFmtId="0" fontId="10" fillId="0" borderId="0" xfId="0" applyFont="1" applyAlignment="1">
      <alignment horizontal="center"/>
    </xf>
    <xf numFmtId="0" fontId="6" fillId="0" borderId="0" xfId="0" applyFont="1" applyAlignment="1">
      <alignment horizontal="center"/>
    </xf>
    <xf numFmtId="0" fontId="11" fillId="0" borderId="0" xfId="0" applyFont="1" applyAlignment="1">
      <alignment horizontal="center" vertical="center"/>
    </xf>
    <xf numFmtId="0" fontId="6" fillId="0" borderId="2" xfId="0" applyFont="1" applyBorder="1" applyAlignment="1">
      <alignment wrapText="1"/>
    </xf>
    <xf numFmtId="0" fontId="6" fillId="0" borderId="2" xfId="0" applyFont="1" applyBorder="1"/>
    <xf numFmtId="0" fontId="6" fillId="0" borderId="4" xfId="0" applyFont="1" applyBorder="1"/>
    <xf numFmtId="0" fontId="6" fillId="10" borderId="4" xfId="0" applyFont="1" applyFill="1" applyBorder="1"/>
    <xf numFmtId="0" fontId="6" fillId="10" borderId="0" xfId="0" applyFont="1" applyFill="1"/>
    <xf numFmtId="0" fontId="6" fillId="10" borderId="6" xfId="0" applyFont="1" applyFill="1" applyBorder="1"/>
    <xf numFmtId="0" fontId="6" fillId="10" borderId="12" xfId="0" applyFont="1" applyFill="1" applyBorder="1"/>
    <xf numFmtId="0" fontId="6" fillId="10" borderId="9" xfId="0" applyFont="1" applyFill="1" applyBorder="1"/>
    <xf numFmtId="0" fontId="6" fillId="0" borderId="6" xfId="0" applyFont="1" applyBorder="1"/>
    <xf numFmtId="0" fontId="4" fillId="0" borderId="0" xfId="0" applyFont="1" applyAlignment="1">
      <alignment horizontal="center" vertical="center"/>
    </xf>
    <xf numFmtId="0" fontId="12" fillId="11" borderId="0" xfId="0" applyFont="1" applyFill="1"/>
    <xf numFmtId="0" fontId="12" fillId="11" borderId="12" xfId="0" applyFont="1" applyFill="1" applyBorder="1"/>
    <xf numFmtId="0" fontId="6" fillId="0" borderId="0" xfId="0" applyFont="1" applyAlignment="1">
      <alignment horizontal="right"/>
    </xf>
    <xf numFmtId="0" fontId="10" fillId="0" borderId="0" xfId="0" applyFont="1" applyAlignment="1">
      <alignment horizontal="center" vertical="center"/>
    </xf>
    <xf numFmtId="0" fontId="6" fillId="0" borderId="3" xfId="0" applyFont="1" applyBorder="1" applyAlignment="1">
      <alignment horizontal="right"/>
    </xf>
    <xf numFmtId="0" fontId="6" fillId="0" borderId="11" xfId="0" applyFont="1" applyBorder="1"/>
    <xf numFmtId="0" fontId="6" fillId="0" borderId="9" xfId="0" applyFont="1" applyBorder="1"/>
    <xf numFmtId="0" fontId="6" fillId="0" borderId="10" xfId="0" applyFont="1" applyBorder="1"/>
    <xf numFmtId="0" fontId="4" fillId="0" borderId="2" xfId="0" applyFont="1" applyBorder="1"/>
    <xf numFmtId="0" fontId="6" fillId="2" borderId="2" xfId="0" applyFont="1" applyFill="1" applyBorder="1" applyAlignment="1">
      <alignment wrapText="1"/>
    </xf>
    <xf numFmtId="0" fontId="4" fillId="0" borderId="0" xfId="0" applyFont="1" applyAlignment="1">
      <alignment wrapText="1"/>
    </xf>
    <xf numFmtId="0" fontId="6" fillId="3" borderId="0" xfId="0" applyFont="1" applyFill="1"/>
    <xf numFmtId="0" fontId="1" fillId="0" borderId="0" xfId="0" applyFont="1" applyAlignment="1">
      <alignment horizontal="center"/>
    </xf>
    <xf numFmtId="0" fontId="1" fillId="0" borderId="10" xfId="0" applyFont="1" applyBorder="1"/>
    <xf numFmtId="165" fontId="1" fillId="0" borderId="0" xfId="0" applyNumberFormat="1" applyFont="1" applyAlignment="1">
      <alignment horizontal="center"/>
    </xf>
    <xf numFmtId="0" fontId="6" fillId="11" borderId="3" xfId="0" applyFont="1" applyFill="1" applyBorder="1"/>
    <xf numFmtId="0" fontId="6" fillId="8" borderId="8" xfId="0" applyFont="1" applyFill="1" applyBorder="1"/>
    <xf numFmtId="0" fontId="6" fillId="0" borderId="3" xfId="0" applyFont="1" applyBorder="1"/>
    <xf numFmtId="0" fontId="6" fillId="0" borderId="8" xfId="0" applyFont="1" applyBorder="1"/>
    <xf numFmtId="0" fontId="6" fillId="3" borderId="9" xfId="0" applyFont="1" applyFill="1" applyBorder="1"/>
    <xf numFmtId="0" fontId="6" fillId="3" borderId="8" xfId="0" applyFont="1" applyFill="1" applyBorder="1"/>
    <xf numFmtId="0" fontId="6" fillId="6" borderId="8" xfId="0" applyFont="1" applyFill="1" applyBorder="1"/>
    <xf numFmtId="0" fontId="6" fillId="6" borderId="11" xfId="0" applyFont="1" applyFill="1" applyBorder="1"/>
    <xf numFmtId="0" fontId="6" fillId="11" borderId="4" xfId="0" applyFont="1" applyFill="1" applyBorder="1"/>
    <xf numFmtId="0" fontId="6" fillId="8" borderId="9" xfId="0" applyFont="1" applyFill="1" applyBorder="1"/>
    <xf numFmtId="0" fontId="6" fillId="6" borderId="9" xfId="0" applyFont="1" applyFill="1" applyBorder="1"/>
    <xf numFmtId="0" fontId="6" fillId="6" borderId="0" xfId="0" applyFont="1" applyFill="1"/>
    <xf numFmtId="0" fontId="6" fillId="11" borderId="6" xfId="0" applyFont="1" applyFill="1" applyBorder="1"/>
    <xf numFmtId="0" fontId="6" fillId="8" borderId="10" xfId="0" applyFont="1" applyFill="1" applyBorder="1"/>
    <xf numFmtId="0" fontId="6" fillId="3" borderId="12" xfId="0" applyFont="1" applyFill="1" applyBorder="1"/>
    <xf numFmtId="0" fontId="6" fillId="3" borderId="10" xfId="0" applyFont="1" applyFill="1" applyBorder="1"/>
    <xf numFmtId="0" fontId="6" fillId="6" borderId="12" xfId="0" applyFont="1" applyFill="1" applyBorder="1"/>
    <xf numFmtId="0" fontId="6" fillId="6" borderId="4" xfId="0" applyFont="1" applyFill="1" applyBorder="1"/>
    <xf numFmtId="0" fontId="6" fillId="3" borderId="4" xfId="0" applyFont="1" applyFill="1" applyBorder="1"/>
    <xf numFmtId="0" fontId="6" fillId="11" borderId="10" xfId="0" applyFont="1" applyFill="1" applyBorder="1"/>
    <xf numFmtId="0" fontId="6" fillId="3" borderId="6" xfId="0" applyFont="1" applyFill="1" applyBorder="1"/>
    <xf numFmtId="0" fontId="6" fillId="6" borderId="6" xfId="0" applyFont="1" applyFill="1" applyBorder="1"/>
    <xf numFmtId="0" fontId="6" fillId="11" borderId="11" xfId="0" applyFont="1" applyFill="1" applyBorder="1"/>
    <xf numFmtId="0" fontId="6" fillId="11" borderId="0" xfId="0" applyFont="1" applyFill="1"/>
    <xf numFmtId="0" fontId="6" fillId="6" borderId="10" xfId="0" applyFont="1" applyFill="1" applyBorder="1"/>
    <xf numFmtId="0" fontId="6" fillId="11" borderId="12" xfId="0" applyFont="1" applyFill="1" applyBorder="1"/>
    <xf numFmtId="0" fontId="4" fillId="0" borderId="4" xfId="0" applyFont="1" applyBorder="1" applyAlignment="1">
      <alignment horizontal="center"/>
    </xf>
    <xf numFmtId="0" fontId="4" fillId="0" borderId="9" xfId="0" applyFont="1" applyBorder="1" applyAlignment="1">
      <alignment horizontal="center"/>
    </xf>
    <xf numFmtId="0" fontId="4" fillId="0" borderId="9" xfId="0" applyFont="1" applyBorder="1"/>
    <xf numFmtId="0" fontId="4" fillId="0" borderId="4" xfId="0" applyFont="1" applyBorder="1"/>
    <xf numFmtId="0" fontId="4" fillId="0" borderId="10" xfId="0" applyFont="1" applyBorder="1"/>
    <xf numFmtId="0" fontId="4" fillId="0" borderId="12" xfId="0" applyFont="1" applyBorder="1"/>
    <xf numFmtId="0" fontId="4" fillId="0" borderId="6" xfId="0" applyFont="1" applyBorder="1"/>
    <xf numFmtId="0" fontId="6" fillId="11" borderId="8" xfId="0" applyFont="1" applyFill="1" applyBorder="1"/>
    <xf numFmtId="0" fontId="4" fillId="0" borderId="3" xfId="0" applyFont="1" applyBorder="1"/>
    <xf numFmtId="0" fontId="6" fillId="8" borderId="3" xfId="0" applyFont="1" applyFill="1" applyBorder="1"/>
    <xf numFmtId="0" fontId="6" fillId="8" borderId="4" xfId="0" applyFont="1" applyFill="1" applyBorder="1"/>
    <xf numFmtId="0" fontId="6" fillId="8" borderId="6" xfId="0" applyFont="1" applyFill="1" applyBorder="1"/>
    <xf numFmtId="0" fontId="6" fillId="3" borderId="11" xfId="0" applyFont="1" applyFill="1" applyBorder="1"/>
    <xf numFmtId="0" fontId="6" fillId="3" borderId="3" xfId="0" applyFont="1" applyFill="1" applyBorder="1"/>
    <xf numFmtId="0" fontId="6" fillId="11" borderId="9" xfId="0" applyFont="1" applyFill="1" applyBorder="1"/>
    <xf numFmtId="0" fontId="6" fillId="8" borderId="11" xfId="0" applyFont="1" applyFill="1" applyBorder="1"/>
    <xf numFmtId="0" fontId="6" fillId="8" borderId="0" xfId="0" applyFont="1" applyFill="1"/>
    <xf numFmtId="0" fontId="6" fillId="8" borderId="12" xfId="0" applyFont="1" applyFill="1" applyBorder="1"/>
    <xf numFmtId="0" fontId="6" fillId="6" borderId="3" xfId="0" applyFont="1" applyFill="1" applyBorder="1"/>
    <xf numFmtId="167" fontId="1" fillId="0" borderId="0" xfId="0" applyNumberFormat="1" applyFont="1" applyAlignment="1">
      <alignment horizontal="center"/>
    </xf>
    <xf numFmtId="0" fontId="6" fillId="0" borderId="8" xfId="0" applyFont="1" applyBorder="1" applyAlignment="1">
      <alignment wrapText="1"/>
    </xf>
    <xf numFmtId="0" fontId="6" fillId="12" borderId="3" xfId="0" applyFont="1" applyFill="1" applyBorder="1"/>
    <xf numFmtId="0" fontId="6" fillId="12" borderId="11" xfId="0" applyFont="1" applyFill="1" applyBorder="1"/>
    <xf numFmtId="0" fontId="6" fillId="0" borderId="9" xfId="0" applyFont="1" applyBorder="1" applyAlignment="1">
      <alignment wrapText="1"/>
    </xf>
    <xf numFmtId="0" fontId="6" fillId="12" borderId="4" xfId="0" applyFont="1" applyFill="1" applyBorder="1"/>
    <xf numFmtId="0" fontId="6" fillId="12" borderId="0" xfId="0" applyFont="1" applyFill="1"/>
    <xf numFmtId="0" fontId="6" fillId="0" borderId="10" xfId="0" applyFont="1" applyBorder="1" applyAlignment="1">
      <alignment wrapText="1"/>
    </xf>
    <xf numFmtId="0" fontId="6" fillId="12" borderId="6" xfId="0" applyFont="1" applyFill="1" applyBorder="1"/>
    <xf numFmtId="0" fontId="6" fillId="12" borderId="12" xfId="0" applyFont="1" applyFill="1" applyBorder="1"/>
    <xf numFmtId="0" fontId="1" fillId="8" borderId="6" xfId="0" applyFont="1" applyFill="1" applyBorder="1"/>
    <xf numFmtId="0" fontId="1" fillId="8" borderId="10" xfId="0" applyFont="1" applyFill="1" applyBorder="1"/>
    <xf numFmtId="164" fontId="1" fillId="11" borderId="0" xfId="0" applyNumberFormat="1" applyFont="1" applyFill="1" applyAlignment="1">
      <alignment horizontal="center"/>
    </xf>
    <xf numFmtId="0" fontId="6" fillId="5" borderId="8" xfId="0" applyFont="1" applyFill="1" applyBorder="1"/>
    <xf numFmtId="0" fontId="1" fillId="11" borderId="4" xfId="0" applyFont="1" applyFill="1" applyBorder="1"/>
    <xf numFmtId="0" fontId="1" fillId="11" borderId="9" xfId="0" applyFont="1" applyFill="1" applyBorder="1"/>
    <xf numFmtId="0" fontId="1" fillId="3" borderId="9" xfId="0" applyFont="1" applyFill="1" applyBorder="1"/>
    <xf numFmtId="0" fontId="1" fillId="8" borderId="9" xfId="0" applyFont="1" applyFill="1" applyBorder="1"/>
    <xf numFmtId="0" fontId="1" fillId="11" borderId="3" xfId="0" applyFont="1" applyFill="1" applyBorder="1"/>
    <xf numFmtId="0" fontId="1" fillId="11" borderId="8" xfId="0" applyFont="1" applyFill="1" applyBorder="1"/>
    <xf numFmtId="0" fontId="1" fillId="0" borderId="8" xfId="0" applyFont="1" applyBorder="1"/>
    <xf numFmtId="0" fontId="1" fillId="0" borderId="11" xfId="0" applyFont="1" applyBorder="1"/>
    <xf numFmtId="0" fontId="6" fillId="5" borderId="9" xfId="0" applyFont="1" applyFill="1" applyBorder="1"/>
    <xf numFmtId="0" fontId="1" fillId="13" borderId="4" xfId="0" applyFont="1" applyFill="1" applyBorder="1"/>
    <xf numFmtId="0" fontId="1" fillId="13" borderId="9" xfId="0" applyFont="1" applyFill="1" applyBorder="1"/>
    <xf numFmtId="0" fontId="1" fillId="0" borderId="9" xfId="0" applyFont="1" applyBorder="1"/>
    <xf numFmtId="0" fontId="1" fillId="11" borderId="6" xfId="0" applyFont="1" applyFill="1" applyBorder="1"/>
    <xf numFmtId="0" fontId="1" fillId="11" borderId="10" xfId="0" applyFont="1" applyFill="1" applyBorder="1"/>
    <xf numFmtId="0" fontId="1" fillId="13" borderId="6" xfId="0" applyFont="1" applyFill="1" applyBorder="1"/>
    <xf numFmtId="0" fontId="1" fillId="13" borderId="10" xfId="0" applyFont="1" applyFill="1" applyBorder="1"/>
    <xf numFmtId="0" fontId="1" fillId="3" borderId="10" xfId="0" applyFont="1" applyFill="1" applyBorder="1"/>
    <xf numFmtId="0" fontId="1" fillId="0" borderId="12" xfId="0" applyFont="1" applyBorder="1"/>
    <xf numFmtId="0" fontId="6" fillId="9" borderId="3" xfId="0" applyFont="1" applyFill="1" applyBorder="1"/>
    <xf numFmtId="0" fontId="1" fillId="11" borderId="11" xfId="0" applyFont="1" applyFill="1" applyBorder="1"/>
    <xf numFmtId="0" fontId="1" fillId="3" borderId="8" xfId="0" applyFont="1" applyFill="1" applyBorder="1"/>
    <xf numFmtId="0" fontId="1" fillId="3" borderId="11" xfId="0" applyFont="1" applyFill="1" applyBorder="1"/>
    <xf numFmtId="0" fontId="1" fillId="11" borderId="0" xfId="0" applyFont="1" applyFill="1"/>
    <xf numFmtId="0" fontId="1" fillId="11" borderId="12" xfId="0" applyFont="1" applyFill="1" applyBorder="1"/>
    <xf numFmtId="0" fontId="1" fillId="13" borderId="3" xfId="0" applyFont="1" applyFill="1" applyBorder="1"/>
    <xf numFmtId="0" fontId="1" fillId="13" borderId="8" xfId="0" applyFont="1" applyFill="1" applyBorder="1"/>
    <xf numFmtId="0" fontId="1" fillId="13" borderId="11" xfId="0" applyFont="1" applyFill="1" applyBorder="1"/>
    <xf numFmtId="0" fontId="1" fillId="8" borderId="8" xfId="0" applyFont="1" applyFill="1" applyBorder="1"/>
    <xf numFmtId="0" fontId="6" fillId="9" borderId="4" xfId="0" applyFont="1" applyFill="1" applyBorder="1"/>
    <xf numFmtId="0" fontId="1" fillId="13" borderId="0" xfId="0" applyFont="1" applyFill="1"/>
    <xf numFmtId="0" fontId="1" fillId="8" borderId="0" xfId="0" applyFont="1" applyFill="1"/>
    <xf numFmtId="0" fontId="1" fillId="13" borderId="12" xfId="0" applyFont="1" applyFill="1" applyBorder="1"/>
    <xf numFmtId="0" fontId="6" fillId="0" borderId="0" xfId="0" applyFont="1" applyAlignment="1">
      <alignment horizontal="center" vertical="center" textRotation="90" wrapText="1"/>
    </xf>
    <xf numFmtId="0" fontId="6" fillId="0" borderId="13" xfId="0" applyFont="1" applyBorder="1"/>
    <xf numFmtId="0" fontId="6" fillId="0" borderId="15" xfId="0" applyFont="1" applyBorder="1"/>
    <xf numFmtId="164" fontId="1" fillId="0" borderId="0" xfId="0" applyNumberFormat="1" applyFont="1" applyAlignment="1">
      <alignment horizontal="center"/>
    </xf>
    <xf numFmtId="0" fontId="4" fillId="0" borderId="11" xfId="0" applyFont="1" applyBorder="1" applyAlignment="1">
      <alignment wrapText="1"/>
    </xf>
    <xf numFmtId="0" fontId="4" fillId="0" borderId="11" xfId="0" applyFont="1" applyBorder="1"/>
    <xf numFmtId="0" fontId="4" fillId="6" borderId="11" xfId="0" applyFont="1" applyFill="1" applyBorder="1"/>
    <xf numFmtId="0" fontId="4" fillId="6" borderId="12" xfId="0" applyFont="1" applyFill="1" applyBorder="1"/>
    <xf numFmtId="0" fontId="4" fillId="0" borderId="9" xfId="0" applyFont="1" applyBorder="1" applyAlignment="1">
      <alignment wrapText="1"/>
    </xf>
    <xf numFmtId="0" fontId="6" fillId="12" borderId="9" xfId="0" applyFont="1" applyFill="1" applyBorder="1" applyAlignment="1">
      <alignment wrapText="1"/>
    </xf>
    <xf numFmtId="0" fontId="6" fillId="6" borderId="8" xfId="0" applyFont="1" applyFill="1" applyBorder="1" applyAlignment="1">
      <alignment wrapText="1"/>
    </xf>
    <xf numFmtId="0" fontId="6" fillId="6" borderId="9" xfId="0" applyFont="1" applyFill="1" applyBorder="1" applyAlignment="1">
      <alignment wrapText="1"/>
    </xf>
    <xf numFmtId="0" fontId="4" fillId="6" borderId="0" xfId="0" applyFont="1" applyFill="1"/>
    <xf numFmtId="0" fontId="6" fillId="6" borderId="10" xfId="0" applyFont="1" applyFill="1" applyBorder="1" applyAlignment="1">
      <alignment wrapText="1"/>
    </xf>
    <xf numFmtId="0" fontId="4" fillId="0" borderId="8" xfId="0" applyFont="1" applyBorder="1" applyAlignment="1">
      <alignment wrapText="1"/>
    </xf>
    <xf numFmtId="0" fontId="6" fillId="10" borderId="10" xfId="0" applyFont="1" applyFill="1" applyBorder="1"/>
    <xf numFmtId="0" fontId="5" fillId="0" borderId="1" xfId="0" applyFont="1" applyBorder="1" applyAlignment="1">
      <alignment horizontal="center" vertical="center"/>
    </xf>
    <xf numFmtId="0" fontId="7" fillId="0" borderId="5" xfId="0" applyFont="1" applyBorder="1"/>
    <xf numFmtId="0" fontId="7" fillId="0" borderId="7" xfId="0" applyFont="1" applyBorder="1"/>
    <xf numFmtId="0" fontId="1" fillId="0" borderId="1" xfId="0" applyFont="1" applyBorder="1" applyAlignment="1">
      <alignment horizontal="center" vertical="center"/>
    </xf>
    <xf numFmtId="0" fontId="8" fillId="0" borderId="0" xfId="0" applyFont="1" applyAlignment="1">
      <alignment horizontal="center" vertical="center" textRotation="90"/>
    </xf>
    <xf numFmtId="0" fontId="0" fillId="0" borderId="0" xfId="0"/>
    <xf numFmtId="0" fontId="4" fillId="0" borderId="1" xfId="0" applyFont="1" applyBorder="1" applyAlignment="1">
      <alignment horizontal="center" vertical="center" textRotation="45"/>
    </xf>
    <xf numFmtId="0" fontId="5"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10" borderId="8" xfId="0" applyFont="1" applyFill="1" applyBorder="1" applyAlignment="1">
      <alignment horizontal="center" vertical="center"/>
    </xf>
    <xf numFmtId="0" fontId="7" fillId="0" borderId="9" xfId="0" applyFont="1" applyBorder="1"/>
    <xf numFmtId="0" fontId="7" fillId="0" borderId="10" xfId="0" applyFont="1" applyBorder="1"/>
    <xf numFmtId="0" fontId="1" fillId="0" borderId="8" xfId="0" applyFont="1" applyBorder="1" applyAlignment="1">
      <alignment horizontal="center" vertical="center"/>
    </xf>
    <xf numFmtId="0" fontId="1" fillId="0" borderId="0" xfId="0" applyFont="1" applyAlignment="1">
      <alignment horizontal="center" vertical="center"/>
    </xf>
    <xf numFmtId="0" fontId="1" fillId="8" borderId="8" xfId="0" applyFont="1" applyFill="1" applyBorder="1" applyAlignment="1">
      <alignment horizontal="center" vertical="center"/>
    </xf>
    <xf numFmtId="0" fontId="1" fillId="9" borderId="8"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horizontal="center" vertical="center"/>
    </xf>
    <xf numFmtId="0" fontId="5" fillId="2" borderId="1" xfId="0" applyFont="1" applyFill="1" applyBorder="1" applyAlignment="1">
      <alignment horizontal="center" vertical="center"/>
    </xf>
    <xf numFmtId="0" fontId="11" fillId="0" borderId="9" xfId="0" applyFont="1" applyBorder="1" applyAlignment="1">
      <alignment horizontal="center" vertical="center"/>
    </xf>
    <xf numFmtId="0" fontId="6" fillId="0" borderId="4" xfId="0" applyFont="1" applyBorder="1" applyAlignment="1">
      <alignment horizontal="right"/>
    </xf>
    <xf numFmtId="0" fontId="7" fillId="0" borderId="4" xfId="0" applyFont="1" applyBorder="1"/>
    <xf numFmtId="0" fontId="10" fillId="0" borderId="9" xfId="0" applyFont="1" applyBorder="1" applyAlignment="1">
      <alignment horizontal="center" vertical="center"/>
    </xf>
    <xf numFmtId="0" fontId="4" fillId="0" borderId="9" xfId="0" applyFont="1" applyBorder="1" applyAlignment="1">
      <alignment horizontal="center" vertical="center"/>
    </xf>
    <xf numFmtId="0" fontId="4" fillId="0" borderId="8" xfId="0" applyFont="1" applyBorder="1" applyAlignment="1">
      <alignment horizontal="center" vertical="center"/>
    </xf>
    <xf numFmtId="0" fontId="6" fillId="0" borderId="0" xfId="0" applyFont="1" applyAlignment="1">
      <alignment horizontal="right"/>
    </xf>
    <xf numFmtId="0" fontId="11" fillId="0" borderId="0" xfId="0" applyFont="1" applyAlignment="1">
      <alignment horizontal="center" vertical="center"/>
    </xf>
    <xf numFmtId="0" fontId="6" fillId="0" borderId="0" xfId="0" applyFont="1" applyAlignment="1">
      <alignment vertical="top" wrapText="1"/>
    </xf>
    <xf numFmtId="0" fontId="4" fillId="0" borderId="1" xfId="0" applyFont="1" applyBorder="1" applyAlignment="1">
      <alignment horizontal="center" vertical="center" textRotation="90" wrapText="1"/>
    </xf>
    <xf numFmtId="0" fontId="4" fillId="0" borderId="3" xfId="0" applyFont="1" applyBorder="1" applyAlignment="1">
      <alignment horizontal="center" vertical="center"/>
    </xf>
    <xf numFmtId="0" fontId="7" fillId="0" borderId="8" xfId="0" applyFont="1" applyBorder="1"/>
    <xf numFmtId="0" fontId="7" fillId="0" borderId="6" xfId="0" applyFont="1" applyBorder="1"/>
    <xf numFmtId="0" fontId="4" fillId="0" borderId="3" xfId="0" applyFont="1" applyBorder="1" applyAlignment="1">
      <alignment horizontal="center" vertical="center" textRotation="90" wrapText="1"/>
    </xf>
    <xf numFmtId="164" fontId="1" fillId="0" borderId="4" xfId="0" applyNumberFormat="1" applyFont="1" applyBorder="1" applyAlignment="1">
      <alignment horizontal="center"/>
    </xf>
    <xf numFmtId="165" fontId="1" fillId="0" borderId="4" xfId="0" applyNumberFormat="1" applyFont="1" applyBorder="1" applyAlignment="1">
      <alignment horizontal="center"/>
    </xf>
    <xf numFmtId="0" fontId="1" fillId="0" borderId="4" xfId="0" applyFont="1" applyBorder="1" applyAlignment="1">
      <alignment horizontal="center"/>
    </xf>
    <xf numFmtId="0" fontId="4" fillId="0" borderId="6" xfId="0" applyFont="1" applyBorder="1" applyAlignment="1">
      <alignment horizontal="center"/>
    </xf>
    <xf numFmtId="0" fontId="6" fillId="0" borderId="4" xfId="0" applyFont="1" applyBorder="1" applyAlignment="1">
      <alignment horizontal="center"/>
    </xf>
    <xf numFmtId="0" fontId="1" fillId="0" borderId="3" xfId="0" applyFont="1" applyBorder="1" applyAlignment="1">
      <alignment horizontal="center"/>
    </xf>
    <xf numFmtId="0" fontId="6" fillId="0" borderId="3" xfId="0" applyFont="1" applyBorder="1" applyAlignment="1">
      <alignment horizontal="center" vertical="center"/>
    </xf>
    <xf numFmtId="164" fontId="6" fillId="0" borderId="3" xfId="0" applyNumberFormat="1" applyFont="1" applyBorder="1" applyAlignment="1">
      <alignment horizontal="center" vertical="center"/>
    </xf>
    <xf numFmtId="0" fontId="4" fillId="0" borderId="4" xfId="0" applyFont="1" applyBorder="1" applyAlignment="1">
      <alignment horizontal="center" vertical="center" textRotation="90" wrapText="1"/>
    </xf>
    <xf numFmtId="0" fontId="1" fillId="8" borderId="4" xfId="0" applyFont="1" applyFill="1" applyBorder="1" applyAlignment="1">
      <alignment horizontal="center"/>
    </xf>
    <xf numFmtId="0" fontId="7" fillId="0" borderId="11" xfId="0" applyFont="1" applyBorder="1"/>
    <xf numFmtId="0" fontId="6" fillId="0" borderId="8" xfId="0" applyFont="1" applyBorder="1" applyAlignment="1">
      <alignment wrapText="1"/>
    </xf>
    <xf numFmtId="166" fontId="6" fillId="0" borderId="3" xfId="0" applyNumberFormat="1" applyFont="1" applyBorder="1" applyAlignment="1">
      <alignment horizontal="center" vertical="center"/>
    </xf>
    <xf numFmtId="0" fontId="6" fillId="0" borderId="9" xfId="0" applyFont="1" applyBorder="1" applyAlignment="1">
      <alignment wrapText="1"/>
    </xf>
    <xf numFmtId="0" fontId="6" fillId="0" borderId="13" xfId="0" applyFont="1" applyBorder="1" applyAlignment="1">
      <alignment horizontal="center"/>
    </xf>
    <xf numFmtId="0" fontId="7" fillId="0" borderId="14" xfId="0" applyFont="1" applyBorder="1"/>
    <xf numFmtId="0" fontId="7" fillId="0" borderId="15" xfId="0" applyFont="1" applyBorder="1"/>
    <xf numFmtId="165" fontId="6" fillId="0" borderId="3" xfId="0" applyNumberFormat="1" applyFont="1" applyBorder="1" applyAlignment="1">
      <alignment horizontal="center" vertical="center"/>
    </xf>
    <xf numFmtId="0" fontId="6" fillId="0" borderId="3" xfId="0" applyFont="1" applyBorder="1" applyAlignment="1">
      <alignment horizontal="center" vertical="center" textRotation="90" wrapText="1"/>
    </xf>
    <xf numFmtId="0" fontId="6" fillId="0" borderId="3" xfId="0" applyFont="1" applyBorder="1" applyAlignment="1">
      <alignment horizontal="center" vertical="center" textRotation="90"/>
    </xf>
    <xf numFmtId="0" fontId="5" fillId="11" borderId="11" xfId="0" applyFont="1" applyFill="1" applyBorder="1" applyAlignment="1">
      <alignment horizontal="center" vertical="center" textRotation="90"/>
    </xf>
    <xf numFmtId="0" fontId="7" fillId="0" borderId="12" xfId="0" applyFont="1" applyBorder="1"/>
    <xf numFmtId="0" fontId="6" fillId="0" borderId="0" xfId="0" applyFont="1" applyAlignment="1">
      <alignment horizontal="center" vertical="center" textRotation="90" wrapText="1"/>
    </xf>
    <xf numFmtId="0" fontId="6" fillId="0" borderId="3" xfId="0" applyFont="1" applyBorder="1"/>
    <xf numFmtId="0" fontId="1" fillId="11" borderId="4" xfId="0" applyFont="1" applyFill="1" applyBorder="1" applyAlignment="1">
      <alignment horizontal="center"/>
    </xf>
    <xf numFmtId="166" fontId="1" fillId="11" borderId="4" xfId="0" applyNumberFormat="1" applyFont="1" applyFill="1" applyBorder="1" applyAlignment="1">
      <alignment horizontal="center"/>
    </xf>
    <xf numFmtId="164" fontId="1" fillId="11" borderId="4" xfId="0" applyNumberFormat="1" applyFont="1" applyFill="1" applyBorder="1" applyAlignment="1">
      <alignment horizontal="center"/>
    </xf>
    <xf numFmtId="0" fontId="1" fillId="8" borderId="3" xfId="0" applyFont="1" applyFill="1" applyBorder="1" applyAlignment="1">
      <alignment horizontal="center"/>
    </xf>
    <xf numFmtId="0" fontId="6" fillId="0" borderId="3" xfId="0" applyFont="1" applyBorder="1" applyAlignment="1">
      <alignment horizontal="center"/>
    </xf>
    <xf numFmtId="0" fontId="4" fillId="0" borderId="3" xfId="0" applyFont="1" applyBorder="1" applyAlignment="1">
      <alignment horizontal="center" vertical="center" textRotation="90"/>
    </xf>
    <xf numFmtId="0" fontId="5" fillId="0" borderId="0" xfId="0" applyFont="1" applyAlignment="1">
      <alignment horizontal="center" vertical="center" textRotation="90"/>
    </xf>
    <xf numFmtId="0" fontId="8" fillId="0" borderId="0" xfId="0" applyFont="1" applyAlignment="1">
      <alignment horizontal="center"/>
    </xf>
    <xf numFmtId="0" fontId="4" fillId="0" borderId="0" xfId="0" applyFont="1" applyAlignment="1">
      <alignment horizontal="center" vertical="center" textRotation="90" wrapText="1"/>
    </xf>
    <xf numFmtId="166" fontId="1" fillId="0" borderId="0" xfId="0" applyNumberFormat="1"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6" fillId="0" borderId="0" xfId="0" applyFont="1" applyAlignment="1">
      <alignment horizontal="center" vertical="center" textRotation="90"/>
    </xf>
    <xf numFmtId="14" fontId="6" fillId="0" borderId="3"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Weekly average</a:t>
            </a:r>
          </a:p>
        </c:rich>
      </c:tx>
      <c:overlay val="0"/>
    </c:title>
    <c:autoTitleDeleted val="0"/>
    <c:plotArea>
      <c:layout/>
      <c:lineChart>
        <c:grouping val="standard"/>
        <c:varyColors val="0"/>
        <c:ser>
          <c:idx val="0"/>
          <c:order val="0"/>
          <c:tx>
            <c:strRef>
              <c:f>'Weekly recap'!$E$1</c:f>
              <c:strCache>
                <c:ptCount val="1"/>
                <c:pt idx="0">
                  <c:v>Weekly average</c:v>
                </c:pt>
              </c:strCache>
            </c:strRef>
          </c:tx>
          <c:spPr>
            <a:ln cmpd="sng">
              <a:solidFill>
                <a:srgbClr val="4285F4"/>
              </a:solidFill>
            </a:ln>
          </c:spPr>
          <c:marker>
            <c:symbol val="circle"/>
            <c:size val="10"/>
            <c:spPr>
              <a:solidFill>
                <a:srgbClr val="4285F4"/>
              </a:solidFill>
              <a:ln cmpd="sng">
                <a:solidFill>
                  <a:srgbClr val="4285F4"/>
                </a:solidFill>
              </a:ln>
            </c:spPr>
          </c:marker>
          <c:dPt>
            <c:idx val="63"/>
            <c:marker>
              <c:symbol val="none"/>
            </c:marker>
            <c:bubble3D val="0"/>
            <c:extLst>
              <c:ext xmlns:c16="http://schemas.microsoft.com/office/drawing/2014/chart" uri="{C3380CC4-5D6E-409C-BE32-E72D297353CC}">
                <c16:uniqueId val="{00000000-802F-834D-9067-22E5BC510E10}"/>
              </c:ext>
            </c:extLst>
          </c:dPt>
          <c:trendline>
            <c:name>Trend line for Weekly average</c:name>
            <c:spPr>
              <a:ln w="19050">
                <a:solidFill>
                  <a:srgbClr val="000000"/>
                </a:solidFill>
              </a:ln>
            </c:spPr>
            <c:trendlineType val="linear"/>
            <c:dispRSqr val="0"/>
            <c:dispEq val="0"/>
          </c:trendline>
          <c:cat>
            <c:numRef>
              <c:f>'Weekly recap'!$B$2:$B$288</c:f>
              <c:numCache>
                <c:formatCode>m/d/yy</c:formatCode>
                <c:ptCount val="287"/>
                <c:pt idx="0">
                  <c:v>45166</c:v>
                </c:pt>
                <c:pt idx="1">
                  <c:v>45167</c:v>
                </c:pt>
                <c:pt idx="2">
                  <c:v>45168</c:v>
                </c:pt>
                <c:pt idx="3">
                  <c:v>45169</c:v>
                </c:pt>
                <c:pt idx="4">
                  <c:v>45170</c:v>
                </c:pt>
                <c:pt idx="5">
                  <c:v>45171</c:v>
                </c:pt>
                <c:pt idx="6">
                  <c:v>45172</c:v>
                </c:pt>
                <c:pt idx="7">
                  <c:v>45173</c:v>
                </c:pt>
                <c:pt idx="8">
                  <c:v>45174</c:v>
                </c:pt>
                <c:pt idx="9">
                  <c:v>45175</c:v>
                </c:pt>
                <c:pt idx="10">
                  <c:v>45176</c:v>
                </c:pt>
                <c:pt idx="11">
                  <c:v>45177</c:v>
                </c:pt>
                <c:pt idx="12">
                  <c:v>45178</c:v>
                </c:pt>
                <c:pt idx="13">
                  <c:v>45179</c:v>
                </c:pt>
                <c:pt idx="14">
                  <c:v>45180</c:v>
                </c:pt>
                <c:pt idx="15">
                  <c:v>45181</c:v>
                </c:pt>
                <c:pt idx="16">
                  <c:v>45182</c:v>
                </c:pt>
                <c:pt idx="17">
                  <c:v>45183</c:v>
                </c:pt>
                <c:pt idx="18">
                  <c:v>45184</c:v>
                </c:pt>
                <c:pt idx="19">
                  <c:v>45185</c:v>
                </c:pt>
                <c:pt idx="20">
                  <c:v>45186</c:v>
                </c:pt>
                <c:pt idx="21">
                  <c:v>45187</c:v>
                </c:pt>
                <c:pt idx="22">
                  <c:v>45188</c:v>
                </c:pt>
                <c:pt idx="23">
                  <c:v>45189</c:v>
                </c:pt>
                <c:pt idx="24">
                  <c:v>45190</c:v>
                </c:pt>
                <c:pt idx="25">
                  <c:v>45191</c:v>
                </c:pt>
                <c:pt idx="26">
                  <c:v>45192</c:v>
                </c:pt>
                <c:pt idx="27">
                  <c:v>45193</c:v>
                </c:pt>
                <c:pt idx="28">
                  <c:v>45194</c:v>
                </c:pt>
                <c:pt idx="29">
                  <c:v>45195</c:v>
                </c:pt>
                <c:pt idx="30">
                  <c:v>45196</c:v>
                </c:pt>
                <c:pt idx="31">
                  <c:v>45197</c:v>
                </c:pt>
                <c:pt idx="32">
                  <c:v>45198</c:v>
                </c:pt>
                <c:pt idx="33">
                  <c:v>45199</c:v>
                </c:pt>
                <c:pt idx="34">
                  <c:v>45200</c:v>
                </c:pt>
                <c:pt idx="35">
                  <c:v>45201</c:v>
                </c:pt>
                <c:pt idx="36">
                  <c:v>45202</c:v>
                </c:pt>
                <c:pt idx="37">
                  <c:v>45203</c:v>
                </c:pt>
                <c:pt idx="38">
                  <c:v>45204</c:v>
                </c:pt>
                <c:pt idx="39">
                  <c:v>45205</c:v>
                </c:pt>
                <c:pt idx="40">
                  <c:v>45206</c:v>
                </c:pt>
                <c:pt idx="41">
                  <c:v>45207</c:v>
                </c:pt>
                <c:pt idx="42">
                  <c:v>45208</c:v>
                </c:pt>
                <c:pt idx="43">
                  <c:v>45209</c:v>
                </c:pt>
                <c:pt idx="44">
                  <c:v>45210</c:v>
                </c:pt>
                <c:pt idx="45">
                  <c:v>45211</c:v>
                </c:pt>
                <c:pt idx="46">
                  <c:v>45212</c:v>
                </c:pt>
                <c:pt idx="47">
                  <c:v>45213</c:v>
                </c:pt>
                <c:pt idx="48">
                  <c:v>45214</c:v>
                </c:pt>
                <c:pt idx="49">
                  <c:v>45215</c:v>
                </c:pt>
                <c:pt idx="50">
                  <c:v>45216</c:v>
                </c:pt>
                <c:pt idx="51">
                  <c:v>45217</c:v>
                </c:pt>
                <c:pt idx="52">
                  <c:v>45218</c:v>
                </c:pt>
                <c:pt idx="53">
                  <c:v>45219</c:v>
                </c:pt>
                <c:pt idx="54">
                  <c:v>45220</c:v>
                </c:pt>
                <c:pt idx="55">
                  <c:v>45221</c:v>
                </c:pt>
                <c:pt idx="56">
                  <c:v>45222</c:v>
                </c:pt>
                <c:pt idx="57">
                  <c:v>45223</c:v>
                </c:pt>
                <c:pt idx="58">
                  <c:v>45224</c:v>
                </c:pt>
                <c:pt idx="59">
                  <c:v>45225</c:v>
                </c:pt>
                <c:pt idx="60">
                  <c:v>45226</c:v>
                </c:pt>
                <c:pt idx="61">
                  <c:v>45227</c:v>
                </c:pt>
                <c:pt idx="62">
                  <c:v>45228</c:v>
                </c:pt>
                <c:pt idx="63">
                  <c:v>45229</c:v>
                </c:pt>
                <c:pt idx="64">
                  <c:v>45230</c:v>
                </c:pt>
                <c:pt idx="65">
                  <c:v>45231</c:v>
                </c:pt>
                <c:pt idx="66">
                  <c:v>45232</c:v>
                </c:pt>
                <c:pt idx="67">
                  <c:v>45233</c:v>
                </c:pt>
                <c:pt idx="68">
                  <c:v>45234</c:v>
                </c:pt>
                <c:pt idx="69">
                  <c:v>45235</c:v>
                </c:pt>
                <c:pt idx="70">
                  <c:v>45236</c:v>
                </c:pt>
                <c:pt idx="71">
                  <c:v>45237</c:v>
                </c:pt>
                <c:pt idx="72">
                  <c:v>45238</c:v>
                </c:pt>
                <c:pt idx="73">
                  <c:v>45239</c:v>
                </c:pt>
                <c:pt idx="74">
                  <c:v>45240</c:v>
                </c:pt>
                <c:pt idx="75">
                  <c:v>45241</c:v>
                </c:pt>
                <c:pt idx="76">
                  <c:v>45242</c:v>
                </c:pt>
                <c:pt idx="77">
                  <c:v>45243</c:v>
                </c:pt>
                <c:pt idx="78">
                  <c:v>45244</c:v>
                </c:pt>
                <c:pt idx="79">
                  <c:v>45245</c:v>
                </c:pt>
                <c:pt idx="80">
                  <c:v>45246</c:v>
                </c:pt>
                <c:pt idx="81">
                  <c:v>45247</c:v>
                </c:pt>
                <c:pt idx="82">
                  <c:v>45248</c:v>
                </c:pt>
                <c:pt idx="83">
                  <c:v>45249</c:v>
                </c:pt>
                <c:pt idx="84">
                  <c:v>45250</c:v>
                </c:pt>
                <c:pt idx="85">
                  <c:v>45251</c:v>
                </c:pt>
                <c:pt idx="86">
                  <c:v>45252</c:v>
                </c:pt>
                <c:pt idx="87">
                  <c:v>45253</c:v>
                </c:pt>
                <c:pt idx="88">
                  <c:v>45254</c:v>
                </c:pt>
                <c:pt idx="89">
                  <c:v>45255</c:v>
                </c:pt>
                <c:pt idx="90">
                  <c:v>45256</c:v>
                </c:pt>
                <c:pt idx="91">
                  <c:v>45257</c:v>
                </c:pt>
                <c:pt idx="92">
                  <c:v>45258</c:v>
                </c:pt>
                <c:pt idx="93">
                  <c:v>45259</c:v>
                </c:pt>
                <c:pt idx="94">
                  <c:v>45260</c:v>
                </c:pt>
                <c:pt idx="95">
                  <c:v>45261</c:v>
                </c:pt>
                <c:pt idx="96">
                  <c:v>45262</c:v>
                </c:pt>
                <c:pt idx="97">
                  <c:v>45263</c:v>
                </c:pt>
                <c:pt idx="98">
                  <c:v>45257</c:v>
                </c:pt>
                <c:pt idx="99">
                  <c:v>45258</c:v>
                </c:pt>
                <c:pt idx="100">
                  <c:v>45259</c:v>
                </c:pt>
                <c:pt idx="101">
                  <c:v>45260</c:v>
                </c:pt>
                <c:pt idx="102">
                  <c:v>45261</c:v>
                </c:pt>
                <c:pt idx="103">
                  <c:v>45262</c:v>
                </c:pt>
                <c:pt idx="104">
                  <c:v>45263</c:v>
                </c:pt>
                <c:pt idx="105">
                  <c:v>45264</c:v>
                </c:pt>
                <c:pt idx="106">
                  <c:v>45265</c:v>
                </c:pt>
                <c:pt idx="107">
                  <c:v>45266</c:v>
                </c:pt>
                <c:pt idx="108">
                  <c:v>45267</c:v>
                </c:pt>
                <c:pt idx="109">
                  <c:v>45268</c:v>
                </c:pt>
                <c:pt idx="110">
                  <c:v>45269</c:v>
                </c:pt>
                <c:pt idx="111">
                  <c:v>45270</c:v>
                </c:pt>
                <c:pt idx="112">
                  <c:v>45271</c:v>
                </c:pt>
                <c:pt idx="113">
                  <c:v>45272</c:v>
                </c:pt>
                <c:pt idx="114">
                  <c:v>45273</c:v>
                </c:pt>
                <c:pt idx="115">
                  <c:v>45274</c:v>
                </c:pt>
                <c:pt idx="116">
                  <c:v>45275</c:v>
                </c:pt>
                <c:pt idx="117">
                  <c:v>45276</c:v>
                </c:pt>
                <c:pt idx="118">
                  <c:v>45277</c:v>
                </c:pt>
                <c:pt idx="119">
                  <c:v>45278</c:v>
                </c:pt>
                <c:pt idx="120">
                  <c:v>45279</c:v>
                </c:pt>
                <c:pt idx="121">
                  <c:v>45280</c:v>
                </c:pt>
                <c:pt idx="122">
                  <c:v>45281</c:v>
                </c:pt>
                <c:pt idx="123">
                  <c:v>45282</c:v>
                </c:pt>
                <c:pt idx="124">
                  <c:v>45283</c:v>
                </c:pt>
                <c:pt idx="125">
                  <c:v>45284</c:v>
                </c:pt>
                <c:pt idx="126">
                  <c:v>45285</c:v>
                </c:pt>
                <c:pt idx="127">
                  <c:v>45286</c:v>
                </c:pt>
                <c:pt idx="128">
                  <c:v>45287</c:v>
                </c:pt>
                <c:pt idx="129">
                  <c:v>45288</c:v>
                </c:pt>
                <c:pt idx="130">
                  <c:v>45289</c:v>
                </c:pt>
                <c:pt idx="131">
                  <c:v>45290</c:v>
                </c:pt>
                <c:pt idx="132">
                  <c:v>45291</c:v>
                </c:pt>
                <c:pt idx="133">
                  <c:v>45292</c:v>
                </c:pt>
                <c:pt idx="134">
                  <c:v>45293</c:v>
                </c:pt>
                <c:pt idx="135">
                  <c:v>45294</c:v>
                </c:pt>
                <c:pt idx="136">
                  <c:v>45295</c:v>
                </c:pt>
                <c:pt idx="137">
                  <c:v>45296</c:v>
                </c:pt>
                <c:pt idx="138">
                  <c:v>45297</c:v>
                </c:pt>
                <c:pt idx="139">
                  <c:v>45298</c:v>
                </c:pt>
                <c:pt idx="140">
                  <c:v>45299</c:v>
                </c:pt>
                <c:pt idx="141">
                  <c:v>45300</c:v>
                </c:pt>
                <c:pt idx="142">
                  <c:v>45301</c:v>
                </c:pt>
                <c:pt idx="143">
                  <c:v>45302</c:v>
                </c:pt>
                <c:pt idx="144">
                  <c:v>45303</c:v>
                </c:pt>
                <c:pt idx="145">
                  <c:v>45304</c:v>
                </c:pt>
                <c:pt idx="146">
                  <c:v>45305</c:v>
                </c:pt>
                <c:pt idx="147">
                  <c:v>45306</c:v>
                </c:pt>
                <c:pt idx="148">
                  <c:v>45307</c:v>
                </c:pt>
                <c:pt idx="149">
                  <c:v>45308</c:v>
                </c:pt>
                <c:pt idx="150">
                  <c:v>45309</c:v>
                </c:pt>
                <c:pt idx="151">
                  <c:v>45310</c:v>
                </c:pt>
                <c:pt idx="152">
                  <c:v>45311</c:v>
                </c:pt>
                <c:pt idx="153">
                  <c:v>45312</c:v>
                </c:pt>
                <c:pt idx="154">
                  <c:v>45313</c:v>
                </c:pt>
                <c:pt idx="155">
                  <c:v>45314</c:v>
                </c:pt>
                <c:pt idx="156">
                  <c:v>45315</c:v>
                </c:pt>
                <c:pt idx="157">
                  <c:v>45316</c:v>
                </c:pt>
                <c:pt idx="158">
                  <c:v>45317</c:v>
                </c:pt>
                <c:pt idx="159">
                  <c:v>45318</c:v>
                </c:pt>
                <c:pt idx="160">
                  <c:v>45319</c:v>
                </c:pt>
                <c:pt idx="161">
                  <c:v>45320</c:v>
                </c:pt>
                <c:pt idx="162">
                  <c:v>45321</c:v>
                </c:pt>
                <c:pt idx="163">
                  <c:v>45322</c:v>
                </c:pt>
                <c:pt idx="164">
                  <c:v>45323</c:v>
                </c:pt>
                <c:pt idx="165">
                  <c:v>45324</c:v>
                </c:pt>
                <c:pt idx="166">
                  <c:v>45325</c:v>
                </c:pt>
                <c:pt idx="167">
                  <c:v>45326</c:v>
                </c:pt>
                <c:pt idx="168">
                  <c:v>45327</c:v>
                </c:pt>
                <c:pt idx="169">
                  <c:v>45328</c:v>
                </c:pt>
                <c:pt idx="170">
                  <c:v>45329</c:v>
                </c:pt>
                <c:pt idx="171">
                  <c:v>45330</c:v>
                </c:pt>
                <c:pt idx="172">
                  <c:v>45331</c:v>
                </c:pt>
                <c:pt idx="173">
                  <c:v>45332</c:v>
                </c:pt>
                <c:pt idx="174">
                  <c:v>45333</c:v>
                </c:pt>
                <c:pt idx="175">
                  <c:v>45334</c:v>
                </c:pt>
                <c:pt idx="176">
                  <c:v>45335</c:v>
                </c:pt>
                <c:pt idx="177">
                  <c:v>45336</c:v>
                </c:pt>
                <c:pt idx="178">
                  <c:v>45337</c:v>
                </c:pt>
                <c:pt idx="179">
                  <c:v>45338</c:v>
                </c:pt>
                <c:pt idx="180">
                  <c:v>45339</c:v>
                </c:pt>
                <c:pt idx="181">
                  <c:v>45340</c:v>
                </c:pt>
                <c:pt idx="182">
                  <c:v>45341</c:v>
                </c:pt>
                <c:pt idx="183">
                  <c:v>45342</c:v>
                </c:pt>
                <c:pt idx="184">
                  <c:v>45343</c:v>
                </c:pt>
                <c:pt idx="185">
                  <c:v>45344</c:v>
                </c:pt>
                <c:pt idx="186">
                  <c:v>45345</c:v>
                </c:pt>
                <c:pt idx="187">
                  <c:v>45346</c:v>
                </c:pt>
                <c:pt idx="188">
                  <c:v>45347</c:v>
                </c:pt>
                <c:pt idx="189">
                  <c:v>45348</c:v>
                </c:pt>
                <c:pt idx="190">
                  <c:v>45349</c:v>
                </c:pt>
                <c:pt idx="191">
                  <c:v>45350</c:v>
                </c:pt>
                <c:pt idx="192">
                  <c:v>45351</c:v>
                </c:pt>
                <c:pt idx="193">
                  <c:v>45352</c:v>
                </c:pt>
                <c:pt idx="194">
                  <c:v>45353</c:v>
                </c:pt>
                <c:pt idx="195">
                  <c:v>45354</c:v>
                </c:pt>
                <c:pt idx="196">
                  <c:v>45355</c:v>
                </c:pt>
                <c:pt idx="197">
                  <c:v>45356</c:v>
                </c:pt>
                <c:pt idx="198">
                  <c:v>45357</c:v>
                </c:pt>
                <c:pt idx="199">
                  <c:v>45358</c:v>
                </c:pt>
                <c:pt idx="200">
                  <c:v>45359</c:v>
                </c:pt>
                <c:pt idx="201">
                  <c:v>45360</c:v>
                </c:pt>
                <c:pt idx="202">
                  <c:v>45361</c:v>
                </c:pt>
                <c:pt idx="203">
                  <c:v>45362</c:v>
                </c:pt>
                <c:pt idx="204">
                  <c:v>45363</c:v>
                </c:pt>
                <c:pt idx="205">
                  <c:v>45364</c:v>
                </c:pt>
                <c:pt idx="206">
                  <c:v>45365</c:v>
                </c:pt>
                <c:pt idx="207">
                  <c:v>45366</c:v>
                </c:pt>
                <c:pt idx="208">
                  <c:v>45367</c:v>
                </c:pt>
                <c:pt idx="209">
                  <c:v>45368</c:v>
                </c:pt>
                <c:pt idx="210">
                  <c:v>45369</c:v>
                </c:pt>
                <c:pt idx="211">
                  <c:v>45370</c:v>
                </c:pt>
                <c:pt idx="212">
                  <c:v>45371</c:v>
                </c:pt>
                <c:pt idx="213">
                  <c:v>45372</c:v>
                </c:pt>
                <c:pt idx="214">
                  <c:v>45373</c:v>
                </c:pt>
                <c:pt idx="215">
                  <c:v>45374</c:v>
                </c:pt>
                <c:pt idx="216">
                  <c:v>45375</c:v>
                </c:pt>
                <c:pt idx="217">
                  <c:v>45376</c:v>
                </c:pt>
                <c:pt idx="218">
                  <c:v>45377</c:v>
                </c:pt>
                <c:pt idx="219">
                  <c:v>45378</c:v>
                </c:pt>
                <c:pt idx="220">
                  <c:v>45379</c:v>
                </c:pt>
                <c:pt idx="221">
                  <c:v>45380</c:v>
                </c:pt>
                <c:pt idx="222">
                  <c:v>45381</c:v>
                </c:pt>
                <c:pt idx="223">
                  <c:v>45382</c:v>
                </c:pt>
                <c:pt idx="224">
                  <c:v>45383</c:v>
                </c:pt>
                <c:pt idx="225">
                  <c:v>45384</c:v>
                </c:pt>
                <c:pt idx="226">
                  <c:v>45385</c:v>
                </c:pt>
                <c:pt idx="227">
                  <c:v>45386</c:v>
                </c:pt>
                <c:pt idx="228">
                  <c:v>45387</c:v>
                </c:pt>
                <c:pt idx="229">
                  <c:v>45388</c:v>
                </c:pt>
                <c:pt idx="230">
                  <c:v>45389</c:v>
                </c:pt>
                <c:pt idx="231">
                  <c:v>45390</c:v>
                </c:pt>
                <c:pt idx="232">
                  <c:v>45391</c:v>
                </c:pt>
                <c:pt idx="233">
                  <c:v>45392</c:v>
                </c:pt>
                <c:pt idx="234">
                  <c:v>45393</c:v>
                </c:pt>
                <c:pt idx="235">
                  <c:v>45394</c:v>
                </c:pt>
                <c:pt idx="236">
                  <c:v>45395</c:v>
                </c:pt>
                <c:pt idx="237">
                  <c:v>45396</c:v>
                </c:pt>
                <c:pt idx="238">
                  <c:v>45397</c:v>
                </c:pt>
                <c:pt idx="239">
                  <c:v>45398</c:v>
                </c:pt>
                <c:pt idx="240">
                  <c:v>45399</c:v>
                </c:pt>
                <c:pt idx="241">
                  <c:v>45400</c:v>
                </c:pt>
                <c:pt idx="242">
                  <c:v>45401</c:v>
                </c:pt>
                <c:pt idx="243">
                  <c:v>45402</c:v>
                </c:pt>
                <c:pt idx="244">
                  <c:v>45403</c:v>
                </c:pt>
                <c:pt idx="245">
                  <c:v>45404</c:v>
                </c:pt>
                <c:pt idx="246">
                  <c:v>45405</c:v>
                </c:pt>
                <c:pt idx="247">
                  <c:v>45406</c:v>
                </c:pt>
                <c:pt idx="248">
                  <c:v>45407</c:v>
                </c:pt>
                <c:pt idx="249">
                  <c:v>45408</c:v>
                </c:pt>
                <c:pt idx="250">
                  <c:v>45409</c:v>
                </c:pt>
                <c:pt idx="251">
                  <c:v>45410</c:v>
                </c:pt>
                <c:pt idx="252">
                  <c:v>45411</c:v>
                </c:pt>
                <c:pt idx="253">
                  <c:v>45412</c:v>
                </c:pt>
                <c:pt idx="254">
                  <c:v>45413</c:v>
                </c:pt>
                <c:pt idx="255">
                  <c:v>45414</c:v>
                </c:pt>
                <c:pt idx="256">
                  <c:v>45415</c:v>
                </c:pt>
                <c:pt idx="257">
                  <c:v>45416</c:v>
                </c:pt>
                <c:pt idx="258">
                  <c:v>45417</c:v>
                </c:pt>
                <c:pt idx="259">
                  <c:v>45418</c:v>
                </c:pt>
                <c:pt idx="260">
                  <c:v>45419</c:v>
                </c:pt>
                <c:pt idx="261">
                  <c:v>45420</c:v>
                </c:pt>
                <c:pt idx="262">
                  <c:v>45421</c:v>
                </c:pt>
                <c:pt idx="263">
                  <c:v>45422</c:v>
                </c:pt>
                <c:pt idx="264">
                  <c:v>45423</c:v>
                </c:pt>
                <c:pt idx="265">
                  <c:v>45424</c:v>
                </c:pt>
                <c:pt idx="266">
                  <c:v>45425</c:v>
                </c:pt>
                <c:pt idx="267">
                  <c:v>45426</c:v>
                </c:pt>
                <c:pt idx="268">
                  <c:v>45427</c:v>
                </c:pt>
                <c:pt idx="269">
                  <c:v>45428</c:v>
                </c:pt>
                <c:pt idx="270">
                  <c:v>45429</c:v>
                </c:pt>
                <c:pt idx="271">
                  <c:v>45430</c:v>
                </c:pt>
                <c:pt idx="272">
                  <c:v>45431</c:v>
                </c:pt>
                <c:pt idx="273">
                  <c:v>45432</c:v>
                </c:pt>
                <c:pt idx="274">
                  <c:v>45433</c:v>
                </c:pt>
                <c:pt idx="275">
                  <c:v>45434</c:v>
                </c:pt>
                <c:pt idx="276">
                  <c:v>45435</c:v>
                </c:pt>
                <c:pt idx="277">
                  <c:v>45436</c:v>
                </c:pt>
                <c:pt idx="278">
                  <c:v>45437</c:v>
                </c:pt>
                <c:pt idx="279">
                  <c:v>45438</c:v>
                </c:pt>
                <c:pt idx="280">
                  <c:v>45439</c:v>
                </c:pt>
                <c:pt idx="281">
                  <c:v>45440</c:v>
                </c:pt>
                <c:pt idx="282">
                  <c:v>45441</c:v>
                </c:pt>
                <c:pt idx="283">
                  <c:v>45442</c:v>
                </c:pt>
                <c:pt idx="284">
                  <c:v>45443</c:v>
                </c:pt>
                <c:pt idx="285">
                  <c:v>45444</c:v>
                </c:pt>
                <c:pt idx="286">
                  <c:v>45445</c:v>
                </c:pt>
              </c:numCache>
            </c:numRef>
          </c:cat>
          <c:val>
            <c:numRef>
              <c:f>'Weekly recap'!$E$2:$E$288</c:f>
              <c:numCache>
                <c:formatCode>General</c:formatCode>
                <c:ptCount val="287"/>
                <c:pt idx="0">
                  <c:v>70.949999999999989</c:v>
                </c:pt>
                <c:pt idx="7">
                  <c:v>69.849999999999994</c:v>
                </c:pt>
                <c:pt idx="14">
                  <c:v>71.099999999999994</c:v>
                </c:pt>
                <c:pt idx="21">
                  <c:v>70.775000000000006</c:v>
                </c:pt>
                <c:pt idx="28">
                  <c:v>71.52</c:v>
                </c:pt>
                <c:pt idx="35">
                  <c:v>70.819999999999993</c:v>
                </c:pt>
                <c:pt idx="42">
                  <c:v>70.599999999999994</c:v>
                </c:pt>
                <c:pt idx="49">
                  <c:v>72</c:v>
                </c:pt>
                <c:pt idx="56">
                  <c:v>72.099999999999994</c:v>
                </c:pt>
                <c:pt idx="63">
                  <c:v>71.900000000000006</c:v>
                </c:pt>
                <c:pt idx="70">
                  <c:v>70.900000000000006</c:v>
                </c:pt>
                <c:pt idx="77">
                  <c:v>69.8</c:v>
                </c:pt>
                <c:pt idx="84">
                  <c:v>70</c:v>
                </c:pt>
                <c:pt idx="91">
                  <c:v>71.3</c:v>
                </c:pt>
                <c:pt idx="98">
                  <c:v>71.47999999999999</c:v>
                </c:pt>
                <c:pt idx="105">
                  <c:v>70.83</c:v>
                </c:pt>
                <c:pt idx="112">
                  <c:v>72.025000000000006</c:v>
                </c:pt>
                <c:pt idx="119">
                  <c:v>72.599999999999994</c:v>
                </c:pt>
                <c:pt idx="126">
                  <c:v>73.900000000000006</c:v>
                </c:pt>
                <c:pt idx="133">
                  <c:v>71.050000000000011</c:v>
                </c:pt>
                <c:pt idx="140">
                  <c:v>0</c:v>
                </c:pt>
                <c:pt idx="147">
                  <c:v>70.900000000000006</c:v>
                </c:pt>
                <c:pt idx="154">
                  <c:v>0</c:v>
                </c:pt>
                <c:pt idx="161">
                  <c:v>70.900000000000006</c:v>
                </c:pt>
                <c:pt idx="168">
                  <c:v>70.400000000000006</c:v>
                </c:pt>
                <c:pt idx="175">
                  <c:v>71.08</c:v>
                </c:pt>
                <c:pt idx="182">
                  <c:v>70.099999999999994</c:v>
                </c:pt>
                <c:pt idx="189">
                  <c:v>70.95</c:v>
                </c:pt>
                <c:pt idx="196">
                  <c:v>71.375</c:v>
                </c:pt>
                <c:pt idx="203">
                  <c:v>70</c:v>
                </c:pt>
                <c:pt idx="210">
                  <c:v>68.5</c:v>
                </c:pt>
                <c:pt idx="217">
                  <c:v>70.099999999999994</c:v>
                </c:pt>
                <c:pt idx="224">
                  <c:v>0</c:v>
                </c:pt>
                <c:pt idx="231">
                  <c:v>70.13333333333334</c:v>
                </c:pt>
                <c:pt idx="238">
                  <c:v>68.8</c:v>
                </c:pt>
                <c:pt idx="252">
                  <c:v>68.75</c:v>
                </c:pt>
                <c:pt idx="259">
                  <c:v>0</c:v>
                </c:pt>
                <c:pt idx="266">
                  <c:v>69.05</c:v>
                </c:pt>
                <c:pt idx="273">
                  <c:v>69.2</c:v>
                </c:pt>
                <c:pt idx="280">
                  <c:v>68.666666666666671</c:v>
                </c:pt>
              </c:numCache>
            </c:numRef>
          </c:val>
          <c:smooth val="0"/>
          <c:extLst>
            <c:ext xmlns:c16="http://schemas.microsoft.com/office/drawing/2014/chart" uri="{C3380CC4-5D6E-409C-BE32-E72D297353CC}">
              <c16:uniqueId val="{00000002-802F-834D-9067-22E5BC510E10}"/>
            </c:ext>
          </c:extLst>
        </c:ser>
        <c:dLbls>
          <c:showLegendKey val="0"/>
          <c:showVal val="0"/>
          <c:showCatName val="0"/>
          <c:showSerName val="0"/>
          <c:showPercent val="0"/>
          <c:showBubbleSize val="0"/>
        </c:dLbls>
        <c:marker val="1"/>
        <c:smooth val="0"/>
        <c:axId val="1426127225"/>
        <c:axId val="714713156"/>
      </c:lineChart>
      <c:dateAx>
        <c:axId val="1426127225"/>
        <c:scaling>
          <c:orientation val="minMax"/>
        </c:scaling>
        <c:delete val="0"/>
        <c:axPos val="b"/>
        <c:title>
          <c:tx>
            <c:rich>
              <a:bodyPr/>
              <a:lstStyle/>
              <a:p>
                <a:pPr lvl="0">
                  <a:defRPr b="0">
                    <a:solidFill>
                      <a:srgbClr val="000000"/>
                    </a:solidFill>
                    <a:latin typeface="+mn-lt"/>
                  </a:defRPr>
                </a:pPr>
                <a:endParaRPr lang="en-FR"/>
              </a:p>
            </c:rich>
          </c:tx>
          <c:overlay val="0"/>
        </c:title>
        <c:numFmt formatCode="m/d/yy" sourceLinked="1"/>
        <c:majorTickMark val="none"/>
        <c:minorTickMark val="none"/>
        <c:tickLblPos val="nextTo"/>
        <c:txPr>
          <a:bodyPr/>
          <a:lstStyle/>
          <a:p>
            <a:pPr lvl="0">
              <a:defRPr b="0">
                <a:solidFill>
                  <a:srgbClr val="000000"/>
                </a:solidFill>
                <a:latin typeface="+mn-lt"/>
              </a:defRPr>
            </a:pPr>
            <a:endParaRPr lang="en-FR"/>
          </a:p>
        </c:txPr>
        <c:crossAx val="714713156"/>
        <c:crosses val="autoZero"/>
        <c:auto val="1"/>
        <c:lblOffset val="100"/>
        <c:baseTimeUnit val="days"/>
      </c:dateAx>
      <c:valAx>
        <c:axId val="714713156"/>
        <c:scaling>
          <c:orientation val="minMax"/>
          <c:min val="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Weekly 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FR"/>
          </a:p>
        </c:txPr>
        <c:crossAx val="1426127225"/>
        <c:crosses val="autoZero"/>
        <c:crossBetween val="between"/>
      </c:valAx>
    </c:plotArea>
    <c:legend>
      <c:legendPos val="r"/>
      <c:overlay val="0"/>
      <c:txPr>
        <a:bodyPr/>
        <a:lstStyle/>
        <a:p>
          <a:pPr lvl="0" rtl="0">
            <a:defRPr b="0">
              <a:solidFill>
                <a:srgbClr val="1A1A1A"/>
              </a:solidFill>
              <a:latin typeface="+mn-lt"/>
            </a:defRPr>
          </a:pPr>
          <a:endParaRPr lang="en-FR"/>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847725</xdr:colOff>
      <xdr:row>396</xdr:row>
      <xdr:rowOff>85725</xdr:rowOff>
    </xdr:from>
    <xdr:ext cx="5838825" cy="36004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0F91-787B-F747-9497-70F69643713E}">
  <sheetPr>
    <outlinePr summaryBelow="0" summaryRight="0"/>
  </sheetPr>
  <dimension ref="A1:AA27"/>
  <sheetViews>
    <sheetView topLeftCell="E1" workbookViewId="0">
      <selection activeCell="F1" sqref="F1:H1"/>
    </sheetView>
  </sheetViews>
  <sheetFormatPr baseColWidth="10" defaultColWidth="12.6640625" defaultRowHeight="15" customHeight="1"/>
  <cols>
    <col min="5" max="5" width="29" customWidth="1"/>
    <col min="8" max="8" width="24.6640625" customWidth="1"/>
    <col min="11" max="11" width="31.6640625" customWidth="1"/>
    <col min="14" max="14" width="38.6640625" customWidth="1"/>
    <col min="17" max="17" width="27.1640625" customWidth="1"/>
    <col min="20" max="20" width="28.6640625" customWidth="1"/>
  </cols>
  <sheetData>
    <row r="1" spans="1:27" ht="13">
      <c r="A1" s="211"/>
      <c r="B1" s="211"/>
      <c r="C1" s="254" t="s">
        <v>339</v>
      </c>
      <c r="D1" s="255"/>
      <c r="E1" s="256"/>
      <c r="F1" s="254" t="s">
        <v>340</v>
      </c>
      <c r="G1" s="255"/>
      <c r="H1" s="256"/>
      <c r="I1" s="254" t="s">
        <v>340</v>
      </c>
      <c r="J1" s="255"/>
      <c r="K1" s="256"/>
      <c r="L1" s="254" t="s">
        <v>341</v>
      </c>
      <c r="M1" s="255"/>
      <c r="N1" s="256"/>
      <c r="O1" s="254" t="s">
        <v>341</v>
      </c>
      <c r="P1" s="255"/>
      <c r="Q1" s="256"/>
      <c r="R1" s="254" t="s">
        <v>342</v>
      </c>
      <c r="S1" s="255"/>
      <c r="T1" s="256"/>
      <c r="U1" s="254" t="s">
        <v>342</v>
      </c>
      <c r="V1" s="255"/>
      <c r="W1" s="256"/>
      <c r="X1" s="254" t="s">
        <v>343</v>
      </c>
      <c r="Y1" s="255"/>
      <c r="Z1" s="256"/>
      <c r="AA1" s="96"/>
    </row>
    <row r="2" spans="1:27" ht="13">
      <c r="A2" s="211"/>
      <c r="B2" s="211"/>
      <c r="C2" s="20" t="s">
        <v>416</v>
      </c>
      <c r="D2" s="91" t="s">
        <v>349</v>
      </c>
      <c r="E2" s="90" t="s">
        <v>417</v>
      </c>
      <c r="F2" s="20" t="s">
        <v>416</v>
      </c>
      <c r="G2" s="91" t="s">
        <v>349</v>
      </c>
      <c r="H2" s="90" t="s">
        <v>417</v>
      </c>
      <c r="I2" s="20" t="s">
        <v>416</v>
      </c>
      <c r="J2" s="91" t="s">
        <v>349</v>
      </c>
      <c r="K2" s="90" t="s">
        <v>417</v>
      </c>
      <c r="L2" s="20" t="s">
        <v>416</v>
      </c>
      <c r="M2" s="91" t="s">
        <v>349</v>
      </c>
      <c r="N2" s="90" t="s">
        <v>417</v>
      </c>
      <c r="O2" s="20" t="s">
        <v>416</v>
      </c>
      <c r="P2" s="91" t="s">
        <v>349</v>
      </c>
      <c r="Q2" s="90" t="s">
        <v>417</v>
      </c>
      <c r="R2" s="20" t="s">
        <v>416</v>
      </c>
      <c r="S2" s="91" t="s">
        <v>349</v>
      </c>
      <c r="T2" s="90" t="s">
        <v>417</v>
      </c>
      <c r="U2" s="20" t="s">
        <v>416</v>
      </c>
      <c r="V2" s="91" t="s">
        <v>349</v>
      </c>
      <c r="W2" s="90" t="s">
        <v>417</v>
      </c>
      <c r="X2" s="20" t="s">
        <v>416</v>
      </c>
      <c r="Y2" s="91" t="s">
        <v>349</v>
      </c>
      <c r="Z2" s="90" t="s">
        <v>417</v>
      </c>
      <c r="AA2" s="1"/>
    </row>
    <row r="3" spans="1:27" ht="13">
      <c r="A3" s="246" t="s">
        <v>350</v>
      </c>
      <c r="B3" s="237"/>
      <c r="C3" s="257" t="s">
        <v>418</v>
      </c>
      <c r="D3" s="250"/>
      <c r="E3" s="237"/>
      <c r="F3" s="246" t="s">
        <v>419</v>
      </c>
      <c r="G3" s="250"/>
      <c r="H3" s="237"/>
      <c r="I3" s="246" t="s">
        <v>420</v>
      </c>
      <c r="J3" s="250"/>
      <c r="K3" s="237"/>
      <c r="L3" s="252">
        <v>45361</v>
      </c>
      <c r="M3" s="250"/>
      <c r="N3" s="237"/>
      <c r="O3" s="252">
        <v>45453</v>
      </c>
      <c r="P3" s="250"/>
      <c r="Q3" s="237"/>
      <c r="R3" s="252">
        <v>45514</v>
      </c>
      <c r="S3" s="250"/>
      <c r="T3" s="237"/>
      <c r="U3" s="246" t="s">
        <v>421</v>
      </c>
      <c r="V3" s="250"/>
      <c r="W3" s="237"/>
      <c r="X3" s="246" t="s">
        <v>422</v>
      </c>
      <c r="Y3" s="250"/>
      <c r="Z3" s="237"/>
      <c r="AA3" s="144"/>
    </row>
    <row r="4" spans="1:27" ht="13">
      <c r="A4" s="238"/>
      <c r="B4" s="217"/>
      <c r="C4" s="228"/>
      <c r="D4" s="211"/>
      <c r="E4" s="216"/>
      <c r="F4" s="228"/>
      <c r="G4" s="211"/>
      <c r="H4" s="216"/>
      <c r="I4" s="228"/>
      <c r="J4" s="211"/>
      <c r="K4" s="216"/>
      <c r="L4" s="228"/>
      <c r="M4" s="211"/>
      <c r="N4" s="216"/>
      <c r="O4" s="228"/>
      <c r="P4" s="211"/>
      <c r="Q4" s="216"/>
      <c r="R4" s="228"/>
      <c r="S4" s="211"/>
      <c r="T4" s="216"/>
      <c r="U4" s="228"/>
      <c r="V4" s="211"/>
      <c r="W4" s="216"/>
      <c r="X4" s="228"/>
      <c r="Y4" s="211"/>
      <c r="Z4" s="216"/>
      <c r="AA4" s="144"/>
    </row>
    <row r="5" spans="1:27" ht="56">
      <c r="A5" s="235" t="s">
        <v>218</v>
      </c>
      <c r="B5" s="89" t="s">
        <v>361</v>
      </c>
      <c r="C5" s="101">
        <v>15</v>
      </c>
      <c r="D5" s="89">
        <v>10</v>
      </c>
      <c r="E5" s="145"/>
      <c r="F5" s="101">
        <v>15</v>
      </c>
      <c r="G5" s="137">
        <v>11</v>
      </c>
      <c r="H5" s="145"/>
      <c r="I5" s="101">
        <v>15</v>
      </c>
      <c r="J5" s="89">
        <v>11</v>
      </c>
      <c r="K5" s="145" t="s">
        <v>423</v>
      </c>
      <c r="L5" s="101">
        <v>15</v>
      </c>
      <c r="M5" s="89">
        <v>11</v>
      </c>
      <c r="N5" s="145"/>
      <c r="O5" s="101">
        <v>15</v>
      </c>
      <c r="P5" s="89">
        <v>11</v>
      </c>
      <c r="Q5" s="145"/>
      <c r="R5" s="101">
        <v>15</v>
      </c>
      <c r="S5" s="89">
        <v>10</v>
      </c>
      <c r="T5" s="145"/>
      <c r="U5" s="146">
        <v>20</v>
      </c>
      <c r="V5" s="147">
        <v>8</v>
      </c>
      <c r="W5" s="145" t="s">
        <v>424</v>
      </c>
      <c r="X5" s="101">
        <v>15</v>
      </c>
      <c r="Y5" s="89"/>
      <c r="Z5" s="145"/>
      <c r="AA5" s="50"/>
    </row>
    <row r="6" spans="1:27" ht="14">
      <c r="A6" s="207"/>
      <c r="B6" s="50" t="s">
        <v>362</v>
      </c>
      <c r="C6" s="76">
        <v>15</v>
      </c>
      <c r="D6" s="50">
        <v>7</v>
      </c>
      <c r="E6" s="148"/>
      <c r="F6" s="76">
        <v>15</v>
      </c>
      <c r="G6" s="95">
        <v>9</v>
      </c>
      <c r="H6" s="148"/>
      <c r="I6" s="76">
        <v>15</v>
      </c>
      <c r="J6" s="110">
        <v>8</v>
      </c>
      <c r="K6" s="148"/>
      <c r="L6" s="76">
        <v>15</v>
      </c>
      <c r="M6" s="110">
        <v>8</v>
      </c>
      <c r="N6" s="148" t="s">
        <v>425</v>
      </c>
      <c r="O6" s="76">
        <v>15</v>
      </c>
      <c r="P6" s="110">
        <v>8</v>
      </c>
      <c r="Q6" s="148" t="s">
        <v>425</v>
      </c>
      <c r="R6" s="76">
        <v>15</v>
      </c>
      <c r="S6" s="110">
        <v>8</v>
      </c>
      <c r="T6" s="148" t="s">
        <v>425</v>
      </c>
      <c r="U6" s="149">
        <v>20</v>
      </c>
      <c r="V6" s="150">
        <v>7</v>
      </c>
      <c r="W6" s="148" t="s">
        <v>426</v>
      </c>
      <c r="X6" s="76">
        <v>15</v>
      </c>
      <c r="Y6" s="50"/>
      <c r="Z6" s="148" t="s">
        <v>425</v>
      </c>
      <c r="AA6" s="50"/>
    </row>
    <row r="7" spans="1:27" ht="14.25" customHeight="1">
      <c r="A7" s="208"/>
      <c r="B7" s="50" t="s">
        <v>363</v>
      </c>
      <c r="C7" s="76">
        <v>12.5</v>
      </c>
      <c r="D7" s="50">
        <v>8</v>
      </c>
      <c r="E7" s="148"/>
      <c r="F7" s="76">
        <v>12.5</v>
      </c>
      <c r="G7" s="95">
        <v>9</v>
      </c>
      <c r="H7" s="148"/>
      <c r="I7" s="76">
        <v>12.5</v>
      </c>
      <c r="J7" s="50">
        <v>9</v>
      </c>
      <c r="K7" s="148"/>
      <c r="L7" s="76">
        <v>12.5</v>
      </c>
      <c r="M7" s="50">
        <v>9</v>
      </c>
      <c r="N7" s="148"/>
      <c r="O7" s="76">
        <v>12.5</v>
      </c>
      <c r="P7" s="50">
        <v>9</v>
      </c>
      <c r="Q7" s="148"/>
      <c r="R7" s="82">
        <v>12.5</v>
      </c>
      <c r="S7" s="115">
        <v>8</v>
      </c>
      <c r="T7" s="151"/>
      <c r="U7" s="149">
        <v>15</v>
      </c>
      <c r="V7" s="150">
        <v>10</v>
      </c>
      <c r="W7" s="148"/>
      <c r="X7" s="82">
        <v>12.5</v>
      </c>
      <c r="Y7" s="70"/>
      <c r="Z7" s="151"/>
      <c r="AA7" s="50"/>
    </row>
    <row r="8" spans="1:27" ht="28">
      <c r="A8" s="235" t="s">
        <v>427</v>
      </c>
      <c r="B8" s="89" t="s">
        <v>361</v>
      </c>
      <c r="C8" s="101">
        <v>16</v>
      </c>
      <c r="D8" s="89">
        <v>9</v>
      </c>
      <c r="E8" s="145"/>
      <c r="F8" s="101">
        <v>16</v>
      </c>
      <c r="G8" s="106">
        <v>7</v>
      </c>
      <c r="H8" s="251" t="s">
        <v>428</v>
      </c>
      <c r="I8" s="101">
        <v>16</v>
      </c>
      <c r="J8" s="137">
        <v>8</v>
      </c>
      <c r="K8" s="145" t="s">
        <v>429</v>
      </c>
      <c r="L8" s="101">
        <v>16</v>
      </c>
      <c r="M8" s="137">
        <v>9</v>
      </c>
      <c r="N8" s="145"/>
      <c r="O8" s="101">
        <v>16</v>
      </c>
      <c r="P8" s="106">
        <v>8</v>
      </c>
      <c r="Q8" s="148" t="s">
        <v>425</v>
      </c>
      <c r="R8" s="101">
        <v>16</v>
      </c>
      <c r="S8" s="106">
        <v>8</v>
      </c>
      <c r="T8" s="148" t="s">
        <v>425</v>
      </c>
      <c r="U8" s="101">
        <v>16</v>
      </c>
      <c r="V8" s="89">
        <v>9</v>
      </c>
      <c r="W8" s="145" t="s">
        <v>430</v>
      </c>
      <c r="X8" s="101">
        <v>16</v>
      </c>
      <c r="Y8" s="89"/>
      <c r="Z8" s="145" t="s">
        <v>431</v>
      </c>
      <c r="AA8" s="50"/>
    </row>
    <row r="9" spans="1:27" ht="14">
      <c r="A9" s="207"/>
      <c r="B9" s="50" t="s">
        <v>362</v>
      </c>
      <c r="C9" s="76">
        <v>16</v>
      </c>
      <c r="D9" s="50">
        <v>7</v>
      </c>
      <c r="E9" s="148"/>
      <c r="F9" s="76">
        <v>16</v>
      </c>
      <c r="G9" s="50">
        <v>7</v>
      </c>
      <c r="H9" s="216"/>
      <c r="I9" s="116">
        <v>14</v>
      </c>
      <c r="J9" s="50">
        <v>9</v>
      </c>
      <c r="K9" s="148" t="s">
        <v>432</v>
      </c>
      <c r="L9" s="76">
        <v>14</v>
      </c>
      <c r="M9" s="95">
        <v>10</v>
      </c>
      <c r="N9" s="148"/>
      <c r="O9" s="76">
        <v>14</v>
      </c>
      <c r="P9" s="50">
        <v>10</v>
      </c>
      <c r="Q9" s="148"/>
      <c r="R9" s="76">
        <v>14</v>
      </c>
      <c r="S9" s="50">
        <v>10</v>
      </c>
      <c r="T9" s="148"/>
      <c r="U9" s="76">
        <v>14</v>
      </c>
      <c r="V9" s="95">
        <v>11</v>
      </c>
      <c r="W9" s="148"/>
      <c r="X9" s="76">
        <v>14</v>
      </c>
      <c r="Y9" s="50"/>
      <c r="Z9" s="148" t="s">
        <v>433</v>
      </c>
      <c r="AA9" s="50"/>
    </row>
    <row r="10" spans="1:27" ht="15" customHeight="1">
      <c r="A10" s="208"/>
      <c r="B10" s="50" t="s">
        <v>363</v>
      </c>
      <c r="C10" s="76">
        <v>14</v>
      </c>
      <c r="D10" s="50">
        <v>8</v>
      </c>
      <c r="E10" s="148"/>
      <c r="F10" s="76">
        <v>14</v>
      </c>
      <c r="G10" s="95">
        <v>9</v>
      </c>
      <c r="H10" s="216"/>
      <c r="I10" s="76">
        <v>14</v>
      </c>
      <c r="J10" s="110">
        <v>8</v>
      </c>
      <c r="K10" s="148"/>
      <c r="L10" s="76">
        <v>14</v>
      </c>
      <c r="M10" s="110">
        <v>8</v>
      </c>
      <c r="N10" s="148" t="s">
        <v>425</v>
      </c>
      <c r="O10" s="76">
        <v>14</v>
      </c>
      <c r="P10" s="50">
        <v>9</v>
      </c>
      <c r="Q10" s="148" t="s">
        <v>425</v>
      </c>
      <c r="R10" s="76">
        <v>14</v>
      </c>
      <c r="S10" s="50">
        <v>9</v>
      </c>
      <c r="T10" s="148"/>
      <c r="U10" s="76">
        <v>14</v>
      </c>
      <c r="V10" s="50">
        <v>9</v>
      </c>
      <c r="W10" s="148"/>
      <c r="X10" s="76">
        <v>14</v>
      </c>
      <c r="Z10" s="148" t="s">
        <v>434</v>
      </c>
      <c r="AA10" s="50"/>
    </row>
    <row r="11" spans="1:27" ht="28">
      <c r="A11" s="235" t="s">
        <v>213</v>
      </c>
      <c r="B11" s="89" t="s">
        <v>361</v>
      </c>
      <c r="C11" s="101">
        <v>5</v>
      </c>
      <c r="D11" s="89">
        <v>7</v>
      </c>
      <c r="E11" s="145" t="s">
        <v>435</v>
      </c>
      <c r="F11" s="101">
        <v>5</v>
      </c>
      <c r="G11" s="137">
        <v>8</v>
      </c>
      <c r="H11" s="251" t="s">
        <v>436</v>
      </c>
      <c r="I11" s="101">
        <v>5</v>
      </c>
      <c r="J11" s="137">
        <v>10</v>
      </c>
      <c r="K11" s="145" t="s">
        <v>437</v>
      </c>
      <c r="L11" s="101">
        <v>5</v>
      </c>
      <c r="M11" s="137">
        <v>11</v>
      </c>
      <c r="N11" s="145" t="s">
        <v>438</v>
      </c>
      <c r="O11" s="146">
        <v>4</v>
      </c>
      <c r="P11" s="147">
        <v>9</v>
      </c>
      <c r="Q11" s="145" t="s">
        <v>439</v>
      </c>
      <c r="R11" s="143">
        <v>4</v>
      </c>
      <c r="S11" s="106"/>
      <c r="T11" s="145"/>
      <c r="U11" s="146">
        <v>4</v>
      </c>
      <c r="V11" s="147">
        <v>11</v>
      </c>
      <c r="W11" s="145" t="s">
        <v>433</v>
      </c>
      <c r="X11" s="101">
        <v>5</v>
      </c>
      <c r="Y11" s="89"/>
      <c r="Z11" s="145" t="s">
        <v>433</v>
      </c>
      <c r="AA11" s="50"/>
    </row>
    <row r="12" spans="1:27" ht="28">
      <c r="A12" s="207"/>
      <c r="B12" s="50" t="s">
        <v>362</v>
      </c>
      <c r="C12" s="76">
        <v>5</v>
      </c>
      <c r="D12" s="50">
        <v>7</v>
      </c>
      <c r="E12" s="148"/>
      <c r="F12" s="76">
        <v>5</v>
      </c>
      <c r="G12" s="95">
        <v>8</v>
      </c>
      <c r="H12" s="216"/>
      <c r="I12" s="76">
        <v>5</v>
      </c>
      <c r="J12" s="110">
        <v>7</v>
      </c>
      <c r="K12" s="148" t="s">
        <v>440</v>
      </c>
      <c r="L12" s="76">
        <v>5</v>
      </c>
      <c r="M12" s="50">
        <v>8</v>
      </c>
      <c r="N12" s="148" t="s">
        <v>441</v>
      </c>
      <c r="O12" s="149">
        <v>4</v>
      </c>
      <c r="P12" s="150">
        <v>8</v>
      </c>
      <c r="Q12" s="148" t="s">
        <v>442</v>
      </c>
      <c r="R12" s="116">
        <v>4</v>
      </c>
      <c r="S12" s="110"/>
      <c r="T12" s="148"/>
      <c r="U12" s="149">
        <v>4</v>
      </c>
      <c r="V12" s="150">
        <v>9</v>
      </c>
      <c r="W12" s="148" t="s">
        <v>430</v>
      </c>
      <c r="X12" s="76">
        <v>5</v>
      </c>
      <c r="Z12" s="148" t="s">
        <v>430</v>
      </c>
      <c r="AA12" s="50"/>
    </row>
    <row r="13" spans="1:27" ht="28">
      <c r="A13" s="208"/>
      <c r="B13" s="50" t="s">
        <v>363</v>
      </c>
      <c r="C13" s="76">
        <v>5</v>
      </c>
      <c r="D13" s="50">
        <v>7</v>
      </c>
      <c r="E13" s="148" t="s">
        <v>443</v>
      </c>
      <c r="F13" s="76">
        <v>5</v>
      </c>
      <c r="G13" s="95">
        <v>10</v>
      </c>
      <c r="H13" s="216"/>
      <c r="I13" s="76">
        <v>5</v>
      </c>
      <c r="J13" s="50">
        <v>10</v>
      </c>
      <c r="K13" s="148" t="s">
        <v>444</v>
      </c>
      <c r="L13" s="76">
        <v>5</v>
      </c>
      <c r="M13" s="95">
        <v>11</v>
      </c>
      <c r="N13" s="148"/>
      <c r="O13" s="149">
        <v>4</v>
      </c>
      <c r="P13" s="150">
        <v>11</v>
      </c>
      <c r="Q13" s="148"/>
      <c r="R13" s="116">
        <v>4</v>
      </c>
      <c r="S13" s="110"/>
      <c r="T13" s="148"/>
      <c r="U13" s="149">
        <v>4</v>
      </c>
      <c r="V13" s="150">
        <v>8</v>
      </c>
      <c r="W13" s="148" t="s">
        <v>433</v>
      </c>
      <c r="X13" s="76">
        <v>5</v>
      </c>
      <c r="Y13" s="50"/>
      <c r="Z13" s="148" t="s">
        <v>433</v>
      </c>
      <c r="AA13" s="50"/>
    </row>
    <row r="14" spans="1:27" ht="53.25" customHeight="1">
      <c r="A14" s="235" t="s">
        <v>445</v>
      </c>
      <c r="B14" s="89" t="s">
        <v>361</v>
      </c>
      <c r="C14" s="101">
        <v>2</v>
      </c>
      <c r="D14" s="89">
        <v>10</v>
      </c>
      <c r="E14" s="145" t="s">
        <v>446</v>
      </c>
      <c r="F14" s="101">
        <v>2</v>
      </c>
      <c r="G14" s="89">
        <v>11</v>
      </c>
      <c r="H14" s="251" t="s">
        <v>447</v>
      </c>
      <c r="I14" s="138">
        <v>110</v>
      </c>
      <c r="J14" s="89">
        <v>7</v>
      </c>
      <c r="K14" s="145" t="s">
        <v>448</v>
      </c>
      <c r="L14" s="101">
        <v>110</v>
      </c>
      <c r="M14" s="89">
        <v>7</v>
      </c>
      <c r="N14" s="145" t="s">
        <v>449</v>
      </c>
      <c r="O14" s="101">
        <v>110</v>
      </c>
      <c r="P14" s="89">
        <v>7</v>
      </c>
      <c r="Q14" s="145" t="s">
        <v>450</v>
      </c>
      <c r="R14" s="143">
        <v>110</v>
      </c>
      <c r="S14" s="106"/>
      <c r="T14" s="145"/>
      <c r="U14" s="101">
        <v>100</v>
      </c>
      <c r="V14" s="89">
        <v>11</v>
      </c>
      <c r="W14" s="145" t="s">
        <v>451</v>
      </c>
      <c r="X14" s="101">
        <v>100</v>
      </c>
      <c r="Y14" s="89"/>
      <c r="Z14" s="145" t="s">
        <v>433</v>
      </c>
      <c r="AA14" s="50"/>
    </row>
    <row r="15" spans="1:27" ht="30" customHeight="1">
      <c r="A15" s="208"/>
      <c r="B15" s="50" t="s">
        <v>362</v>
      </c>
      <c r="C15" s="76">
        <v>2</v>
      </c>
      <c r="D15" s="50">
        <v>11</v>
      </c>
      <c r="E15" s="148" t="s">
        <v>452</v>
      </c>
      <c r="F15" s="76">
        <v>2</v>
      </c>
      <c r="G15" s="50">
        <v>10</v>
      </c>
      <c r="H15" s="217"/>
      <c r="I15" s="82">
        <v>2</v>
      </c>
      <c r="J15" s="115">
        <v>8</v>
      </c>
      <c r="K15" s="151" t="s">
        <v>453</v>
      </c>
      <c r="L15" s="82">
        <v>2</v>
      </c>
      <c r="M15" s="70">
        <v>10</v>
      </c>
      <c r="N15" s="151" t="s">
        <v>454</v>
      </c>
      <c r="O15" s="119">
        <v>110</v>
      </c>
      <c r="P15" s="115">
        <v>5</v>
      </c>
      <c r="Q15" s="151" t="s">
        <v>454</v>
      </c>
      <c r="R15" s="120">
        <v>100</v>
      </c>
      <c r="S15" s="115"/>
      <c r="T15" s="151"/>
      <c r="U15" s="82">
        <v>100</v>
      </c>
      <c r="V15" s="115">
        <v>8</v>
      </c>
      <c r="W15" s="151" t="s">
        <v>455</v>
      </c>
      <c r="X15" s="82">
        <v>100</v>
      </c>
      <c r="Y15" s="70"/>
      <c r="Z15" s="151" t="s">
        <v>455</v>
      </c>
      <c r="AA15" s="50"/>
    </row>
    <row r="16" spans="1:27" ht="42" customHeight="1">
      <c r="A16" s="235" t="s">
        <v>279</v>
      </c>
      <c r="B16" s="89" t="s">
        <v>361</v>
      </c>
      <c r="C16" s="101">
        <v>45</v>
      </c>
      <c r="D16" s="89">
        <v>9</v>
      </c>
      <c r="E16" s="145" t="s">
        <v>456</v>
      </c>
      <c r="F16" s="101">
        <v>45</v>
      </c>
      <c r="G16" s="137">
        <v>11</v>
      </c>
      <c r="H16" s="253" t="s">
        <v>457</v>
      </c>
      <c r="I16" s="101">
        <v>37.5</v>
      </c>
      <c r="J16" s="89">
        <v>9</v>
      </c>
      <c r="K16" s="145" t="s">
        <v>458</v>
      </c>
      <c r="L16" s="138">
        <v>47.5</v>
      </c>
      <c r="M16" s="89">
        <v>9</v>
      </c>
      <c r="N16" s="145" t="s">
        <v>459</v>
      </c>
      <c r="O16" s="146">
        <v>45</v>
      </c>
      <c r="P16" s="147">
        <v>9</v>
      </c>
      <c r="Q16" s="145"/>
      <c r="R16" s="143">
        <v>45</v>
      </c>
      <c r="S16" s="106"/>
      <c r="T16" s="145"/>
      <c r="U16" s="101">
        <v>47.5</v>
      </c>
      <c r="V16" s="137">
        <v>11</v>
      </c>
      <c r="W16" s="145" t="s">
        <v>434</v>
      </c>
      <c r="X16" s="101">
        <v>47.5</v>
      </c>
      <c r="Y16" s="89"/>
      <c r="Z16" s="145" t="s">
        <v>433</v>
      </c>
      <c r="AA16" s="50"/>
    </row>
    <row r="17" spans="1:27" ht="21" customHeight="1">
      <c r="A17" s="207"/>
      <c r="B17" s="50" t="s">
        <v>362</v>
      </c>
      <c r="C17" s="76">
        <v>45</v>
      </c>
      <c r="D17" s="50">
        <v>8</v>
      </c>
      <c r="E17" s="148"/>
      <c r="F17" s="76">
        <v>45</v>
      </c>
      <c r="G17" s="95">
        <v>9</v>
      </c>
      <c r="H17" s="216"/>
      <c r="I17" s="76">
        <v>37.5</v>
      </c>
      <c r="J17" s="50">
        <v>7</v>
      </c>
      <c r="K17" s="148" t="s">
        <v>460</v>
      </c>
      <c r="L17" s="76">
        <v>45</v>
      </c>
      <c r="M17" s="50">
        <v>9</v>
      </c>
      <c r="N17" s="148" t="s">
        <v>461</v>
      </c>
      <c r="O17" s="149">
        <v>45</v>
      </c>
      <c r="P17" s="150">
        <v>8</v>
      </c>
      <c r="Q17" s="148"/>
      <c r="R17" s="116">
        <v>45</v>
      </c>
      <c r="S17" s="110"/>
      <c r="T17" s="148"/>
      <c r="U17" s="76">
        <v>45</v>
      </c>
      <c r="V17" s="95">
        <v>11</v>
      </c>
      <c r="W17" s="148" t="s">
        <v>434</v>
      </c>
      <c r="X17" s="76">
        <v>45</v>
      </c>
      <c r="Y17" s="50"/>
      <c r="Z17" s="148" t="s">
        <v>433</v>
      </c>
      <c r="AA17" s="50"/>
    </row>
    <row r="18" spans="1:27" ht="16.5" customHeight="1">
      <c r="A18" s="208"/>
      <c r="B18" s="50" t="s">
        <v>363</v>
      </c>
      <c r="C18" s="76">
        <v>35</v>
      </c>
      <c r="D18" s="50">
        <v>14</v>
      </c>
      <c r="E18" s="148"/>
      <c r="F18" s="117">
        <v>37.5</v>
      </c>
      <c r="G18" s="50">
        <v>11</v>
      </c>
      <c r="H18" s="216"/>
      <c r="I18" s="82">
        <v>32.5</v>
      </c>
      <c r="J18" s="70">
        <v>9</v>
      </c>
      <c r="K18" s="151"/>
      <c r="L18" s="82">
        <v>37.5</v>
      </c>
      <c r="M18" s="113">
        <v>14</v>
      </c>
      <c r="N18" s="151" t="s">
        <v>462</v>
      </c>
      <c r="O18" s="152">
        <v>37</v>
      </c>
      <c r="P18" s="153">
        <v>14</v>
      </c>
      <c r="Q18" s="151"/>
      <c r="R18" s="120">
        <v>37</v>
      </c>
      <c r="S18" s="115"/>
      <c r="T18" s="151"/>
      <c r="U18" s="82">
        <v>40</v>
      </c>
      <c r="V18" s="113">
        <v>11</v>
      </c>
      <c r="W18" s="151" t="s">
        <v>434</v>
      </c>
      <c r="X18" s="82">
        <v>40</v>
      </c>
      <c r="Y18" s="70"/>
      <c r="Z18" s="151" t="s">
        <v>433</v>
      </c>
      <c r="AA18" s="50"/>
    </row>
    <row r="19" spans="1:27" ht="28">
      <c r="A19" s="235" t="s">
        <v>463</v>
      </c>
      <c r="B19" s="89" t="s">
        <v>361</v>
      </c>
      <c r="C19" s="101">
        <v>30</v>
      </c>
      <c r="D19" s="89">
        <v>9</v>
      </c>
      <c r="E19" s="145"/>
      <c r="F19" s="101">
        <v>30</v>
      </c>
      <c r="G19" s="137">
        <v>11</v>
      </c>
      <c r="H19" s="251" t="s">
        <v>464</v>
      </c>
      <c r="I19" s="138">
        <v>32.5</v>
      </c>
      <c r="J19" s="89">
        <v>8</v>
      </c>
      <c r="K19" s="148"/>
      <c r="L19" s="101">
        <v>32.5</v>
      </c>
      <c r="M19" s="89">
        <v>8</v>
      </c>
      <c r="N19" s="148"/>
      <c r="O19" s="101">
        <v>32.5</v>
      </c>
      <c r="P19" s="89">
        <v>8</v>
      </c>
      <c r="Q19" s="148" t="s">
        <v>465</v>
      </c>
      <c r="R19" s="143">
        <v>32.5</v>
      </c>
      <c r="S19" s="106"/>
      <c r="T19" s="148"/>
      <c r="U19" s="143">
        <v>32.5</v>
      </c>
      <c r="V19" s="106"/>
      <c r="W19" s="148" t="s">
        <v>430</v>
      </c>
      <c r="X19" s="101">
        <v>32.5</v>
      </c>
      <c r="Y19" s="89"/>
      <c r="Z19" s="148" t="s">
        <v>430</v>
      </c>
      <c r="AA19" s="50"/>
    </row>
    <row r="20" spans="1:27" ht="28">
      <c r="A20" s="207"/>
      <c r="B20" s="50" t="s">
        <v>362</v>
      </c>
      <c r="C20" s="76">
        <v>30</v>
      </c>
      <c r="D20" s="50">
        <v>8</v>
      </c>
      <c r="E20" s="148"/>
      <c r="F20" s="76">
        <v>30</v>
      </c>
      <c r="G20" s="95">
        <v>10</v>
      </c>
      <c r="H20" s="216"/>
      <c r="I20" s="76">
        <v>30</v>
      </c>
      <c r="J20" s="50">
        <v>10</v>
      </c>
      <c r="K20" s="148"/>
      <c r="L20" s="76">
        <v>30</v>
      </c>
      <c r="M20" s="110">
        <v>9</v>
      </c>
      <c r="N20" s="148" t="s">
        <v>465</v>
      </c>
      <c r="O20" s="76">
        <v>30</v>
      </c>
      <c r="P20" s="110">
        <v>9</v>
      </c>
      <c r="Q20" s="148" t="s">
        <v>466</v>
      </c>
      <c r="R20" s="116">
        <v>30</v>
      </c>
      <c r="S20" s="110"/>
      <c r="T20" s="148"/>
      <c r="U20" s="116">
        <v>30</v>
      </c>
      <c r="V20" s="110"/>
      <c r="W20" s="148" t="s">
        <v>455</v>
      </c>
      <c r="X20" s="76">
        <v>30</v>
      </c>
      <c r="Z20" s="148" t="s">
        <v>455</v>
      </c>
      <c r="AA20" s="50"/>
    </row>
    <row r="21" spans="1:27" ht="14">
      <c r="A21" s="208"/>
      <c r="B21" s="50" t="s">
        <v>363</v>
      </c>
      <c r="C21" s="76">
        <v>25</v>
      </c>
      <c r="D21" s="50">
        <v>11</v>
      </c>
      <c r="E21" s="148"/>
      <c r="F21" s="76">
        <v>25</v>
      </c>
      <c r="G21" s="50">
        <v>11</v>
      </c>
      <c r="H21" s="216"/>
      <c r="I21" s="76">
        <v>25</v>
      </c>
      <c r="J21" s="50">
        <v>11</v>
      </c>
      <c r="K21" s="148"/>
      <c r="L21" s="76">
        <v>25</v>
      </c>
      <c r="M21" s="50">
        <v>11</v>
      </c>
      <c r="N21" s="148"/>
      <c r="O21" s="76">
        <v>25</v>
      </c>
      <c r="P21" s="50">
        <v>11</v>
      </c>
      <c r="Q21" s="148"/>
      <c r="R21" s="116">
        <v>25</v>
      </c>
      <c r="S21" s="110"/>
      <c r="T21" s="148"/>
      <c r="U21" s="116">
        <v>25</v>
      </c>
      <c r="V21" s="110"/>
      <c r="W21" s="148" t="s">
        <v>433</v>
      </c>
      <c r="X21" s="76">
        <v>25</v>
      </c>
      <c r="Z21" s="148" t="s">
        <v>433</v>
      </c>
      <c r="AA21" s="50"/>
    </row>
    <row r="22" spans="1:27" ht="24" customHeight="1">
      <c r="A22" s="235" t="s">
        <v>467</v>
      </c>
      <c r="B22" s="89" t="s">
        <v>361</v>
      </c>
      <c r="C22" s="101">
        <v>36</v>
      </c>
      <c r="D22" s="89">
        <v>9</v>
      </c>
      <c r="E22" s="145"/>
      <c r="F22" s="101">
        <v>36</v>
      </c>
      <c r="G22" s="106">
        <v>8</v>
      </c>
      <c r="H22" s="145"/>
      <c r="I22" s="101">
        <v>36</v>
      </c>
      <c r="J22" s="137">
        <v>9</v>
      </c>
      <c r="K22" s="145" t="s">
        <v>468</v>
      </c>
      <c r="L22" s="101">
        <v>36</v>
      </c>
      <c r="M22" s="89">
        <v>9</v>
      </c>
      <c r="N22" s="145"/>
      <c r="O22" s="101">
        <v>36</v>
      </c>
      <c r="P22" s="89">
        <v>9</v>
      </c>
      <c r="Q22" s="145"/>
      <c r="R22" s="143">
        <v>36</v>
      </c>
      <c r="S22" s="106"/>
      <c r="T22" s="145"/>
      <c r="U22" s="143">
        <v>36</v>
      </c>
      <c r="V22" s="106"/>
      <c r="W22" s="145" t="s">
        <v>434</v>
      </c>
      <c r="X22" s="101">
        <v>36</v>
      </c>
      <c r="Y22" s="89"/>
      <c r="Z22" s="145" t="s">
        <v>434</v>
      </c>
      <c r="AA22" s="50"/>
    </row>
    <row r="23" spans="1:27" ht="21" customHeight="1">
      <c r="A23" s="207"/>
      <c r="B23" s="50" t="s">
        <v>362</v>
      </c>
      <c r="C23" s="76">
        <v>36</v>
      </c>
      <c r="D23" s="50">
        <v>8</v>
      </c>
      <c r="E23" s="148"/>
      <c r="F23" s="76">
        <v>36</v>
      </c>
      <c r="G23" s="110">
        <v>7</v>
      </c>
      <c r="H23" s="148"/>
      <c r="I23" s="76">
        <v>36</v>
      </c>
      <c r="J23" s="95">
        <v>8</v>
      </c>
      <c r="K23" s="148"/>
      <c r="L23" s="76">
        <v>36</v>
      </c>
      <c r="M23" s="110">
        <v>7</v>
      </c>
      <c r="N23" s="148"/>
      <c r="O23" s="76">
        <v>36</v>
      </c>
      <c r="P23" s="50">
        <v>8</v>
      </c>
      <c r="Q23" s="148" t="s">
        <v>469</v>
      </c>
      <c r="R23" s="116">
        <v>36</v>
      </c>
      <c r="S23" s="110"/>
      <c r="T23" s="148"/>
      <c r="U23" s="116">
        <v>36</v>
      </c>
      <c r="V23" s="110"/>
      <c r="W23" s="148" t="s">
        <v>430</v>
      </c>
      <c r="X23" s="76">
        <v>36</v>
      </c>
      <c r="Z23" s="148" t="s">
        <v>430</v>
      </c>
      <c r="AA23" s="50"/>
    </row>
    <row r="24" spans="1:27" ht="21" customHeight="1">
      <c r="A24" s="208"/>
      <c r="B24" s="70" t="s">
        <v>363</v>
      </c>
      <c r="C24" s="82">
        <v>30</v>
      </c>
      <c r="D24" s="70">
        <v>10</v>
      </c>
      <c r="E24" s="151"/>
      <c r="F24" s="82">
        <v>30</v>
      </c>
      <c r="G24" s="70">
        <v>10</v>
      </c>
      <c r="H24" s="151"/>
      <c r="I24" s="82">
        <v>30</v>
      </c>
      <c r="J24" s="113">
        <v>11</v>
      </c>
      <c r="K24" s="151"/>
      <c r="L24" s="82">
        <v>30</v>
      </c>
      <c r="M24" s="113">
        <v>12</v>
      </c>
      <c r="N24" s="151"/>
      <c r="O24" s="82">
        <v>30</v>
      </c>
      <c r="P24" s="70">
        <v>12</v>
      </c>
      <c r="Q24" s="151"/>
      <c r="R24" s="120">
        <v>30</v>
      </c>
      <c r="S24" s="115"/>
      <c r="T24" s="151"/>
      <c r="U24" s="120">
        <v>30</v>
      </c>
      <c r="V24" s="115"/>
      <c r="W24" s="151" t="s">
        <v>470</v>
      </c>
      <c r="X24" s="82">
        <v>30</v>
      </c>
      <c r="Y24" s="70"/>
      <c r="Z24" s="151" t="s">
        <v>470</v>
      </c>
      <c r="AA24" s="50"/>
    </row>
    <row r="25" spans="1:27" ht="21" customHeight="1">
      <c r="A25" s="235" t="s">
        <v>471</v>
      </c>
      <c r="B25" s="11" t="s">
        <v>361</v>
      </c>
      <c r="C25" s="101">
        <v>0</v>
      </c>
      <c r="D25" s="89">
        <v>9</v>
      </c>
      <c r="E25" s="145"/>
      <c r="F25" s="101">
        <v>35</v>
      </c>
      <c r="G25" s="89">
        <v>9</v>
      </c>
      <c r="H25" s="251" t="s">
        <v>472</v>
      </c>
      <c r="I25" s="101">
        <v>0</v>
      </c>
      <c r="J25" s="89">
        <v>9</v>
      </c>
      <c r="K25" s="145"/>
      <c r="L25" s="101">
        <v>0</v>
      </c>
      <c r="M25" s="89">
        <v>9</v>
      </c>
      <c r="N25" s="145" t="s">
        <v>473</v>
      </c>
      <c r="O25" s="101">
        <v>0</v>
      </c>
      <c r="P25" s="137">
        <v>10</v>
      </c>
      <c r="Q25" s="145"/>
      <c r="R25" s="143">
        <v>0</v>
      </c>
      <c r="S25" s="106"/>
      <c r="T25" s="145"/>
      <c r="U25" s="101">
        <v>0</v>
      </c>
      <c r="V25" s="89">
        <v>11</v>
      </c>
      <c r="W25" s="145" t="s">
        <v>455</v>
      </c>
      <c r="X25" s="101"/>
      <c r="Y25" s="89"/>
      <c r="Z25" s="145" t="s">
        <v>433</v>
      </c>
      <c r="AA25" s="50"/>
    </row>
    <row r="26" spans="1:27" ht="21" customHeight="1">
      <c r="A26" s="207"/>
      <c r="B26" s="15" t="s">
        <v>362</v>
      </c>
      <c r="C26" s="76">
        <v>0</v>
      </c>
      <c r="D26" s="50">
        <v>8</v>
      </c>
      <c r="E26" s="148"/>
      <c r="F26" s="76">
        <v>35</v>
      </c>
      <c r="G26" s="50">
        <v>8</v>
      </c>
      <c r="H26" s="216"/>
      <c r="I26" s="76">
        <v>0</v>
      </c>
      <c r="J26" s="50">
        <v>8</v>
      </c>
      <c r="K26" s="148"/>
      <c r="L26" s="76">
        <v>0</v>
      </c>
      <c r="M26" s="110">
        <v>6</v>
      </c>
      <c r="N26" s="148"/>
      <c r="O26" s="76">
        <v>0</v>
      </c>
      <c r="P26" s="50">
        <v>8</v>
      </c>
      <c r="Q26" s="148"/>
      <c r="R26" s="116">
        <v>0</v>
      </c>
      <c r="S26" s="110"/>
      <c r="T26" s="148"/>
      <c r="U26" s="76">
        <v>0</v>
      </c>
      <c r="V26" s="50">
        <v>10</v>
      </c>
      <c r="W26" s="148" t="s">
        <v>430</v>
      </c>
      <c r="X26" s="76"/>
      <c r="Z26" s="148" t="s">
        <v>434</v>
      </c>
      <c r="AA26" s="50"/>
    </row>
    <row r="27" spans="1:27" ht="21" customHeight="1">
      <c r="A27" s="208"/>
      <c r="B27" s="20" t="s">
        <v>363</v>
      </c>
      <c r="C27" s="82">
        <v>0</v>
      </c>
      <c r="D27" s="70" t="s">
        <v>474</v>
      </c>
      <c r="E27" s="151"/>
      <c r="F27" s="82">
        <v>30</v>
      </c>
      <c r="G27" s="70">
        <v>8</v>
      </c>
      <c r="H27" s="217"/>
      <c r="I27" s="82">
        <v>0</v>
      </c>
      <c r="J27" s="70" t="s">
        <v>474</v>
      </c>
      <c r="K27" s="151"/>
      <c r="L27" s="82">
        <v>0</v>
      </c>
      <c r="M27" s="70" t="s">
        <v>474</v>
      </c>
      <c r="N27" s="151"/>
      <c r="O27" s="82">
        <v>0</v>
      </c>
      <c r="P27" s="70">
        <v>7</v>
      </c>
      <c r="Q27" s="151"/>
      <c r="R27" s="120">
        <v>0</v>
      </c>
      <c r="S27" s="115"/>
      <c r="T27" s="151"/>
      <c r="U27" s="82">
        <v>0</v>
      </c>
      <c r="V27" s="70"/>
      <c r="W27" s="151" t="s">
        <v>475</v>
      </c>
      <c r="X27" s="82"/>
      <c r="Y27" s="70"/>
      <c r="Z27" s="151" t="s">
        <v>430</v>
      </c>
      <c r="AA27" s="50"/>
    </row>
  </sheetData>
  <mergeCells count="32">
    <mergeCell ref="A22:A24"/>
    <mergeCell ref="A25:A27"/>
    <mergeCell ref="H25:H27"/>
    <mergeCell ref="A14:A15"/>
    <mergeCell ref="H14:H15"/>
    <mergeCell ref="A16:A18"/>
    <mergeCell ref="H16:H18"/>
    <mergeCell ref="A19:A21"/>
    <mergeCell ref="H19:H21"/>
    <mergeCell ref="U3:W4"/>
    <mergeCell ref="X3:Z4"/>
    <mergeCell ref="A5:A7"/>
    <mergeCell ref="A8:A10"/>
    <mergeCell ref="H8:H10"/>
    <mergeCell ref="A11:A13"/>
    <mergeCell ref="H11:H13"/>
    <mergeCell ref="R1:T1"/>
    <mergeCell ref="U1:W1"/>
    <mergeCell ref="X1:Z1"/>
    <mergeCell ref="A3:B4"/>
    <mergeCell ref="C3:E4"/>
    <mergeCell ref="F3:H4"/>
    <mergeCell ref="I3:K4"/>
    <mergeCell ref="L3:N4"/>
    <mergeCell ref="O3:Q4"/>
    <mergeCell ref="R3:T4"/>
    <mergeCell ref="A1:B2"/>
    <mergeCell ref="C1:E1"/>
    <mergeCell ref="F1:H1"/>
    <mergeCell ref="I1:K1"/>
    <mergeCell ref="L1:N1"/>
    <mergeCell ref="O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J29"/>
  <sheetViews>
    <sheetView workbookViewId="0"/>
  </sheetViews>
  <sheetFormatPr baseColWidth="10" defaultColWidth="12.6640625" defaultRowHeight="15" customHeight="1"/>
  <cols>
    <col min="3" max="36" width="12.6640625" hidden="1"/>
  </cols>
  <sheetData>
    <row r="1" spans="1:62" ht="13">
      <c r="A1" s="211"/>
      <c r="B1" s="211"/>
      <c r="C1" s="244" t="s">
        <v>338</v>
      </c>
      <c r="D1" s="216"/>
      <c r="E1" s="244" t="s">
        <v>339</v>
      </c>
      <c r="F1" s="216"/>
      <c r="G1" s="244" t="s">
        <v>340</v>
      </c>
      <c r="H1" s="216"/>
      <c r="I1" s="244" t="s">
        <v>341</v>
      </c>
      <c r="J1" s="216"/>
      <c r="K1" s="244" t="s">
        <v>342</v>
      </c>
      <c r="L1" s="216"/>
      <c r="M1" s="244" t="s">
        <v>343</v>
      </c>
      <c r="N1" s="216"/>
      <c r="O1" s="244" t="s">
        <v>344</v>
      </c>
      <c r="P1" s="216"/>
      <c r="Q1" s="244" t="s">
        <v>344</v>
      </c>
      <c r="R1" s="216"/>
      <c r="S1" s="242" t="s">
        <v>344</v>
      </c>
      <c r="T1" s="216"/>
      <c r="U1" s="242" t="s">
        <v>344</v>
      </c>
      <c r="V1" s="216"/>
      <c r="W1" s="242" t="s">
        <v>344</v>
      </c>
      <c r="X1" s="216"/>
      <c r="Y1" s="242" t="s">
        <v>344</v>
      </c>
      <c r="Z1" s="216"/>
      <c r="AA1" s="242" t="s">
        <v>344</v>
      </c>
      <c r="AB1" s="216"/>
      <c r="AC1" s="242" t="s">
        <v>344</v>
      </c>
      <c r="AD1" s="216"/>
      <c r="AE1" s="242" t="s">
        <v>344</v>
      </c>
      <c r="AF1" s="216"/>
      <c r="AG1" s="245" t="s">
        <v>345</v>
      </c>
      <c r="AH1" s="237"/>
      <c r="AI1" s="242" t="s">
        <v>346</v>
      </c>
      <c r="AJ1" s="216"/>
      <c r="AK1" s="245" t="s">
        <v>346</v>
      </c>
      <c r="AL1" s="237"/>
      <c r="AM1" s="245" t="s">
        <v>339</v>
      </c>
      <c r="AN1" s="237"/>
      <c r="AO1" s="245" t="s">
        <v>340</v>
      </c>
      <c r="AP1" s="237"/>
      <c r="AQ1" s="245" t="s">
        <v>341</v>
      </c>
      <c r="AR1" s="237"/>
      <c r="AS1" s="245" t="s">
        <v>342</v>
      </c>
      <c r="AT1" s="237"/>
      <c r="AU1" s="245" t="s">
        <v>343</v>
      </c>
      <c r="AV1" s="237"/>
      <c r="AW1" s="245" t="s">
        <v>344</v>
      </c>
      <c r="AX1" s="237"/>
      <c r="AY1" s="245" t="s">
        <v>347</v>
      </c>
      <c r="AZ1" s="237"/>
      <c r="BA1" s="245"/>
      <c r="BB1" s="237"/>
      <c r="BC1" s="245"/>
      <c r="BD1" s="237"/>
      <c r="BE1" s="245"/>
      <c r="BF1" s="237"/>
      <c r="BG1" s="245"/>
      <c r="BH1" s="237"/>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c r="BB2" s="97"/>
      <c r="BC2" s="17"/>
      <c r="BD2" s="97"/>
      <c r="BE2" s="17"/>
      <c r="BF2" s="97"/>
      <c r="BG2" s="17"/>
      <c r="BH2" s="97"/>
      <c r="BI2" s="1"/>
      <c r="BJ2" s="1"/>
    </row>
    <row r="3" spans="1:62" ht="13">
      <c r="A3" s="246" t="s">
        <v>350</v>
      </c>
      <c r="B3" s="237"/>
      <c r="C3" s="246" t="s">
        <v>351</v>
      </c>
      <c r="D3" s="237"/>
      <c r="E3" s="247">
        <v>44937</v>
      </c>
      <c r="F3" s="237"/>
      <c r="G3" s="247">
        <v>45118</v>
      </c>
      <c r="H3" s="237"/>
      <c r="I3" s="246" t="s">
        <v>352</v>
      </c>
      <c r="J3" s="237"/>
      <c r="K3" s="246" t="s">
        <v>353</v>
      </c>
      <c r="L3" s="237"/>
      <c r="M3" s="246" t="s">
        <v>354</v>
      </c>
      <c r="N3" s="237"/>
      <c r="O3" s="246" t="s">
        <v>355</v>
      </c>
      <c r="P3" s="237"/>
      <c r="Q3" s="246" t="s">
        <v>355</v>
      </c>
      <c r="R3" s="237"/>
      <c r="S3" s="242" t="s">
        <v>355</v>
      </c>
      <c r="T3" s="216"/>
      <c r="U3" s="242" t="s">
        <v>355</v>
      </c>
      <c r="V3" s="216"/>
      <c r="W3" s="242" t="s">
        <v>355</v>
      </c>
      <c r="X3" s="216"/>
      <c r="Y3" s="242" t="s">
        <v>355</v>
      </c>
      <c r="Z3" s="216"/>
      <c r="AA3" s="242" t="s">
        <v>355</v>
      </c>
      <c r="AB3" s="216"/>
      <c r="AC3" s="242" t="s">
        <v>355</v>
      </c>
      <c r="AD3" s="216"/>
      <c r="AE3" s="242" t="s">
        <v>355</v>
      </c>
      <c r="AF3" s="216"/>
      <c r="AG3" s="242"/>
      <c r="AH3" s="216"/>
      <c r="AI3" s="242"/>
      <c r="AJ3" s="216"/>
      <c r="AK3" s="240">
        <v>45417</v>
      </c>
      <c r="AL3" s="216"/>
      <c r="AM3" s="240">
        <v>45631</v>
      </c>
      <c r="AN3" s="216"/>
      <c r="AO3" s="242" t="s">
        <v>356</v>
      </c>
      <c r="AP3" s="216"/>
      <c r="AQ3" s="242" t="s">
        <v>357</v>
      </c>
      <c r="AR3" s="216"/>
      <c r="AS3" s="240">
        <v>45388</v>
      </c>
      <c r="AT3" s="216"/>
      <c r="AU3" s="240">
        <v>45630</v>
      </c>
      <c r="AV3" s="216"/>
      <c r="AW3" s="242" t="s">
        <v>358</v>
      </c>
      <c r="AX3" s="216"/>
      <c r="AY3" s="242" t="s">
        <v>359</v>
      </c>
      <c r="AZ3" s="216"/>
      <c r="BA3" s="240">
        <v>45389</v>
      </c>
      <c r="BB3" s="216"/>
      <c r="BC3" s="240">
        <v>45508</v>
      </c>
      <c r="BD3" s="216"/>
      <c r="BE3" s="241"/>
      <c r="BF3" s="216"/>
      <c r="BG3" s="242"/>
      <c r="BH3" s="216"/>
      <c r="BI3" s="98"/>
      <c r="BJ3" s="98"/>
    </row>
    <row r="4" spans="1:62" ht="13">
      <c r="A4" s="238"/>
      <c r="B4" s="217"/>
      <c r="C4" s="228"/>
      <c r="D4" s="216"/>
      <c r="E4" s="228"/>
      <c r="F4" s="216"/>
      <c r="G4" s="228"/>
      <c r="H4" s="216"/>
      <c r="I4" s="228"/>
      <c r="J4" s="216"/>
      <c r="K4" s="228"/>
      <c r="L4" s="216"/>
      <c r="M4" s="228"/>
      <c r="N4" s="216"/>
      <c r="O4" s="228"/>
      <c r="P4" s="216"/>
      <c r="Q4" s="228"/>
      <c r="R4" s="216"/>
      <c r="S4" s="238"/>
      <c r="T4" s="217"/>
      <c r="U4" s="238"/>
      <c r="V4" s="217"/>
      <c r="W4" s="238"/>
      <c r="X4" s="217"/>
      <c r="Y4" s="238"/>
      <c r="Z4" s="217"/>
      <c r="AA4" s="238"/>
      <c r="AB4" s="217"/>
      <c r="AC4" s="238"/>
      <c r="AD4" s="217"/>
      <c r="AE4" s="238"/>
      <c r="AF4" s="217"/>
      <c r="AG4" s="238"/>
      <c r="AH4" s="217"/>
      <c r="AI4" s="238"/>
      <c r="AJ4" s="217"/>
      <c r="AK4" s="238"/>
      <c r="AL4" s="217"/>
      <c r="AM4" s="238"/>
      <c r="AN4" s="217"/>
      <c r="AO4" s="238"/>
      <c r="AP4" s="217"/>
      <c r="AQ4" s="238"/>
      <c r="AR4" s="217"/>
      <c r="AS4" s="238"/>
      <c r="AT4" s="217"/>
      <c r="AU4" s="238"/>
      <c r="AV4" s="217"/>
      <c r="AW4" s="238"/>
      <c r="AX4" s="217"/>
      <c r="AY4" s="238"/>
      <c r="AZ4" s="217"/>
      <c r="BA4" s="238"/>
      <c r="BB4" s="217"/>
      <c r="BC4" s="238"/>
      <c r="BD4" s="217"/>
      <c r="BE4" s="238"/>
      <c r="BF4" s="217"/>
      <c r="BG4" s="238"/>
      <c r="BH4" s="217"/>
      <c r="BI4" s="98"/>
      <c r="BJ4" s="98"/>
    </row>
    <row r="5" spans="1:62" ht="13">
      <c r="A5" s="235" t="s">
        <v>360</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15</v>
      </c>
      <c r="AL5" s="102">
        <v>9</v>
      </c>
      <c r="AM5" s="89">
        <v>15</v>
      </c>
      <c r="AN5" s="103">
        <v>10</v>
      </c>
      <c r="AO5" s="89">
        <v>15</v>
      </c>
      <c r="AP5" s="104">
        <v>11</v>
      </c>
      <c r="AQ5" s="101">
        <v>15</v>
      </c>
      <c r="AR5" s="104">
        <v>12</v>
      </c>
      <c r="AS5" s="101">
        <v>15</v>
      </c>
      <c r="AT5" s="104">
        <v>13</v>
      </c>
      <c r="AU5" s="101">
        <v>15</v>
      </c>
      <c r="AV5" s="105">
        <v>12</v>
      </c>
      <c r="AW5" s="101">
        <v>15</v>
      </c>
      <c r="AX5" s="106">
        <v>9</v>
      </c>
      <c r="AY5" s="101">
        <v>15</v>
      </c>
      <c r="AZ5" s="102">
        <v>9</v>
      </c>
      <c r="BA5" s="101">
        <v>15</v>
      </c>
      <c r="BB5" s="102">
        <v>8</v>
      </c>
      <c r="BC5" s="101">
        <v>34</v>
      </c>
      <c r="BD5" s="102">
        <v>5</v>
      </c>
      <c r="BE5" s="101"/>
      <c r="BF5" s="102"/>
      <c r="BG5" s="101"/>
      <c r="BH5" s="102"/>
    </row>
    <row r="6" spans="1:62" ht="13">
      <c r="A6" s="207"/>
      <c r="B6" s="50" t="s">
        <v>362</v>
      </c>
      <c r="C6" s="107">
        <v>17.5</v>
      </c>
      <c r="D6" s="108">
        <v>6</v>
      </c>
      <c r="E6" s="76">
        <v>15</v>
      </c>
      <c r="F6" s="90">
        <v>6</v>
      </c>
      <c r="G6" s="76">
        <v>15</v>
      </c>
      <c r="H6" s="90">
        <v>7</v>
      </c>
      <c r="I6" s="76">
        <v>15</v>
      </c>
      <c r="J6" s="90">
        <v>6</v>
      </c>
      <c r="K6" s="76">
        <v>15</v>
      </c>
      <c r="L6" s="90">
        <v>8</v>
      </c>
      <c r="M6" s="76">
        <v>15</v>
      </c>
      <c r="N6" s="90">
        <v>9</v>
      </c>
      <c r="O6" s="76">
        <v>15</v>
      </c>
      <c r="P6" s="90">
        <v>9</v>
      </c>
      <c r="Q6" s="76">
        <v>15</v>
      </c>
      <c r="R6" s="90">
        <v>9</v>
      </c>
      <c r="S6" s="76">
        <v>16.25</v>
      </c>
      <c r="T6" s="90">
        <v>8</v>
      </c>
      <c r="U6" s="76">
        <v>16.25</v>
      </c>
      <c r="V6" s="90">
        <v>8</v>
      </c>
      <c r="W6" s="76"/>
      <c r="X6" s="90">
        <v>7</v>
      </c>
      <c r="Y6" s="76"/>
      <c r="Z6" s="90">
        <v>7</v>
      </c>
      <c r="AA6" s="50">
        <v>16.25</v>
      </c>
      <c r="AB6" s="50">
        <v>9</v>
      </c>
      <c r="AC6" s="50">
        <v>16.25</v>
      </c>
      <c r="AD6" s="50">
        <v>9</v>
      </c>
      <c r="AE6" s="50">
        <v>16.25</v>
      </c>
      <c r="AF6" s="50">
        <v>9</v>
      </c>
      <c r="AG6" s="76">
        <v>16.25</v>
      </c>
      <c r="AH6" s="90">
        <v>9</v>
      </c>
      <c r="AI6" s="50">
        <v>16.25</v>
      </c>
      <c r="AJ6" s="50">
        <v>6</v>
      </c>
      <c r="AK6" s="76">
        <v>15</v>
      </c>
      <c r="AL6" s="90">
        <v>7</v>
      </c>
      <c r="AM6" s="50">
        <v>15</v>
      </c>
      <c r="AN6" s="103">
        <v>8</v>
      </c>
      <c r="AO6" s="50">
        <v>15</v>
      </c>
      <c r="AP6" s="90">
        <v>8</v>
      </c>
      <c r="AQ6" s="76">
        <v>15</v>
      </c>
      <c r="AR6" s="109">
        <v>7</v>
      </c>
      <c r="AS6" s="76">
        <v>15</v>
      </c>
      <c r="AT6" s="103">
        <v>9</v>
      </c>
      <c r="AU6" s="76">
        <v>15</v>
      </c>
      <c r="AV6" s="90">
        <v>9</v>
      </c>
      <c r="AW6" s="76">
        <v>15</v>
      </c>
      <c r="AX6" s="110">
        <v>7</v>
      </c>
      <c r="AY6" s="76">
        <v>15</v>
      </c>
      <c r="AZ6" s="90">
        <v>7</v>
      </c>
      <c r="BA6" s="76">
        <v>15</v>
      </c>
      <c r="BB6" s="90">
        <v>7</v>
      </c>
      <c r="BC6" s="76">
        <v>27</v>
      </c>
      <c r="BD6" s="90">
        <v>8</v>
      </c>
      <c r="BE6" s="76"/>
      <c r="BF6" s="90"/>
      <c r="BG6" s="76"/>
      <c r="BH6" s="90"/>
    </row>
    <row r="7" spans="1:62" ht="18.75" customHeight="1">
      <c r="A7" s="207"/>
      <c r="B7" s="50" t="s">
        <v>363</v>
      </c>
      <c r="C7" s="107"/>
      <c r="D7" s="108"/>
      <c r="E7" s="76"/>
      <c r="F7" s="90"/>
      <c r="G7" s="76"/>
      <c r="H7" s="90"/>
      <c r="I7" s="76"/>
      <c r="J7" s="90"/>
      <c r="K7" s="76"/>
      <c r="L7" s="90"/>
      <c r="M7" s="76"/>
      <c r="N7" s="90"/>
      <c r="O7" s="76"/>
      <c r="P7" s="90"/>
      <c r="Q7" s="76"/>
      <c r="R7" s="90"/>
      <c r="S7" s="76"/>
      <c r="T7" s="90"/>
      <c r="U7" s="76"/>
      <c r="V7" s="90"/>
      <c r="W7" s="76"/>
      <c r="X7" s="90"/>
      <c r="Y7" s="76"/>
      <c r="Z7" s="90"/>
      <c r="AA7" s="50"/>
      <c r="AB7" s="50"/>
      <c r="AC7" s="50"/>
      <c r="AD7" s="50"/>
      <c r="AE7" s="50"/>
      <c r="AF7" s="50"/>
      <c r="AG7" s="76"/>
      <c r="AH7" s="90"/>
      <c r="AI7" s="50"/>
      <c r="AJ7" s="50"/>
      <c r="AK7" s="76">
        <v>12.5</v>
      </c>
      <c r="AL7" s="90">
        <v>9</v>
      </c>
      <c r="AM7" s="50">
        <v>12.5</v>
      </c>
      <c r="AN7" s="109">
        <v>7</v>
      </c>
      <c r="AO7" s="50">
        <v>12.5</v>
      </c>
      <c r="AP7" s="109">
        <v>7</v>
      </c>
      <c r="AQ7" s="76">
        <v>12.5</v>
      </c>
      <c r="AR7" s="109">
        <v>7</v>
      </c>
      <c r="AS7" s="76">
        <v>12.5</v>
      </c>
      <c r="AT7" s="103">
        <v>8</v>
      </c>
      <c r="AU7" s="76">
        <v>12.5</v>
      </c>
      <c r="AV7" s="103">
        <v>9</v>
      </c>
      <c r="AW7" s="76">
        <v>12.5</v>
      </c>
      <c r="AX7" s="110">
        <v>8</v>
      </c>
      <c r="AY7" s="76">
        <v>12.5</v>
      </c>
      <c r="AZ7" s="109">
        <v>7</v>
      </c>
      <c r="BA7" s="76">
        <v>12.5</v>
      </c>
      <c r="BB7" s="90">
        <v>8</v>
      </c>
      <c r="BC7" s="76">
        <v>27</v>
      </c>
      <c r="BD7" s="90">
        <v>7</v>
      </c>
      <c r="BE7" s="76"/>
      <c r="BF7" s="90"/>
      <c r="BG7" s="76"/>
      <c r="BH7" s="90"/>
    </row>
    <row r="8" spans="1:62" ht="17.25" customHeight="1">
      <c r="A8" s="208"/>
      <c r="B8" s="7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70">
        <v>10</v>
      </c>
      <c r="AK8" s="82">
        <v>10</v>
      </c>
      <c r="AL8" s="70">
        <v>8</v>
      </c>
      <c r="AM8" s="113">
        <v>12.5</v>
      </c>
      <c r="AN8" s="91">
        <v>7</v>
      </c>
      <c r="AO8" s="70">
        <v>10</v>
      </c>
      <c r="AP8" s="114">
        <v>9</v>
      </c>
      <c r="AQ8" s="82">
        <v>10</v>
      </c>
      <c r="AR8" s="114">
        <v>10</v>
      </c>
      <c r="AS8" s="82">
        <v>10</v>
      </c>
      <c r="AT8" s="91">
        <v>10</v>
      </c>
      <c r="AU8" s="82">
        <v>10</v>
      </c>
      <c r="AV8" s="114">
        <v>11</v>
      </c>
      <c r="AW8" s="82">
        <v>10</v>
      </c>
      <c r="AX8" s="115">
        <v>10</v>
      </c>
      <c r="AY8" s="82">
        <v>10</v>
      </c>
      <c r="AZ8" s="91">
        <v>10</v>
      </c>
      <c r="BA8" s="82">
        <v>10</v>
      </c>
      <c r="BB8" s="91">
        <v>10</v>
      </c>
      <c r="BC8" s="82">
        <v>20</v>
      </c>
      <c r="BD8" s="91">
        <v>11</v>
      </c>
      <c r="BE8" s="82"/>
      <c r="BF8" s="91"/>
      <c r="BG8" s="82"/>
      <c r="BH8" s="91"/>
    </row>
    <row r="9" spans="1:62" ht="13">
      <c r="A9" s="235" t="s">
        <v>366</v>
      </c>
      <c r="B9" s="89" t="s">
        <v>361</v>
      </c>
      <c r="C9" s="99">
        <v>4.5</v>
      </c>
      <c r="D9" s="104">
        <v>13</v>
      </c>
      <c r="E9" s="101">
        <v>4.5</v>
      </c>
      <c r="F9" s="102">
        <v>11</v>
      </c>
      <c r="G9" s="101">
        <v>4.5</v>
      </c>
      <c r="H9" s="102">
        <v>13</v>
      </c>
      <c r="I9" s="101">
        <v>5</v>
      </c>
      <c r="J9" s="102">
        <v>9</v>
      </c>
      <c r="K9" s="101">
        <v>5</v>
      </c>
      <c r="L9" s="102">
        <v>10</v>
      </c>
      <c r="M9" s="101">
        <v>5</v>
      </c>
      <c r="N9" s="102">
        <v>11</v>
      </c>
      <c r="O9" s="101">
        <v>5</v>
      </c>
      <c r="P9" s="102">
        <v>12</v>
      </c>
      <c r="Q9" s="236" t="s">
        <v>367</v>
      </c>
      <c r="R9" s="237"/>
      <c r="S9" s="236" t="s">
        <v>368</v>
      </c>
      <c r="T9" s="237"/>
      <c r="U9" s="101"/>
      <c r="V9" s="102">
        <v>12</v>
      </c>
      <c r="W9" s="101">
        <v>5</v>
      </c>
      <c r="X9" s="102">
        <v>12</v>
      </c>
      <c r="Y9" s="101" t="s">
        <v>369</v>
      </c>
      <c r="Z9" s="102">
        <v>7</v>
      </c>
      <c r="AA9" s="89"/>
      <c r="AB9" s="89"/>
      <c r="AC9" s="89">
        <v>5</v>
      </c>
      <c r="AD9" s="89">
        <v>7</v>
      </c>
      <c r="AE9" s="89">
        <v>5</v>
      </c>
      <c r="AF9" s="89">
        <v>8</v>
      </c>
      <c r="AG9" s="101">
        <v>5</v>
      </c>
      <c r="AH9" s="102">
        <v>9</v>
      </c>
      <c r="AI9" s="89"/>
      <c r="AJ9" s="102"/>
      <c r="AK9" s="76">
        <v>18</v>
      </c>
      <c r="AL9" s="90">
        <v>7</v>
      </c>
      <c r="AM9" s="76">
        <v>18</v>
      </c>
      <c r="AN9" s="104">
        <v>8</v>
      </c>
      <c r="AO9" s="89">
        <v>18</v>
      </c>
      <c r="AP9" s="105">
        <v>7</v>
      </c>
      <c r="AQ9" s="101">
        <v>18</v>
      </c>
      <c r="AR9" s="102">
        <v>7</v>
      </c>
      <c r="AS9" s="101">
        <v>18</v>
      </c>
      <c r="AT9" s="102">
        <v>7</v>
      </c>
      <c r="AU9" s="101">
        <v>18</v>
      </c>
      <c r="AV9" s="102">
        <v>7</v>
      </c>
      <c r="AW9" s="101">
        <v>18</v>
      </c>
      <c r="AX9" s="102">
        <v>7</v>
      </c>
      <c r="AY9" s="101">
        <v>18</v>
      </c>
      <c r="AZ9" s="102">
        <v>7</v>
      </c>
      <c r="BA9" s="101">
        <v>18</v>
      </c>
      <c r="BB9" s="102">
        <v>7</v>
      </c>
      <c r="BC9" s="101">
        <v>40</v>
      </c>
      <c r="BD9" s="102">
        <v>5</v>
      </c>
      <c r="BE9" s="101"/>
      <c r="BF9" s="102"/>
      <c r="BG9" s="101"/>
      <c r="BH9" s="102"/>
    </row>
    <row r="10" spans="1:62" ht="13">
      <c r="A10" s="207"/>
      <c r="B10" s="50" t="s">
        <v>362</v>
      </c>
      <c r="C10" s="107"/>
      <c r="D10" s="103"/>
      <c r="E10" s="76"/>
      <c r="F10" s="90"/>
      <c r="G10" s="76"/>
      <c r="H10" s="90"/>
      <c r="I10" s="76"/>
      <c r="J10" s="90"/>
      <c r="K10" s="76"/>
      <c r="L10" s="90"/>
      <c r="M10" s="76"/>
      <c r="N10" s="90"/>
      <c r="O10" s="76"/>
      <c r="P10" s="90"/>
      <c r="Q10" s="228"/>
      <c r="R10" s="216"/>
      <c r="S10" s="228"/>
      <c r="T10" s="216"/>
      <c r="U10" s="76"/>
      <c r="V10" s="90"/>
      <c r="W10" s="76"/>
      <c r="X10" s="90"/>
      <c r="Y10" s="76"/>
      <c r="Z10" s="90"/>
      <c r="AA10" s="50"/>
      <c r="AB10" s="50"/>
      <c r="AC10" s="50"/>
      <c r="AD10" s="50"/>
      <c r="AE10" s="50"/>
      <c r="AF10" s="50"/>
      <c r="AG10" s="76"/>
      <c r="AH10" s="90"/>
      <c r="AI10" s="50"/>
      <c r="AJ10" s="90"/>
      <c r="AK10" s="76">
        <v>18</v>
      </c>
      <c r="AL10" s="90">
        <v>7</v>
      </c>
      <c r="AM10" s="76">
        <v>16</v>
      </c>
      <c r="AN10" s="90">
        <v>8</v>
      </c>
      <c r="AO10" s="95">
        <v>18</v>
      </c>
      <c r="AP10" s="90">
        <v>5</v>
      </c>
      <c r="AQ10" s="76">
        <v>18</v>
      </c>
      <c r="AR10" s="90">
        <v>5</v>
      </c>
      <c r="AS10" s="76">
        <v>18</v>
      </c>
      <c r="AT10" s="90">
        <v>5</v>
      </c>
      <c r="AU10" s="116">
        <v>16</v>
      </c>
      <c r="AV10" s="90">
        <v>7</v>
      </c>
      <c r="AW10" s="76">
        <v>16</v>
      </c>
      <c r="AX10" s="103">
        <v>8</v>
      </c>
      <c r="AY10" s="76">
        <v>16</v>
      </c>
      <c r="AZ10" s="90">
        <v>8</v>
      </c>
      <c r="BA10" s="76">
        <v>16</v>
      </c>
      <c r="BB10" s="90">
        <v>9</v>
      </c>
      <c r="BC10" s="76">
        <v>40</v>
      </c>
      <c r="BD10" s="90">
        <v>6</v>
      </c>
      <c r="BE10" s="76"/>
      <c r="BF10" s="90"/>
      <c r="BG10" s="76"/>
      <c r="BH10" s="90"/>
    </row>
    <row r="11" spans="1:62" ht="13">
      <c r="A11" s="207"/>
      <c r="B11" s="50" t="s">
        <v>363</v>
      </c>
      <c r="C11" s="107">
        <v>4.5</v>
      </c>
      <c r="D11" s="103">
        <v>10</v>
      </c>
      <c r="E11" s="76">
        <v>4.5</v>
      </c>
      <c r="F11" s="90">
        <v>8</v>
      </c>
      <c r="G11" s="76">
        <v>4.5</v>
      </c>
      <c r="H11" s="90">
        <v>10</v>
      </c>
      <c r="I11" s="76">
        <v>5</v>
      </c>
      <c r="J11" s="90">
        <v>8</v>
      </c>
      <c r="K11" s="76">
        <v>5</v>
      </c>
      <c r="L11" s="90">
        <v>10</v>
      </c>
      <c r="M11" s="76">
        <v>5</v>
      </c>
      <c r="N11" s="90">
        <v>11</v>
      </c>
      <c r="O11" s="76">
        <v>5</v>
      </c>
      <c r="P11" s="90">
        <v>12</v>
      </c>
      <c r="Q11" s="228"/>
      <c r="R11" s="216"/>
      <c r="S11" s="228"/>
      <c r="T11" s="216"/>
      <c r="U11" s="76" t="s">
        <v>370</v>
      </c>
      <c r="V11" s="90">
        <v>10</v>
      </c>
      <c r="W11" s="76">
        <v>5</v>
      </c>
      <c r="X11" s="90">
        <v>12</v>
      </c>
      <c r="Y11" s="76"/>
      <c r="Z11" s="90">
        <v>6</v>
      </c>
      <c r="AA11" s="50"/>
      <c r="AB11" s="50"/>
      <c r="AC11" s="50">
        <v>5</v>
      </c>
      <c r="AD11" s="50">
        <v>6</v>
      </c>
      <c r="AE11" s="50">
        <v>5</v>
      </c>
      <c r="AF11" s="50">
        <v>6</v>
      </c>
      <c r="AG11" s="76">
        <v>5</v>
      </c>
      <c r="AH11" s="90">
        <v>7</v>
      </c>
      <c r="AI11" s="50"/>
      <c r="AJ11" s="90"/>
      <c r="AK11" s="76">
        <v>18</v>
      </c>
      <c r="AL11" s="90">
        <v>5</v>
      </c>
      <c r="AM11" s="76">
        <v>16</v>
      </c>
      <c r="AN11" s="90">
        <v>7</v>
      </c>
      <c r="AO11" s="50">
        <v>16</v>
      </c>
      <c r="AP11" s="90">
        <v>7</v>
      </c>
      <c r="AQ11" s="76">
        <v>16</v>
      </c>
      <c r="AR11" s="90">
        <v>7</v>
      </c>
      <c r="AS11" s="76">
        <v>16</v>
      </c>
      <c r="AT11" s="90">
        <v>7</v>
      </c>
      <c r="AU11" s="116">
        <v>14</v>
      </c>
      <c r="AV11" s="90">
        <v>8</v>
      </c>
      <c r="AW11" s="117">
        <v>16</v>
      </c>
      <c r="AX11" s="90">
        <v>5</v>
      </c>
      <c r="AY11" s="76">
        <v>16</v>
      </c>
      <c r="AZ11" s="103">
        <v>6</v>
      </c>
      <c r="BA11" s="76">
        <v>16</v>
      </c>
      <c r="BB11" s="90">
        <v>7</v>
      </c>
      <c r="BC11" s="76">
        <v>35</v>
      </c>
      <c r="BD11" s="90">
        <v>9</v>
      </c>
      <c r="BE11" s="76"/>
      <c r="BF11" s="90"/>
      <c r="BG11" s="76"/>
      <c r="BH11" s="90"/>
    </row>
    <row r="12" spans="1:62" ht="13">
      <c r="A12" s="208"/>
      <c r="B12" s="50" t="s">
        <v>364</v>
      </c>
      <c r="C12" s="111">
        <v>4.5</v>
      </c>
      <c r="D12" s="118">
        <v>9</v>
      </c>
      <c r="E12" s="82">
        <v>3.5</v>
      </c>
      <c r="F12" s="91">
        <v>15</v>
      </c>
      <c r="G12" s="82">
        <v>4</v>
      </c>
      <c r="H12" s="91">
        <v>12</v>
      </c>
      <c r="I12" s="82">
        <v>4</v>
      </c>
      <c r="J12" s="91"/>
      <c r="K12" s="82">
        <v>5</v>
      </c>
      <c r="L12" s="91">
        <v>9</v>
      </c>
      <c r="M12" s="82">
        <v>5</v>
      </c>
      <c r="N12" s="91">
        <v>9</v>
      </c>
      <c r="O12" s="82">
        <v>5</v>
      </c>
      <c r="P12" s="91">
        <v>10</v>
      </c>
      <c r="Q12" s="238"/>
      <c r="R12" s="217"/>
      <c r="S12" s="238"/>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14</v>
      </c>
      <c r="AL12" s="91">
        <v>9</v>
      </c>
      <c r="AM12" s="82">
        <v>14</v>
      </c>
      <c r="AN12" s="114">
        <v>11</v>
      </c>
      <c r="AO12" s="70">
        <v>14</v>
      </c>
      <c r="AP12" s="91">
        <v>11</v>
      </c>
      <c r="AQ12" s="119">
        <v>16</v>
      </c>
      <c r="AR12" s="91">
        <v>5</v>
      </c>
      <c r="AS12" s="82">
        <v>16</v>
      </c>
      <c r="AT12" s="114">
        <v>6</v>
      </c>
      <c r="AU12" s="120">
        <v>14</v>
      </c>
      <c r="AV12" s="91">
        <v>7</v>
      </c>
      <c r="AW12" s="82">
        <v>14</v>
      </c>
      <c r="AX12" s="114">
        <v>9</v>
      </c>
      <c r="AY12" s="82">
        <v>14</v>
      </c>
      <c r="AZ12" s="91">
        <v>9</v>
      </c>
      <c r="BA12" s="82">
        <v>14</v>
      </c>
      <c r="BB12" s="91">
        <v>9</v>
      </c>
      <c r="BC12" s="82">
        <v>35</v>
      </c>
      <c r="BD12" s="91">
        <v>9</v>
      </c>
      <c r="BE12" s="82"/>
      <c r="BF12" s="91"/>
      <c r="BG12" s="82"/>
      <c r="BH12" s="91"/>
    </row>
    <row r="13" spans="1:62" ht="13">
      <c r="A13" s="239" t="s">
        <v>372</v>
      </c>
      <c r="B13" s="11" t="s">
        <v>361</v>
      </c>
      <c r="C13" s="121">
        <v>32.5</v>
      </c>
      <c r="D13" s="100">
        <v>9</v>
      </c>
      <c r="E13" s="101">
        <v>30</v>
      </c>
      <c r="F13" s="102">
        <v>10</v>
      </c>
      <c r="G13" s="101">
        <v>30</v>
      </c>
      <c r="H13" s="102">
        <v>11</v>
      </c>
      <c r="I13" s="101">
        <v>30</v>
      </c>
      <c r="J13" s="102">
        <v>12</v>
      </c>
      <c r="K13" s="101">
        <v>30</v>
      </c>
      <c r="L13" s="102">
        <v>12</v>
      </c>
      <c r="M13" s="101">
        <v>30</v>
      </c>
      <c r="N13" s="102">
        <v>13</v>
      </c>
      <c r="O13" s="101">
        <v>32.5</v>
      </c>
      <c r="P13" s="102">
        <v>11</v>
      </c>
      <c r="Q13" s="101">
        <v>32.5</v>
      </c>
      <c r="R13" s="102">
        <v>11</v>
      </c>
      <c r="S13" s="101">
        <v>32.5</v>
      </c>
      <c r="T13" s="102">
        <v>10</v>
      </c>
      <c r="U13" s="101">
        <v>32.5</v>
      </c>
      <c r="V13" s="102">
        <v>10</v>
      </c>
      <c r="W13" s="101" t="s">
        <v>373</v>
      </c>
      <c r="X13" s="102"/>
      <c r="Y13" s="101"/>
      <c r="Z13" s="102">
        <v>9</v>
      </c>
      <c r="AA13" s="89"/>
      <c r="AB13" s="89"/>
      <c r="AC13" s="89">
        <v>32.5</v>
      </c>
      <c r="AD13" s="89">
        <v>9</v>
      </c>
      <c r="AE13" s="89">
        <v>32.5</v>
      </c>
      <c r="AF13" s="89">
        <v>9</v>
      </c>
      <c r="AG13" s="101">
        <v>32.5</v>
      </c>
      <c r="AH13" s="102">
        <v>9</v>
      </c>
      <c r="AI13" s="89">
        <v>32.5</v>
      </c>
      <c r="AJ13" s="102">
        <v>7</v>
      </c>
      <c r="AK13" s="101">
        <v>6.25</v>
      </c>
      <c r="AL13" s="102">
        <v>8</v>
      </c>
      <c r="AM13" s="101">
        <v>6.25</v>
      </c>
      <c r="AN13" s="102">
        <v>8</v>
      </c>
      <c r="AO13" s="89">
        <v>6.25</v>
      </c>
      <c r="AP13" s="102">
        <v>8</v>
      </c>
      <c r="AQ13" s="101">
        <v>6.25</v>
      </c>
      <c r="AR13" s="104">
        <v>9</v>
      </c>
      <c r="AS13" s="101">
        <v>6.25</v>
      </c>
      <c r="AT13" s="104">
        <v>10</v>
      </c>
      <c r="AU13" s="101">
        <v>6.25</v>
      </c>
      <c r="AV13" s="102">
        <v>10</v>
      </c>
      <c r="AW13" s="101">
        <v>6.25</v>
      </c>
      <c r="AX13" s="102">
        <v>10</v>
      </c>
      <c r="AY13" s="101">
        <v>6.25</v>
      </c>
      <c r="AZ13" s="102">
        <v>10</v>
      </c>
      <c r="BA13" s="101">
        <v>6.25</v>
      </c>
      <c r="BB13" s="102">
        <v>11</v>
      </c>
      <c r="BC13" s="101">
        <v>12</v>
      </c>
      <c r="BD13" s="102">
        <v>6</v>
      </c>
      <c r="BE13" s="101"/>
      <c r="BF13" s="102"/>
      <c r="BG13" s="101"/>
      <c r="BH13" s="102"/>
    </row>
    <row r="14" spans="1:62" ht="13">
      <c r="A14" s="228"/>
      <c r="B14" s="15" t="s">
        <v>362</v>
      </c>
      <c r="C14" s="122"/>
      <c r="D14" s="108"/>
      <c r="E14" s="76"/>
      <c r="F14" s="90"/>
      <c r="G14" s="76"/>
      <c r="H14" s="90"/>
      <c r="I14" s="76"/>
      <c r="J14" s="90"/>
      <c r="K14" s="76"/>
      <c r="L14" s="90"/>
      <c r="M14" s="76"/>
      <c r="N14" s="90"/>
      <c r="O14" s="76"/>
      <c r="P14" s="90"/>
      <c r="Q14" s="76"/>
      <c r="R14" s="90"/>
      <c r="S14" s="76"/>
      <c r="T14" s="90"/>
      <c r="U14" s="76"/>
      <c r="V14" s="90"/>
      <c r="W14" s="76"/>
      <c r="X14" s="90"/>
      <c r="Y14" s="76"/>
      <c r="Z14" s="90"/>
      <c r="AA14" s="50"/>
      <c r="AB14" s="50"/>
      <c r="AC14" s="50"/>
      <c r="AD14" s="50"/>
      <c r="AE14" s="50"/>
      <c r="AF14" s="50"/>
      <c r="AG14" s="76"/>
      <c r="AH14" s="90"/>
      <c r="AI14" s="50"/>
      <c r="AJ14" s="90"/>
      <c r="AK14" s="76">
        <v>6.25</v>
      </c>
      <c r="AL14" s="90">
        <v>7</v>
      </c>
      <c r="AM14" s="76">
        <v>6.25</v>
      </c>
      <c r="AN14" s="90">
        <v>7</v>
      </c>
      <c r="AO14" s="50">
        <v>6.25</v>
      </c>
      <c r="AP14" s="90">
        <v>7</v>
      </c>
      <c r="AQ14" s="76">
        <v>6.25</v>
      </c>
      <c r="AR14" s="90">
        <v>7</v>
      </c>
      <c r="AS14" s="76">
        <v>6.25</v>
      </c>
      <c r="AT14" s="103">
        <v>8</v>
      </c>
      <c r="AU14" s="76">
        <v>6.25</v>
      </c>
      <c r="AV14" s="90">
        <v>8</v>
      </c>
      <c r="AW14" s="76">
        <v>6.25</v>
      </c>
      <c r="AX14" s="109">
        <v>7</v>
      </c>
      <c r="AY14" s="76">
        <v>6.25</v>
      </c>
      <c r="AZ14" s="90">
        <v>8</v>
      </c>
      <c r="BA14" s="76">
        <v>6.25</v>
      </c>
      <c r="BB14" s="90">
        <v>8</v>
      </c>
      <c r="BC14" s="76">
        <v>10</v>
      </c>
      <c r="BD14" s="90">
        <v>7</v>
      </c>
      <c r="BE14" s="76"/>
      <c r="BF14" s="90"/>
      <c r="BG14" s="76"/>
      <c r="BH14" s="90"/>
    </row>
    <row r="15" spans="1:62" ht="13">
      <c r="A15" s="228"/>
      <c r="B15" s="15" t="s">
        <v>363</v>
      </c>
      <c r="C15" s="122"/>
      <c r="D15" s="108"/>
      <c r="E15" s="76"/>
      <c r="F15" s="90"/>
      <c r="G15" s="76"/>
      <c r="H15" s="90"/>
      <c r="I15" s="76"/>
      <c r="J15" s="90"/>
      <c r="K15" s="76"/>
      <c r="L15" s="90"/>
      <c r="M15" s="76"/>
      <c r="N15" s="90"/>
      <c r="O15" s="76"/>
      <c r="P15" s="90"/>
      <c r="Q15" s="76"/>
      <c r="R15" s="90"/>
      <c r="S15" s="76"/>
      <c r="T15" s="90"/>
      <c r="U15" s="76"/>
      <c r="V15" s="90"/>
      <c r="W15" s="76"/>
      <c r="X15" s="90"/>
      <c r="Y15" s="76"/>
      <c r="Z15" s="90"/>
      <c r="AA15" s="50"/>
      <c r="AB15" s="50"/>
      <c r="AC15" s="50"/>
      <c r="AD15" s="50"/>
      <c r="AE15" s="50"/>
      <c r="AF15" s="50"/>
      <c r="AG15" s="76"/>
      <c r="AH15" s="90"/>
      <c r="AI15" s="50"/>
      <c r="AJ15" s="90"/>
      <c r="AK15" s="82"/>
      <c r="AL15" s="91"/>
      <c r="AM15" s="82">
        <v>5</v>
      </c>
      <c r="AN15" s="91">
        <v>8</v>
      </c>
      <c r="AO15" s="70">
        <v>5</v>
      </c>
      <c r="AP15" s="91">
        <v>8</v>
      </c>
      <c r="AQ15" s="82">
        <v>5</v>
      </c>
      <c r="AR15" s="114">
        <v>10</v>
      </c>
      <c r="AS15" s="82">
        <v>5</v>
      </c>
      <c r="AT15" s="91">
        <v>10</v>
      </c>
      <c r="AU15" s="82">
        <v>5</v>
      </c>
      <c r="AV15" s="91">
        <v>10</v>
      </c>
      <c r="AW15" s="82">
        <v>5</v>
      </c>
      <c r="AX15" s="123">
        <v>9</v>
      </c>
      <c r="AY15" s="82">
        <v>5</v>
      </c>
      <c r="AZ15" s="91">
        <v>10</v>
      </c>
      <c r="BA15" s="76">
        <v>5</v>
      </c>
      <c r="BB15" s="90">
        <v>10</v>
      </c>
      <c r="BC15" s="76">
        <v>10</v>
      </c>
      <c r="BD15" s="90">
        <v>6</v>
      </c>
      <c r="BE15" s="76"/>
      <c r="BF15" s="90"/>
      <c r="BG15" s="76"/>
      <c r="BH15" s="90"/>
    </row>
    <row r="16" spans="1:62" ht="13">
      <c r="A16" s="228"/>
      <c r="B16" s="11" t="s">
        <v>361</v>
      </c>
      <c r="C16" s="122"/>
      <c r="D16" s="108"/>
      <c r="E16" s="76"/>
      <c r="F16" s="90"/>
      <c r="G16" s="76"/>
      <c r="H16" s="90"/>
      <c r="I16" s="76"/>
      <c r="J16" s="90"/>
      <c r="K16" s="76"/>
      <c r="L16" s="90"/>
      <c r="M16" s="76"/>
      <c r="N16" s="90"/>
      <c r="O16" s="76"/>
      <c r="P16" s="90"/>
      <c r="Q16" s="76"/>
      <c r="R16" s="90"/>
      <c r="S16" s="76"/>
      <c r="T16" s="90"/>
      <c r="U16" s="76"/>
      <c r="V16" s="90"/>
      <c r="W16" s="76"/>
      <c r="X16" s="90"/>
      <c r="Y16" s="76"/>
      <c r="Z16" s="90"/>
      <c r="AA16" s="50"/>
      <c r="AB16" s="50"/>
      <c r="AC16" s="50"/>
      <c r="AD16" s="50"/>
      <c r="AE16" s="50"/>
      <c r="AF16" s="50"/>
      <c r="AG16" s="76"/>
      <c r="AH16" s="90"/>
      <c r="AI16" s="50"/>
      <c r="AJ16" s="90"/>
      <c r="AK16" s="76">
        <v>5</v>
      </c>
      <c r="AL16" s="90">
        <v>9</v>
      </c>
      <c r="AM16" s="76">
        <v>6.25</v>
      </c>
      <c r="AN16" s="90">
        <v>6</v>
      </c>
      <c r="AO16" s="50">
        <v>6.25</v>
      </c>
      <c r="AP16" s="90">
        <v>6</v>
      </c>
      <c r="AQ16" s="76">
        <v>6.25</v>
      </c>
      <c r="AR16" s="90">
        <v>6</v>
      </c>
      <c r="AS16" s="76">
        <v>6.25</v>
      </c>
      <c r="AT16" s="103">
        <v>7</v>
      </c>
      <c r="AU16" s="76">
        <v>6.25</v>
      </c>
      <c r="AV16" s="90">
        <v>7</v>
      </c>
      <c r="AW16" s="76">
        <v>6.25</v>
      </c>
      <c r="AX16" s="109">
        <v>6</v>
      </c>
      <c r="AY16" s="116">
        <v>5</v>
      </c>
      <c r="AZ16" s="90">
        <v>9</v>
      </c>
      <c r="BA16" s="76">
        <v>5</v>
      </c>
      <c r="BB16" s="90">
        <v>9</v>
      </c>
      <c r="BC16" s="76">
        <v>7</v>
      </c>
      <c r="BD16" s="90">
        <v>9</v>
      </c>
      <c r="BE16" s="76"/>
      <c r="BF16" s="90"/>
      <c r="BG16" s="76"/>
      <c r="BH16" s="90"/>
    </row>
    <row r="17" spans="1:60" ht="13">
      <c r="A17" s="228"/>
      <c r="B17" s="15" t="s">
        <v>362</v>
      </c>
      <c r="C17" s="122"/>
      <c r="D17" s="108"/>
      <c r="E17" s="76"/>
      <c r="F17" s="90"/>
      <c r="G17" s="76"/>
      <c r="H17" s="90"/>
      <c r="I17" s="76"/>
      <c r="J17" s="90"/>
      <c r="K17" s="76"/>
      <c r="L17" s="90"/>
      <c r="M17" s="76"/>
      <c r="N17" s="90"/>
      <c r="O17" s="76"/>
      <c r="P17" s="90"/>
      <c r="Q17" s="76"/>
      <c r="R17" s="90"/>
      <c r="S17" s="76"/>
      <c r="T17" s="90"/>
      <c r="U17" s="76"/>
      <c r="V17" s="90"/>
      <c r="W17" s="76"/>
      <c r="X17" s="90"/>
      <c r="Y17" s="76"/>
      <c r="Z17" s="90"/>
      <c r="AA17" s="50"/>
      <c r="AB17" s="50"/>
      <c r="AC17" s="50"/>
      <c r="AD17" s="50"/>
      <c r="AE17" s="50"/>
      <c r="AF17" s="50"/>
      <c r="AG17" s="76"/>
      <c r="AH17" s="90"/>
      <c r="AI17" s="50"/>
      <c r="AJ17" s="90"/>
      <c r="AK17" s="76">
        <v>5</v>
      </c>
      <c r="AL17" s="90">
        <v>9</v>
      </c>
      <c r="AM17" s="76">
        <v>5</v>
      </c>
      <c r="AN17" s="109">
        <v>7</v>
      </c>
      <c r="AO17" s="50">
        <v>5</v>
      </c>
      <c r="AP17" s="109">
        <v>7</v>
      </c>
      <c r="AQ17" s="76">
        <v>5</v>
      </c>
      <c r="AR17" s="103">
        <v>8</v>
      </c>
      <c r="AS17" s="76">
        <v>5</v>
      </c>
      <c r="AT17" s="103">
        <v>9</v>
      </c>
      <c r="AU17" s="76">
        <v>5</v>
      </c>
      <c r="AV17" s="90">
        <v>9</v>
      </c>
      <c r="AW17" s="76">
        <v>5</v>
      </c>
      <c r="AX17" s="109">
        <v>8</v>
      </c>
      <c r="AY17" s="76">
        <v>5</v>
      </c>
      <c r="AZ17" s="109">
        <v>8</v>
      </c>
      <c r="BA17" s="76">
        <v>5</v>
      </c>
      <c r="BB17" s="90">
        <v>8</v>
      </c>
      <c r="BC17" s="76">
        <v>7</v>
      </c>
      <c r="BD17" s="90">
        <v>8</v>
      </c>
      <c r="BE17" s="76"/>
      <c r="BF17" s="90"/>
      <c r="BG17" s="76"/>
      <c r="BH17" s="90"/>
    </row>
    <row r="18" spans="1:60" ht="13">
      <c r="A18" s="228"/>
      <c r="B18" s="20" t="s">
        <v>363</v>
      </c>
      <c r="C18" s="124">
        <v>32.5</v>
      </c>
      <c r="D18" s="112">
        <v>8</v>
      </c>
      <c r="E18" s="82">
        <v>30</v>
      </c>
      <c r="F18" s="91">
        <v>10</v>
      </c>
      <c r="G18" s="82">
        <v>30</v>
      </c>
      <c r="H18" s="91">
        <v>10</v>
      </c>
      <c r="I18" s="82">
        <v>30</v>
      </c>
      <c r="J18" s="91">
        <v>11</v>
      </c>
      <c r="K18" s="82">
        <v>30</v>
      </c>
      <c r="L18" s="91">
        <v>10</v>
      </c>
      <c r="M18" s="82">
        <v>30</v>
      </c>
      <c r="N18" s="91">
        <v>10</v>
      </c>
      <c r="O18" s="82">
        <v>32.5</v>
      </c>
      <c r="P18" s="91">
        <v>9</v>
      </c>
      <c r="Q18" s="82">
        <v>32.5</v>
      </c>
      <c r="R18" s="91">
        <v>10</v>
      </c>
      <c r="S18" s="82">
        <v>32.5</v>
      </c>
      <c r="T18" s="91">
        <v>8</v>
      </c>
      <c r="U18" s="82">
        <v>32.5</v>
      </c>
      <c r="V18" s="91">
        <v>9</v>
      </c>
      <c r="W18" s="82"/>
      <c r="X18" s="91"/>
      <c r="Y18" s="82"/>
      <c r="Z18" s="91">
        <v>6</v>
      </c>
      <c r="AA18" s="70"/>
      <c r="AB18" s="70"/>
      <c r="AC18" s="70">
        <v>32.5</v>
      </c>
      <c r="AD18" s="70">
        <v>8</v>
      </c>
      <c r="AE18" s="70">
        <v>32.5</v>
      </c>
      <c r="AF18" s="70">
        <v>8</v>
      </c>
      <c r="AG18" s="82">
        <v>32.5</v>
      </c>
      <c r="AH18" s="91">
        <v>7</v>
      </c>
      <c r="AI18" s="70">
        <v>27.5</v>
      </c>
      <c r="AJ18" s="91"/>
      <c r="AK18" s="82">
        <v>5</v>
      </c>
      <c r="AL18" s="91">
        <v>7</v>
      </c>
      <c r="AM18" s="82">
        <v>5</v>
      </c>
      <c r="AN18" s="91">
        <v>7</v>
      </c>
      <c r="AO18" s="70">
        <v>5</v>
      </c>
      <c r="AP18" s="91">
        <v>7</v>
      </c>
      <c r="AQ18" s="82">
        <v>5</v>
      </c>
      <c r="AR18" s="91">
        <v>7</v>
      </c>
      <c r="AS18" s="82">
        <v>5</v>
      </c>
      <c r="AT18" s="91">
        <v>7</v>
      </c>
      <c r="AU18" s="82">
        <v>5</v>
      </c>
      <c r="AV18" s="114">
        <v>8</v>
      </c>
      <c r="AW18" s="82">
        <v>5</v>
      </c>
      <c r="AX18" s="123">
        <v>7</v>
      </c>
      <c r="AY18" s="82">
        <v>5</v>
      </c>
      <c r="AZ18" s="123">
        <v>7</v>
      </c>
      <c r="BA18" s="82">
        <v>5</v>
      </c>
      <c r="BB18" s="91">
        <v>8</v>
      </c>
      <c r="BC18" s="82">
        <v>7</v>
      </c>
      <c r="BD18" s="91">
        <v>8</v>
      </c>
      <c r="BE18" s="82"/>
      <c r="BF18" s="91"/>
      <c r="BG18" s="82"/>
      <c r="BH18" s="91"/>
    </row>
    <row r="19" spans="1:60" ht="13">
      <c r="A19" s="235" t="s">
        <v>374</v>
      </c>
      <c r="B19" s="50" t="s">
        <v>361</v>
      </c>
      <c r="C19" s="99">
        <v>32</v>
      </c>
      <c r="D19" s="100">
        <v>12</v>
      </c>
      <c r="E19" s="101">
        <v>32</v>
      </c>
      <c r="F19" s="102">
        <v>13</v>
      </c>
      <c r="G19" s="101">
        <v>34</v>
      </c>
      <c r="H19" s="102">
        <v>8</v>
      </c>
      <c r="I19" s="101">
        <v>34</v>
      </c>
      <c r="J19" s="102">
        <v>9</v>
      </c>
      <c r="K19" s="101">
        <v>34</v>
      </c>
      <c r="L19" s="102">
        <v>11</v>
      </c>
      <c r="M19" s="101">
        <v>34</v>
      </c>
      <c r="N19" s="102">
        <v>12</v>
      </c>
      <c r="O19" s="101">
        <v>36</v>
      </c>
      <c r="P19" s="102">
        <v>13</v>
      </c>
      <c r="Q19" s="101">
        <v>38</v>
      </c>
      <c r="R19" s="102">
        <v>10</v>
      </c>
      <c r="S19" s="101">
        <v>38</v>
      </c>
      <c r="T19" s="102">
        <v>8</v>
      </c>
      <c r="U19" s="101"/>
      <c r="V19" s="102">
        <v>9</v>
      </c>
      <c r="W19" s="101"/>
      <c r="X19" s="102"/>
      <c r="Y19" s="101">
        <v>38</v>
      </c>
      <c r="Z19" s="102">
        <v>9</v>
      </c>
      <c r="AA19" s="89"/>
      <c r="AB19" s="89"/>
      <c r="AC19" s="89">
        <v>38</v>
      </c>
      <c r="AD19" s="89">
        <v>8</v>
      </c>
      <c r="AE19" s="89">
        <v>38</v>
      </c>
      <c r="AF19" s="89">
        <v>8</v>
      </c>
      <c r="AG19" s="101">
        <v>38</v>
      </c>
      <c r="AH19" s="102">
        <v>8</v>
      </c>
      <c r="AI19" s="89"/>
      <c r="AJ19" s="102"/>
      <c r="AK19" s="101">
        <v>70</v>
      </c>
      <c r="AL19" s="102">
        <v>7</v>
      </c>
      <c r="AM19" s="101">
        <v>70</v>
      </c>
      <c r="AN19" s="104">
        <v>9</v>
      </c>
      <c r="AO19" s="89">
        <v>70</v>
      </c>
      <c r="AP19" s="105">
        <v>8</v>
      </c>
      <c r="AQ19" s="101">
        <v>70</v>
      </c>
      <c r="AR19" s="102">
        <v>9</v>
      </c>
      <c r="AS19" s="101">
        <v>70</v>
      </c>
      <c r="AT19" s="102">
        <v>9</v>
      </c>
      <c r="AU19" s="101">
        <v>70</v>
      </c>
      <c r="AV19" s="102">
        <v>9</v>
      </c>
      <c r="AW19" s="101">
        <v>70</v>
      </c>
      <c r="AX19" s="102">
        <v>9</v>
      </c>
      <c r="AY19" s="101">
        <v>70</v>
      </c>
      <c r="AZ19" s="102">
        <v>9</v>
      </c>
      <c r="BA19" s="101">
        <v>70</v>
      </c>
      <c r="BB19" s="102">
        <v>8</v>
      </c>
      <c r="BC19" s="101">
        <v>2</v>
      </c>
      <c r="BD19" s="102">
        <v>5</v>
      </c>
      <c r="BE19" s="101"/>
      <c r="BF19" s="102"/>
      <c r="BG19" s="101"/>
      <c r="BH19" s="102"/>
    </row>
    <row r="20" spans="1:60" ht="13">
      <c r="A20" s="207"/>
      <c r="B20" s="50" t="s">
        <v>362</v>
      </c>
      <c r="C20" s="107">
        <v>32</v>
      </c>
      <c r="D20" s="108">
        <v>11</v>
      </c>
      <c r="E20" s="76">
        <v>32</v>
      </c>
      <c r="F20" s="90">
        <v>9</v>
      </c>
      <c r="G20" s="76">
        <v>34</v>
      </c>
      <c r="H20" s="90">
        <v>8</v>
      </c>
      <c r="I20" s="76">
        <v>34</v>
      </c>
      <c r="J20" s="90">
        <v>9</v>
      </c>
      <c r="K20" s="76">
        <v>34</v>
      </c>
      <c r="L20" s="90">
        <v>10</v>
      </c>
      <c r="M20" s="76">
        <v>34</v>
      </c>
      <c r="N20" s="90">
        <v>11</v>
      </c>
      <c r="O20" s="76">
        <v>36</v>
      </c>
      <c r="P20" s="90">
        <v>10</v>
      </c>
      <c r="Q20" s="76">
        <v>38</v>
      </c>
      <c r="R20" s="90">
        <v>9</v>
      </c>
      <c r="S20" s="76">
        <v>38</v>
      </c>
      <c r="T20" s="90">
        <v>7</v>
      </c>
      <c r="U20" s="76"/>
      <c r="V20" s="90"/>
      <c r="W20" s="76"/>
      <c r="X20" s="90"/>
      <c r="Y20" s="76">
        <v>38</v>
      </c>
      <c r="Z20" s="90">
        <v>6</v>
      </c>
      <c r="AA20" s="50"/>
      <c r="AB20" s="50"/>
      <c r="AC20" s="50">
        <v>38</v>
      </c>
      <c r="AD20" s="50">
        <v>7</v>
      </c>
      <c r="AE20" s="50">
        <v>38</v>
      </c>
      <c r="AF20" s="50">
        <v>8</v>
      </c>
      <c r="AG20" s="76">
        <v>38</v>
      </c>
      <c r="AH20" s="90">
        <v>7</v>
      </c>
      <c r="AI20" s="50"/>
      <c r="AJ20" s="90"/>
      <c r="AK20" s="76">
        <v>70</v>
      </c>
      <c r="AL20" s="90">
        <v>7</v>
      </c>
      <c r="AM20" s="76">
        <v>70</v>
      </c>
      <c r="AN20" s="103">
        <v>8</v>
      </c>
      <c r="AO20" s="50">
        <v>70</v>
      </c>
      <c r="AP20" s="109">
        <v>7</v>
      </c>
      <c r="AQ20" s="76">
        <v>70</v>
      </c>
      <c r="AR20" s="109">
        <v>7</v>
      </c>
      <c r="AS20" s="76">
        <v>70</v>
      </c>
      <c r="AT20" s="90">
        <v>8</v>
      </c>
      <c r="AU20" s="76">
        <v>70</v>
      </c>
      <c r="AV20" s="109">
        <v>7</v>
      </c>
      <c r="AW20" s="76">
        <v>70</v>
      </c>
      <c r="AX20" s="109">
        <v>7</v>
      </c>
      <c r="AY20" s="76">
        <v>70</v>
      </c>
      <c r="AZ20" s="109">
        <v>7</v>
      </c>
      <c r="BA20" s="76">
        <v>70</v>
      </c>
      <c r="BB20" s="90">
        <v>6</v>
      </c>
      <c r="BC20" s="76">
        <v>2</v>
      </c>
      <c r="BD20" s="90">
        <v>6</v>
      </c>
      <c r="BE20" s="76"/>
      <c r="BF20" s="90"/>
      <c r="BG20" s="76"/>
      <c r="BH20" s="90"/>
    </row>
    <row r="21" spans="1:60" ht="15" customHeight="1">
      <c r="A21" s="207"/>
      <c r="B21" s="50" t="s">
        <v>363</v>
      </c>
      <c r="C21" s="107"/>
      <c r="D21" s="108"/>
      <c r="E21" s="76"/>
      <c r="F21" s="90"/>
      <c r="G21" s="76"/>
      <c r="H21" s="90"/>
      <c r="I21" s="76"/>
      <c r="J21" s="90"/>
      <c r="K21" s="76"/>
      <c r="L21" s="90"/>
      <c r="M21" s="125"/>
      <c r="N21" s="126"/>
      <c r="O21" s="76"/>
      <c r="P21" s="90"/>
      <c r="Q21" s="76"/>
      <c r="R21" s="90"/>
      <c r="S21" s="76"/>
      <c r="T21" s="90"/>
      <c r="U21" s="76"/>
      <c r="V21" s="90"/>
      <c r="W21" s="76"/>
      <c r="X21" s="90"/>
      <c r="Y21" s="76"/>
      <c r="Z21" s="127"/>
      <c r="AA21" s="63"/>
      <c r="AB21" s="63"/>
      <c r="AC21" s="63"/>
      <c r="AD21" s="63"/>
      <c r="AE21" s="63"/>
      <c r="AF21" s="63"/>
      <c r="AG21" s="128"/>
      <c r="AH21" s="127"/>
      <c r="AI21" s="63"/>
      <c r="AJ21" s="127"/>
      <c r="AK21" s="76">
        <v>60</v>
      </c>
      <c r="AL21" s="90">
        <v>12</v>
      </c>
      <c r="AM21" s="117">
        <v>65</v>
      </c>
      <c r="AN21" s="90">
        <v>9</v>
      </c>
      <c r="AO21" s="50">
        <v>65</v>
      </c>
      <c r="AP21" s="103">
        <v>10</v>
      </c>
      <c r="AQ21" s="76">
        <v>65</v>
      </c>
      <c r="AR21" s="109">
        <v>8</v>
      </c>
      <c r="AS21" s="76">
        <v>65</v>
      </c>
      <c r="AT21" s="109">
        <v>8</v>
      </c>
      <c r="AU21" s="76">
        <v>65</v>
      </c>
      <c r="AV21" s="109">
        <v>9</v>
      </c>
      <c r="AW21" s="76">
        <v>65</v>
      </c>
      <c r="AX21" s="109">
        <v>8</v>
      </c>
      <c r="AY21" s="116">
        <v>60</v>
      </c>
      <c r="AZ21" s="90">
        <v>11</v>
      </c>
      <c r="BA21" s="76">
        <v>60</v>
      </c>
      <c r="BB21" s="90">
        <v>10</v>
      </c>
      <c r="BC21" s="76">
        <v>2</v>
      </c>
      <c r="BD21" s="90">
        <v>5</v>
      </c>
      <c r="BE21" s="76"/>
      <c r="BF21" s="90"/>
      <c r="BG21" s="76"/>
      <c r="BH21" s="90"/>
    </row>
    <row r="22" spans="1:60" ht="18.75" customHeight="1">
      <c r="A22" s="208"/>
      <c r="B22" s="70" t="s">
        <v>364</v>
      </c>
      <c r="C22" s="111">
        <v>32</v>
      </c>
      <c r="D22" s="112">
        <v>10</v>
      </c>
      <c r="E22" s="82">
        <v>32</v>
      </c>
      <c r="F22" s="91">
        <v>8</v>
      </c>
      <c r="G22" s="82">
        <v>32</v>
      </c>
      <c r="H22" s="91">
        <v>9</v>
      </c>
      <c r="I22" s="82">
        <v>32</v>
      </c>
      <c r="J22" s="91">
        <v>10</v>
      </c>
      <c r="K22" s="82">
        <v>34</v>
      </c>
      <c r="L22" s="91">
        <v>9</v>
      </c>
      <c r="M22" s="243">
        <v>349</v>
      </c>
      <c r="N22" s="217"/>
      <c r="O22" s="82">
        <v>36</v>
      </c>
      <c r="P22" s="91">
        <v>7</v>
      </c>
      <c r="Q22" s="82">
        <v>38</v>
      </c>
      <c r="R22" s="91"/>
      <c r="S22" s="82">
        <v>38</v>
      </c>
      <c r="T22" s="91"/>
      <c r="U22" s="82"/>
      <c r="V22" s="91"/>
      <c r="W22" s="82"/>
      <c r="X22" s="91"/>
      <c r="Y22" s="82">
        <v>32</v>
      </c>
      <c r="Z22" s="129" t="s">
        <v>375</v>
      </c>
      <c r="AA22" s="130"/>
      <c r="AB22" s="130"/>
      <c r="AC22" s="130">
        <v>34</v>
      </c>
      <c r="AD22" s="130">
        <v>9</v>
      </c>
      <c r="AE22" s="130"/>
      <c r="AF22" s="130"/>
      <c r="AG22" s="131">
        <v>30</v>
      </c>
      <c r="AH22" s="129"/>
      <c r="AI22" s="130"/>
      <c r="AJ22" s="129"/>
      <c r="AK22" s="82">
        <v>60</v>
      </c>
      <c r="AL22" s="91">
        <v>10</v>
      </c>
      <c r="AM22" s="82">
        <v>60</v>
      </c>
      <c r="AN22" s="114">
        <v>11</v>
      </c>
      <c r="AO22" s="70">
        <v>60</v>
      </c>
      <c r="AP22" s="123">
        <v>9</v>
      </c>
      <c r="AQ22" s="82">
        <v>60</v>
      </c>
      <c r="AR22" s="91">
        <v>9</v>
      </c>
      <c r="AS22" s="82">
        <v>60</v>
      </c>
      <c r="AT22" s="123">
        <v>9</v>
      </c>
      <c r="AU22" s="82">
        <v>60</v>
      </c>
      <c r="AV22" s="123">
        <v>9</v>
      </c>
      <c r="AW22" s="82">
        <v>60</v>
      </c>
      <c r="AX22" s="91">
        <v>10</v>
      </c>
      <c r="AY22" s="82">
        <v>60</v>
      </c>
      <c r="AZ22" s="114">
        <v>11</v>
      </c>
      <c r="BA22" s="82">
        <v>60</v>
      </c>
      <c r="BB22" s="91">
        <v>8</v>
      </c>
      <c r="BC22" s="82">
        <v>1.5</v>
      </c>
      <c r="BD22" s="91">
        <v>10</v>
      </c>
      <c r="BE22" s="82"/>
      <c r="BF22" s="91"/>
      <c r="BG22" s="82"/>
      <c r="BH22" s="91"/>
    </row>
    <row r="23" spans="1:60" ht="17.25" customHeight="1">
      <c r="A23" s="235" t="s">
        <v>198</v>
      </c>
      <c r="B23" s="89" t="s">
        <v>361</v>
      </c>
      <c r="C23" s="99"/>
      <c r="D23" s="132">
        <v>8</v>
      </c>
      <c r="E23" s="133"/>
      <c r="F23" s="102">
        <v>9</v>
      </c>
      <c r="G23" s="101"/>
      <c r="H23" s="102">
        <v>11</v>
      </c>
      <c r="I23" s="101"/>
      <c r="J23" s="102">
        <v>11</v>
      </c>
      <c r="K23" s="101"/>
      <c r="L23" s="102">
        <v>11</v>
      </c>
      <c r="M23" s="236">
        <v>12</v>
      </c>
      <c r="N23" s="237"/>
      <c r="O23" s="101">
        <v>9</v>
      </c>
      <c r="P23" s="102"/>
      <c r="Q23" s="101"/>
      <c r="R23" s="102"/>
      <c r="S23" s="101"/>
      <c r="T23" s="102"/>
      <c r="U23" s="101"/>
      <c r="V23" s="102"/>
      <c r="W23" s="101"/>
      <c r="X23" s="102"/>
      <c r="Y23" s="101">
        <v>6</v>
      </c>
      <c r="Z23" s="102"/>
      <c r="AA23" s="89"/>
      <c r="AB23" s="89"/>
      <c r="AC23" s="89">
        <v>5</v>
      </c>
      <c r="AD23" s="89"/>
      <c r="AE23" s="89"/>
      <c r="AF23" s="89">
        <v>5</v>
      </c>
      <c r="AG23" s="101"/>
      <c r="AH23" s="102">
        <v>5</v>
      </c>
      <c r="AI23" s="89"/>
      <c r="AJ23" s="102"/>
      <c r="AK23" s="101">
        <v>2</v>
      </c>
      <c r="AL23" s="102">
        <v>9</v>
      </c>
      <c r="AM23" s="101">
        <v>2</v>
      </c>
      <c r="AN23" s="102">
        <v>9</v>
      </c>
      <c r="AO23" s="89">
        <v>2</v>
      </c>
      <c r="AP23" s="105">
        <v>8</v>
      </c>
      <c r="AQ23" s="101">
        <v>2</v>
      </c>
      <c r="AR23" s="105">
        <v>8</v>
      </c>
      <c r="AS23" s="101">
        <v>2</v>
      </c>
      <c r="AT23" s="102">
        <v>9</v>
      </c>
      <c r="AU23" s="101">
        <v>2</v>
      </c>
      <c r="AV23" s="105">
        <v>6</v>
      </c>
      <c r="AW23" s="101">
        <v>2</v>
      </c>
      <c r="AX23" s="102">
        <v>9</v>
      </c>
      <c r="AY23" s="76">
        <v>2</v>
      </c>
      <c r="AZ23" s="90">
        <v>9</v>
      </c>
      <c r="BA23" s="76">
        <v>2</v>
      </c>
      <c r="BB23" s="90">
        <v>11</v>
      </c>
      <c r="BC23" s="101">
        <v>46</v>
      </c>
      <c r="BD23" s="102">
        <v>7</v>
      </c>
      <c r="BE23" s="76"/>
      <c r="BF23" s="90"/>
    </row>
    <row r="24" spans="1:60" ht="16.5" customHeight="1">
      <c r="A24" s="207"/>
      <c r="B24" s="50" t="s">
        <v>362</v>
      </c>
      <c r="C24" s="107"/>
      <c r="D24" s="103"/>
      <c r="E24" s="76"/>
      <c r="F24" s="90"/>
      <c r="G24" s="76"/>
      <c r="H24" s="90"/>
      <c r="I24" s="76"/>
      <c r="J24" s="90"/>
      <c r="K24" s="76"/>
      <c r="L24" s="90"/>
      <c r="M24" s="228"/>
      <c r="N24" s="216"/>
      <c r="O24" s="76"/>
      <c r="P24" s="90"/>
      <c r="Q24" s="76"/>
      <c r="R24" s="90"/>
      <c r="S24" s="76"/>
      <c r="T24" s="90"/>
      <c r="U24" s="76"/>
      <c r="V24" s="90"/>
      <c r="W24" s="76"/>
      <c r="X24" s="90"/>
      <c r="Y24" s="76"/>
      <c r="Z24" s="90"/>
      <c r="AA24" s="50"/>
      <c r="AB24" s="50"/>
      <c r="AC24" s="50"/>
      <c r="AD24" s="50"/>
      <c r="AE24" s="50"/>
      <c r="AF24" s="50"/>
      <c r="AG24" s="76"/>
      <c r="AH24" s="90"/>
      <c r="AI24" s="50"/>
      <c r="AJ24" s="90"/>
      <c r="AK24" s="76">
        <v>2</v>
      </c>
      <c r="AL24" s="90">
        <v>6</v>
      </c>
      <c r="AM24" s="76">
        <v>2</v>
      </c>
      <c r="AN24" s="103">
        <v>8</v>
      </c>
      <c r="AO24" s="50">
        <v>2</v>
      </c>
      <c r="AP24" s="109">
        <v>7</v>
      </c>
      <c r="AQ24" s="76">
        <v>2</v>
      </c>
      <c r="AR24" s="109">
        <v>7</v>
      </c>
      <c r="AS24" s="76">
        <v>2</v>
      </c>
      <c r="AT24" s="109">
        <v>6</v>
      </c>
      <c r="AU24" s="76">
        <v>2</v>
      </c>
      <c r="AV24" s="109">
        <v>7</v>
      </c>
      <c r="AW24" s="76">
        <v>2</v>
      </c>
      <c r="AX24" s="109">
        <v>7</v>
      </c>
      <c r="AY24" s="76">
        <v>2</v>
      </c>
      <c r="AZ24" s="109">
        <v>7</v>
      </c>
      <c r="BA24" s="76">
        <v>2</v>
      </c>
      <c r="BB24" s="90">
        <v>8</v>
      </c>
      <c r="BC24" s="76">
        <v>46</v>
      </c>
      <c r="BD24" s="90">
        <v>6</v>
      </c>
      <c r="BE24" s="76"/>
      <c r="BF24" s="90"/>
    </row>
    <row r="25" spans="1:60" ht="16.5" customHeight="1">
      <c r="A25" s="207"/>
      <c r="B25" s="50"/>
      <c r="C25" s="107"/>
      <c r="D25" s="103"/>
      <c r="E25" s="76"/>
      <c r="F25" s="90"/>
      <c r="G25" s="76"/>
      <c r="H25" s="90"/>
      <c r="I25" s="76"/>
      <c r="J25" s="90"/>
      <c r="K25" s="76"/>
      <c r="L25" s="90"/>
      <c r="M25" s="228"/>
      <c r="N25" s="216"/>
      <c r="O25" s="76"/>
      <c r="P25" s="90"/>
      <c r="Q25" s="76"/>
      <c r="R25" s="90"/>
      <c r="S25" s="76"/>
      <c r="T25" s="90"/>
      <c r="U25" s="76"/>
      <c r="V25" s="90"/>
      <c r="W25" s="76"/>
      <c r="X25" s="90"/>
      <c r="Y25" s="76"/>
      <c r="Z25" s="90"/>
      <c r="AA25" s="50"/>
      <c r="AB25" s="50"/>
      <c r="AC25" s="50"/>
      <c r="AD25" s="50"/>
      <c r="AE25" s="50"/>
      <c r="AF25" s="50"/>
      <c r="AG25" s="76"/>
      <c r="AH25" s="90"/>
      <c r="AI25" s="50"/>
      <c r="AJ25" s="90"/>
      <c r="AK25" s="76">
        <v>1.5</v>
      </c>
      <c r="AL25" s="90">
        <v>7</v>
      </c>
      <c r="AM25" s="117">
        <v>2</v>
      </c>
      <c r="AN25" s="90">
        <v>7</v>
      </c>
      <c r="AO25" s="50">
        <v>2</v>
      </c>
      <c r="AP25" s="90">
        <v>7</v>
      </c>
      <c r="AQ25" s="76">
        <v>2</v>
      </c>
      <c r="AR25" s="90">
        <v>7</v>
      </c>
      <c r="AS25" s="76">
        <v>2</v>
      </c>
      <c r="AT25" s="109">
        <v>5</v>
      </c>
      <c r="AU25" s="116">
        <v>1.5</v>
      </c>
      <c r="AV25" s="90">
        <v>7</v>
      </c>
      <c r="AW25" s="76">
        <v>1.5</v>
      </c>
      <c r="AX25" s="90">
        <v>7</v>
      </c>
      <c r="AY25" s="117">
        <v>2</v>
      </c>
      <c r="AZ25" s="90">
        <v>6</v>
      </c>
      <c r="BA25" s="76">
        <v>2</v>
      </c>
      <c r="BB25" s="90">
        <v>7</v>
      </c>
      <c r="BC25" s="76">
        <v>41</v>
      </c>
      <c r="BD25" s="90">
        <v>7</v>
      </c>
      <c r="BE25" s="76"/>
      <c r="BF25" s="90"/>
    </row>
    <row r="26" spans="1:60" ht="16.5" customHeight="1">
      <c r="A26" s="208"/>
      <c r="B26" s="70" t="s">
        <v>363</v>
      </c>
      <c r="C26" s="111"/>
      <c r="D26" s="114">
        <v>7</v>
      </c>
      <c r="E26" s="82"/>
      <c r="F26" s="91">
        <v>8</v>
      </c>
      <c r="G26" s="82"/>
      <c r="H26" s="91">
        <v>8</v>
      </c>
      <c r="I26" s="82"/>
      <c r="J26" s="91">
        <v>9</v>
      </c>
      <c r="K26" s="82"/>
      <c r="L26" s="91">
        <v>9</v>
      </c>
      <c r="M26" s="238"/>
      <c r="N26" s="217"/>
      <c r="O26" s="82"/>
      <c r="P26" s="91"/>
      <c r="Q26" s="82"/>
      <c r="R26" s="91"/>
      <c r="S26" s="82"/>
      <c r="T26" s="91"/>
      <c r="U26" s="82"/>
      <c r="V26" s="91"/>
      <c r="W26" s="82"/>
      <c r="X26" s="91"/>
      <c r="Y26" s="82"/>
      <c r="Z26" s="91"/>
      <c r="AA26" s="70"/>
      <c r="AB26" s="70"/>
      <c r="AC26" s="70"/>
      <c r="AD26" s="70"/>
      <c r="AE26" s="70"/>
      <c r="AF26" s="70">
        <v>3</v>
      </c>
      <c r="AG26" s="82"/>
      <c r="AH26" s="91">
        <v>4</v>
      </c>
      <c r="AI26" s="70"/>
      <c r="AJ26" s="91"/>
      <c r="AK26" s="82">
        <v>1.5</v>
      </c>
      <c r="AL26" s="91">
        <v>8</v>
      </c>
      <c r="AM26" s="82">
        <v>1.5</v>
      </c>
      <c r="AN26" s="123">
        <v>6</v>
      </c>
      <c r="AO26" s="70">
        <v>1.5</v>
      </c>
      <c r="AP26" s="91">
        <v>8</v>
      </c>
      <c r="AQ26" s="82">
        <v>1.5</v>
      </c>
      <c r="AR26" s="114">
        <v>7</v>
      </c>
      <c r="AS26" s="82">
        <v>1.5</v>
      </c>
      <c r="AT26" s="123">
        <v>6</v>
      </c>
      <c r="AU26" s="82">
        <v>1.5</v>
      </c>
      <c r="AV26" s="91">
        <v>7</v>
      </c>
      <c r="AW26" s="82">
        <v>1.5</v>
      </c>
      <c r="AX26" s="91">
        <v>7</v>
      </c>
      <c r="AY26" s="82">
        <v>1.5</v>
      </c>
      <c r="AZ26" s="114">
        <v>8</v>
      </c>
      <c r="BA26" s="82">
        <v>1.5</v>
      </c>
      <c r="BB26" s="91">
        <v>9</v>
      </c>
      <c r="BC26" s="82">
        <v>34</v>
      </c>
      <c r="BD26" s="91">
        <v>8</v>
      </c>
      <c r="BE26" s="82"/>
      <c r="BF26" s="91"/>
    </row>
    <row r="27" spans="1:60" ht="16.5" customHeight="1">
      <c r="A27" s="235" t="s">
        <v>203</v>
      </c>
      <c r="B27" s="89" t="s">
        <v>361</v>
      </c>
      <c r="C27" s="122"/>
      <c r="D27" s="95"/>
      <c r="E27" s="50"/>
      <c r="F27" s="50"/>
      <c r="H27" s="50"/>
      <c r="J27" s="50"/>
      <c r="L27" s="50"/>
      <c r="M27" s="83"/>
      <c r="N27" s="83"/>
      <c r="P27" s="50"/>
      <c r="R27" s="50"/>
      <c r="S27" s="50"/>
      <c r="T27" s="50"/>
      <c r="V27" s="50"/>
      <c r="X27" s="50"/>
      <c r="Z27" s="50"/>
      <c r="AA27" s="50"/>
      <c r="AB27" s="50"/>
      <c r="AC27" s="50"/>
      <c r="AD27" s="50"/>
      <c r="AE27" s="50"/>
      <c r="AF27" s="50"/>
      <c r="AG27" s="50"/>
      <c r="AH27" s="50"/>
      <c r="AI27" s="50"/>
      <c r="AJ27" s="50"/>
      <c r="AK27" s="101" t="s">
        <v>376</v>
      </c>
      <c r="AL27" s="102">
        <v>7</v>
      </c>
      <c r="AM27" s="101" t="s">
        <v>376</v>
      </c>
      <c r="AN27" s="102">
        <v>7</v>
      </c>
      <c r="AO27" s="101">
        <v>20</v>
      </c>
      <c r="AP27" s="104">
        <v>8</v>
      </c>
      <c r="AQ27" s="101">
        <v>20</v>
      </c>
      <c r="AR27" s="105">
        <v>7</v>
      </c>
      <c r="AS27" s="101">
        <v>20</v>
      </c>
      <c r="AT27" s="102">
        <v>7</v>
      </c>
      <c r="AU27" s="134"/>
      <c r="AV27" s="100"/>
      <c r="AW27" s="101">
        <v>20</v>
      </c>
      <c r="AX27" s="102">
        <v>7</v>
      </c>
      <c r="AY27" s="101">
        <v>20</v>
      </c>
      <c r="AZ27" s="102">
        <v>6</v>
      </c>
      <c r="BA27" s="101">
        <v>20</v>
      </c>
      <c r="BB27" s="102">
        <v>7</v>
      </c>
      <c r="BC27" s="50"/>
      <c r="BD27" s="50"/>
      <c r="BE27" s="50"/>
      <c r="BF27" s="50"/>
    </row>
    <row r="28" spans="1:60" ht="16.5" customHeight="1">
      <c r="A28" s="207"/>
      <c r="B28" s="50" t="s">
        <v>362</v>
      </c>
      <c r="C28" s="122"/>
      <c r="D28" s="95"/>
      <c r="E28" s="50"/>
      <c r="F28" s="50"/>
      <c r="H28" s="50"/>
      <c r="J28" s="50"/>
      <c r="L28" s="50"/>
      <c r="M28" s="83"/>
      <c r="N28" s="83"/>
      <c r="P28" s="50"/>
      <c r="R28" s="50"/>
      <c r="S28" s="50"/>
      <c r="T28" s="50"/>
      <c r="V28" s="50"/>
      <c r="X28" s="50"/>
      <c r="Z28" s="50"/>
      <c r="AA28" s="50"/>
      <c r="AB28" s="50"/>
      <c r="AC28" s="50"/>
      <c r="AD28" s="50"/>
      <c r="AE28" s="50"/>
      <c r="AF28" s="50"/>
      <c r="AG28" s="50"/>
      <c r="AH28" s="50"/>
      <c r="AI28" s="50"/>
      <c r="AJ28" s="50"/>
      <c r="AK28" s="76" t="s">
        <v>376</v>
      </c>
      <c r="AL28" s="90">
        <v>5</v>
      </c>
      <c r="AM28" s="76" t="s">
        <v>376</v>
      </c>
      <c r="AN28" s="103">
        <v>6</v>
      </c>
      <c r="AO28" s="76">
        <v>20</v>
      </c>
      <c r="AP28" s="109">
        <v>5</v>
      </c>
      <c r="AQ28" s="76">
        <v>15</v>
      </c>
      <c r="AR28" s="90">
        <v>8</v>
      </c>
      <c r="AS28" s="76">
        <v>15</v>
      </c>
      <c r="AT28" s="90">
        <v>8</v>
      </c>
      <c r="AU28" s="135"/>
      <c r="AV28" s="108"/>
      <c r="AW28" s="76">
        <v>15</v>
      </c>
      <c r="AX28" s="90">
        <v>8</v>
      </c>
      <c r="AY28" s="76">
        <v>15</v>
      </c>
      <c r="AZ28" s="90">
        <v>9</v>
      </c>
      <c r="BA28" s="76">
        <v>20</v>
      </c>
      <c r="BB28" s="90">
        <v>5</v>
      </c>
      <c r="BC28" s="50"/>
      <c r="BD28" s="50"/>
      <c r="BE28" s="50"/>
      <c r="BF28" s="50"/>
    </row>
    <row r="29" spans="1:60" ht="16.5" customHeight="1">
      <c r="A29" s="208"/>
      <c r="B29" s="70" t="s">
        <v>363</v>
      </c>
      <c r="C29" s="122"/>
      <c r="D29" s="95"/>
      <c r="E29" s="50"/>
      <c r="F29" s="50"/>
      <c r="H29" s="50"/>
      <c r="J29" s="50"/>
      <c r="L29" s="50"/>
      <c r="M29" s="83"/>
      <c r="N29" s="83"/>
      <c r="P29" s="50"/>
      <c r="R29" s="50"/>
      <c r="S29" s="50"/>
      <c r="T29" s="50"/>
      <c r="V29" s="50"/>
      <c r="X29" s="50"/>
      <c r="Z29" s="50"/>
      <c r="AA29" s="50"/>
      <c r="AB29" s="50"/>
      <c r="AC29" s="50"/>
      <c r="AD29" s="50"/>
      <c r="AE29" s="50"/>
      <c r="AF29" s="50"/>
      <c r="AG29" s="50"/>
      <c r="AH29" s="50"/>
      <c r="AI29" s="50"/>
      <c r="AJ29" s="50"/>
      <c r="AK29" s="82" t="s">
        <v>377</v>
      </c>
      <c r="AL29" s="91">
        <v>5</v>
      </c>
      <c r="AM29" s="82" t="s">
        <v>377</v>
      </c>
      <c r="AN29" s="91"/>
      <c r="AO29" s="82">
        <v>10</v>
      </c>
      <c r="AP29" s="91">
        <v>10</v>
      </c>
      <c r="AQ29" s="82">
        <v>10</v>
      </c>
      <c r="AR29" s="91">
        <v>8</v>
      </c>
      <c r="AS29" s="119">
        <v>15</v>
      </c>
      <c r="AT29" s="91">
        <v>6</v>
      </c>
      <c r="AU29" s="136"/>
      <c r="AV29" s="112"/>
      <c r="AW29" s="82">
        <v>15</v>
      </c>
      <c r="AX29" s="91">
        <v>7</v>
      </c>
      <c r="AY29" s="82">
        <v>15</v>
      </c>
      <c r="AZ29" s="91">
        <v>7</v>
      </c>
      <c r="BA29" s="82">
        <v>15</v>
      </c>
      <c r="BB29" s="91">
        <v>6</v>
      </c>
      <c r="BC29" s="50"/>
      <c r="BD29" s="50"/>
      <c r="BE29" s="50"/>
      <c r="BF29" s="50"/>
    </row>
  </sheetData>
  <mergeCells count="70">
    <mergeCell ref="S3:T4"/>
    <mergeCell ref="U3:V4"/>
    <mergeCell ref="W3:X4"/>
    <mergeCell ref="AQ3:AR4"/>
    <mergeCell ref="AS3:AT4"/>
    <mergeCell ref="AC3:AD4"/>
    <mergeCell ref="AE3:AF4"/>
    <mergeCell ref="AG3:AH4"/>
    <mergeCell ref="AI3:AJ4"/>
    <mergeCell ref="AK3:AL4"/>
    <mergeCell ref="AM3:AN4"/>
    <mergeCell ref="AO3:AP4"/>
    <mergeCell ref="O1:P1"/>
    <mergeCell ref="Q1:R1"/>
    <mergeCell ref="S1:T1"/>
    <mergeCell ref="U1:V1"/>
    <mergeCell ref="W1:X1"/>
    <mergeCell ref="BE1:BF1"/>
    <mergeCell ref="Y1:Z1"/>
    <mergeCell ref="AA1:AB1"/>
    <mergeCell ref="AC1:AD1"/>
    <mergeCell ref="AE1:AF1"/>
    <mergeCell ref="AG1:AH1"/>
    <mergeCell ref="BC1:BD1"/>
    <mergeCell ref="AI1:AJ1"/>
    <mergeCell ref="AK1:AL1"/>
    <mergeCell ref="AM1:AN1"/>
    <mergeCell ref="AO1:AP1"/>
    <mergeCell ref="A1:B2"/>
    <mergeCell ref="C1:D1"/>
    <mergeCell ref="E1:F1"/>
    <mergeCell ref="G1:H1"/>
    <mergeCell ref="I1:J1"/>
    <mergeCell ref="BC3:BD4"/>
    <mergeCell ref="BE3:BF4"/>
    <mergeCell ref="BG3:BH4"/>
    <mergeCell ref="M22:N22"/>
    <mergeCell ref="K1:L1"/>
    <mergeCell ref="M1:N1"/>
    <mergeCell ref="AU3:AV4"/>
    <mergeCell ref="AW3:AX4"/>
    <mergeCell ref="AY3:AZ4"/>
    <mergeCell ref="BG1:BH1"/>
    <mergeCell ref="AQ1:AR1"/>
    <mergeCell ref="AS1:AT1"/>
    <mergeCell ref="AU1:AV1"/>
    <mergeCell ref="AW1:AX1"/>
    <mergeCell ref="AY1:AZ1"/>
    <mergeCell ref="BA1:BB1"/>
    <mergeCell ref="S9:T12"/>
    <mergeCell ref="A13:A18"/>
    <mergeCell ref="A19:A22"/>
    <mergeCell ref="A23:A26"/>
    <mergeCell ref="BA3:BB4"/>
    <mergeCell ref="Y3:Z4"/>
    <mergeCell ref="AA3:AB4"/>
    <mergeCell ref="A3:B4"/>
    <mergeCell ref="C3:D4"/>
    <mergeCell ref="E3:F4"/>
    <mergeCell ref="G3:H4"/>
    <mergeCell ref="I3:J4"/>
    <mergeCell ref="K3:L4"/>
    <mergeCell ref="M3:N4"/>
    <mergeCell ref="O3:P4"/>
    <mergeCell ref="Q3:R4"/>
    <mergeCell ref="A27:A29"/>
    <mergeCell ref="M23:N26"/>
    <mergeCell ref="A5:A8"/>
    <mergeCell ref="A9:A12"/>
    <mergeCell ref="Q9:R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J28"/>
  <sheetViews>
    <sheetView workbookViewId="0"/>
  </sheetViews>
  <sheetFormatPr baseColWidth="10" defaultColWidth="12.6640625" defaultRowHeight="15" customHeight="1"/>
  <cols>
    <col min="3" max="36" width="12.6640625" hidden="1"/>
  </cols>
  <sheetData>
    <row r="1" spans="1:62" ht="13">
      <c r="A1" s="211"/>
      <c r="B1" s="211"/>
      <c r="C1" s="244" t="s">
        <v>338</v>
      </c>
      <c r="D1" s="216"/>
      <c r="E1" s="244" t="s">
        <v>339</v>
      </c>
      <c r="F1" s="216"/>
      <c r="G1" s="244" t="s">
        <v>340</v>
      </c>
      <c r="H1" s="216"/>
      <c r="I1" s="244" t="s">
        <v>341</v>
      </c>
      <c r="J1" s="216"/>
      <c r="K1" s="244" t="s">
        <v>342</v>
      </c>
      <c r="L1" s="216"/>
      <c r="M1" s="244" t="s">
        <v>343</v>
      </c>
      <c r="N1" s="216"/>
      <c r="O1" s="244" t="s">
        <v>344</v>
      </c>
      <c r="P1" s="216"/>
      <c r="Q1" s="244" t="s">
        <v>344</v>
      </c>
      <c r="R1" s="216"/>
      <c r="S1" s="242" t="s">
        <v>344</v>
      </c>
      <c r="T1" s="216"/>
      <c r="U1" s="242" t="s">
        <v>344</v>
      </c>
      <c r="V1" s="216"/>
      <c r="W1" s="242" t="s">
        <v>344</v>
      </c>
      <c r="X1" s="216"/>
      <c r="Y1" s="242" t="s">
        <v>344</v>
      </c>
      <c r="Z1" s="216"/>
      <c r="AA1" s="242" t="s">
        <v>344</v>
      </c>
      <c r="AB1" s="216"/>
      <c r="AC1" s="242" t="s">
        <v>344</v>
      </c>
      <c r="AD1" s="216"/>
      <c r="AE1" s="242" t="s">
        <v>344</v>
      </c>
      <c r="AF1" s="216"/>
      <c r="AG1" s="245" t="s">
        <v>345</v>
      </c>
      <c r="AH1" s="237"/>
      <c r="AI1" s="242" t="s">
        <v>346</v>
      </c>
      <c r="AJ1" s="216"/>
      <c r="AK1" s="245" t="s">
        <v>346</v>
      </c>
      <c r="AL1" s="237"/>
      <c r="AM1" s="245" t="s">
        <v>339</v>
      </c>
      <c r="AN1" s="237"/>
      <c r="AO1" s="245" t="s">
        <v>340</v>
      </c>
      <c r="AP1" s="237"/>
      <c r="AQ1" s="245" t="s">
        <v>341</v>
      </c>
      <c r="AR1" s="237"/>
      <c r="AS1" s="245" t="s">
        <v>342</v>
      </c>
      <c r="AT1" s="237"/>
      <c r="AU1" s="245" t="s">
        <v>343</v>
      </c>
      <c r="AV1" s="237"/>
      <c r="AW1" s="245" t="s">
        <v>344</v>
      </c>
      <c r="AX1" s="237"/>
      <c r="AY1" s="245" t="s">
        <v>347</v>
      </c>
      <c r="AZ1" s="237"/>
      <c r="BA1" s="245"/>
      <c r="BB1" s="237"/>
      <c r="BC1" s="245"/>
      <c r="BD1" s="237"/>
      <c r="BE1" s="245"/>
      <c r="BF1" s="237"/>
      <c r="BG1" s="245"/>
      <c r="BH1" s="237"/>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c r="BB2" s="97"/>
      <c r="BC2" s="17"/>
      <c r="BD2" s="97"/>
      <c r="BE2" s="17"/>
      <c r="BF2" s="97"/>
      <c r="BG2" s="17"/>
      <c r="BH2" s="97"/>
      <c r="BI2" s="1"/>
      <c r="BJ2" s="1"/>
    </row>
    <row r="3" spans="1:62" ht="13">
      <c r="A3" s="246" t="s">
        <v>350</v>
      </c>
      <c r="B3" s="237"/>
      <c r="C3" s="246" t="s">
        <v>351</v>
      </c>
      <c r="D3" s="237"/>
      <c r="E3" s="247">
        <v>44937</v>
      </c>
      <c r="F3" s="237"/>
      <c r="G3" s="247">
        <v>45118</v>
      </c>
      <c r="H3" s="237"/>
      <c r="I3" s="246" t="s">
        <v>352</v>
      </c>
      <c r="J3" s="237"/>
      <c r="K3" s="246" t="s">
        <v>353</v>
      </c>
      <c r="L3" s="237"/>
      <c r="M3" s="246" t="s">
        <v>354</v>
      </c>
      <c r="N3" s="237"/>
      <c r="O3" s="246" t="s">
        <v>355</v>
      </c>
      <c r="P3" s="237"/>
      <c r="Q3" s="246" t="s">
        <v>355</v>
      </c>
      <c r="R3" s="237"/>
      <c r="S3" s="242" t="s">
        <v>355</v>
      </c>
      <c r="T3" s="216"/>
      <c r="U3" s="242" t="s">
        <v>355</v>
      </c>
      <c r="V3" s="216"/>
      <c r="W3" s="242" t="s">
        <v>355</v>
      </c>
      <c r="X3" s="216"/>
      <c r="Y3" s="242" t="s">
        <v>355</v>
      </c>
      <c r="Z3" s="216"/>
      <c r="AA3" s="242" t="s">
        <v>355</v>
      </c>
      <c r="AB3" s="216"/>
      <c r="AC3" s="242" t="s">
        <v>355</v>
      </c>
      <c r="AD3" s="216"/>
      <c r="AE3" s="242" t="s">
        <v>355</v>
      </c>
      <c r="AF3" s="216"/>
      <c r="AG3" s="242"/>
      <c r="AH3" s="216"/>
      <c r="AI3" s="242"/>
      <c r="AJ3" s="216"/>
      <c r="AK3" s="240">
        <v>45327</v>
      </c>
      <c r="AL3" s="216"/>
      <c r="AM3" s="242" t="s">
        <v>378</v>
      </c>
      <c r="AN3" s="216"/>
      <c r="AO3" s="242" t="s">
        <v>379</v>
      </c>
      <c r="AP3" s="216"/>
      <c r="AQ3" s="240">
        <v>45328</v>
      </c>
      <c r="AR3" s="216"/>
      <c r="AS3" s="240">
        <v>45541</v>
      </c>
      <c r="AT3" s="216"/>
      <c r="AU3" s="242" t="s">
        <v>380</v>
      </c>
      <c r="AV3" s="216"/>
      <c r="AW3" s="242" t="s">
        <v>381</v>
      </c>
      <c r="AX3" s="216"/>
      <c r="AY3" s="240">
        <v>45298</v>
      </c>
      <c r="AZ3" s="216"/>
      <c r="BA3" s="240">
        <v>45572</v>
      </c>
      <c r="BB3" s="216"/>
      <c r="BC3" s="242"/>
      <c r="BD3" s="216"/>
      <c r="BE3" s="241"/>
      <c r="BF3" s="216"/>
      <c r="BG3" s="242"/>
      <c r="BH3" s="216"/>
      <c r="BI3" s="98"/>
      <c r="BJ3" s="98"/>
    </row>
    <row r="4" spans="1:62" ht="13">
      <c r="A4" s="238"/>
      <c r="B4" s="217"/>
      <c r="C4" s="228"/>
      <c r="D4" s="216"/>
      <c r="E4" s="228"/>
      <c r="F4" s="216"/>
      <c r="G4" s="228"/>
      <c r="H4" s="216"/>
      <c r="I4" s="228"/>
      <c r="J4" s="216"/>
      <c r="K4" s="228"/>
      <c r="L4" s="216"/>
      <c r="M4" s="228"/>
      <c r="N4" s="216"/>
      <c r="O4" s="228"/>
      <c r="P4" s="216"/>
      <c r="Q4" s="228"/>
      <c r="R4" s="216"/>
      <c r="S4" s="238"/>
      <c r="T4" s="217"/>
      <c r="U4" s="238"/>
      <c r="V4" s="217"/>
      <c r="W4" s="238"/>
      <c r="X4" s="217"/>
      <c r="Y4" s="238"/>
      <c r="Z4" s="217"/>
      <c r="AA4" s="238"/>
      <c r="AB4" s="217"/>
      <c r="AC4" s="238"/>
      <c r="AD4" s="217"/>
      <c r="AE4" s="238"/>
      <c r="AF4" s="217"/>
      <c r="AG4" s="238"/>
      <c r="AH4" s="217"/>
      <c r="AI4" s="238"/>
      <c r="AJ4" s="217"/>
      <c r="AK4" s="238"/>
      <c r="AL4" s="217"/>
      <c r="AM4" s="238"/>
      <c r="AN4" s="217"/>
      <c r="AO4" s="238"/>
      <c r="AP4" s="217"/>
      <c r="AQ4" s="238"/>
      <c r="AR4" s="217"/>
      <c r="AS4" s="238"/>
      <c r="AT4" s="217"/>
      <c r="AU4" s="238"/>
      <c r="AV4" s="217"/>
      <c r="AW4" s="238"/>
      <c r="AX4" s="217"/>
      <c r="AY4" s="238"/>
      <c r="AZ4" s="217"/>
      <c r="BA4" s="238"/>
      <c r="BB4" s="217"/>
      <c r="BC4" s="238"/>
      <c r="BD4" s="217"/>
      <c r="BE4" s="238"/>
      <c r="BF4" s="217"/>
      <c r="BG4" s="238"/>
      <c r="BH4" s="217"/>
      <c r="BI4" s="98"/>
      <c r="BJ4" s="98"/>
    </row>
    <row r="5" spans="1:62" ht="13">
      <c r="A5" s="235" t="s">
        <v>382</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12.5</v>
      </c>
      <c r="AL5" s="102">
        <v>12</v>
      </c>
      <c r="AM5" s="89">
        <v>7.5</v>
      </c>
      <c r="AN5" s="102">
        <v>11</v>
      </c>
      <c r="AO5" s="89">
        <v>7.5</v>
      </c>
      <c r="AP5" s="102">
        <v>11</v>
      </c>
      <c r="AQ5" s="101">
        <v>7.5</v>
      </c>
      <c r="AR5" s="104">
        <v>13</v>
      </c>
      <c r="AS5" s="101">
        <v>7.5</v>
      </c>
      <c r="AT5" s="105">
        <v>12</v>
      </c>
      <c r="AU5" s="101">
        <v>7.5</v>
      </c>
      <c r="AV5" s="102">
        <v>12</v>
      </c>
      <c r="AW5" s="101">
        <v>7.5</v>
      </c>
      <c r="AX5" s="137">
        <v>13</v>
      </c>
      <c r="AY5" s="101">
        <v>7.5</v>
      </c>
      <c r="AZ5" s="102">
        <v>13</v>
      </c>
      <c r="BA5" s="101" t="s">
        <v>383</v>
      </c>
      <c r="BB5" s="102">
        <v>7</v>
      </c>
      <c r="BC5" s="101"/>
      <c r="BD5" s="102"/>
      <c r="BE5" s="101"/>
      <c r="BF5" s="102"/>
      <c r="BG5" s="101"/>
      <c r="BH5" s="102"/>
    </row>
    <row r="6" spans="1:62" ht="13">
      <c r="A6" s="207"/>
      <c r="B6" s="50" t="s">
        <v>362</v>
      </c>
      <c r="C6" s="107">
        <v>17.5</v>
      </c>
      <c r="D6" s="108">
        <v>6</v>
      </c>
      <c r="E6" s="76">
        <v>15</v>
      </c>
      <c r="F6" s="90">
        <v>6</v>
      </c>
      <c r="G6" s="76">
        <v>15</v>
      </c>
      <c r="H6" s="90">
        <v>7</v>
      </c>
      <c r="I6" s="76">
        <v>15</v>
      </c>
      <c r="J6" s="90">
        <v>6</v>
      </c>
      <c r="K6" s="76">
        <v>15</v>
      </c>
      <c r="L6" s="90">
        <v>8</v>
      </c>
      <c r="M6" s="76">
        <v>15</v>
      </c>
      <c r="N6" s="90">
        <v>9</v>
      </c>
      <c r="O6" s="76">
        <v>15</v>
      </c>
      <c r="P6" s="90">
        <v>9</v>
      </c>
      <c r="Q6" s="76">
        <v>15</v>
      </c>
      <c r="R6" s="90">
        <v>9</v>
      </c>
      <c r="S6" s="76">
        <v>16.25</v>
      </c>
      <c r="T6" s="90">
        <v>8</v>
      </c>
      <c r="U6" s="76">
        <v>16.25</v>
      </c>
      <c r="V6" s="90">
        <v>8</v>
      </c>
      <c r="W6" s="76"/>
      <c r="X6" s="90">
        <v>7</v>
      </c>
      <c r="Y6" s="76"/>
      <c r="Z6" s="90">
        <v>7</v>
      </c>
      <c r="AA6" s="50">
        <v>16.25</v>
      </c>
      <c r="AB6" s="50">
        <v>9</v>
      </c>
      <c r="AC6" s="50">
        <v>16.25</v>
      </c>
      <c r="AD6" s="50">
        <v>9</v>
      </c>
      <c r="AE6" s="50">
        <v>16.25</v>
      </c>
      <c r="AF6" s="50">
        <v>9</v>
      </c>
      <c r="AG6" s="76">
        <v>16.25</v>
      </c>
      <c r="AH6" s="90">
        <v>9</v>
      </c>
      <c r="AI6" s="50">
        <v>16.25</v>
      </c>
      <c r="AJ6" s="50">
        <v>6</v>
      </c>
      <c r="AK6" s="76">
        <v>12.5</v>
      </c>
      <c r="AL6" s="90">
        <v>10</v>
      </c>
      <c r="AM6" s="50">
        <v>7.5</v>
      </c>
      <c r="AN6" s="90">
        <v>9</v>
      </c>
      <c r="AO6" s="50">
        <v>7.5</v>
      </c>
      <c r="AP6" s="103">
        <v>10</v>
      </c>
      <c r="AQ6" s="76">
        <v>7.5</v>
      </c>
      <c r="AR6" s="103">
        <v>11</v>
      </c>
      <c r="AS6" s="76">
        <v>7.5</v>
      </c>
      <c r="AT6" s="90">
        <v>11</v>
      </c>
      <c r="AU6" s="76">
        <v>7.5</v>
      </c>
      <c r="AV6" s="90">
        <v>11</v>
      </c>
      <c r="AW6" s="76">
        <v>7.5</v>
      </c>
      <c r="AX6" s="50">
        <v>11</v>
      </c>
      <c r="AY6" s="76">
        <v>7.5</v>
      </c>
      <c r="AZ6" s="90">
        <v>11</v>
      </c>
      <c r="BA6" s="76">
        <v>0.5</v>
      </c>
      <c r="BB6" s="90">
        <v>6</v>
      </c>
      <c r="BC6" s="76"/>
      <c r="BD6" s="90"/>
      <c r="BE6" s="76"/>
      <c r="BF6" s="90"/>
      <c r="BG6" s="76"/>
      <c r="BH6" s="90"/>
    </row>
    <row r="7" spans="1:62" ht="18.75" customHeight="1">
      <c r="A7" s="207"/>
      <c r="B7" s="50" t="s">
        <v>363</v>
      </c>
      <c r="C7" s="107"/>
      <c r="D7" s="108"/>
      <c r="E7" s="76"/>
      <c r="F7" s="90"/>
      <c r="G7" s="76"/>
      <c r="H7" s="90"/>
      <c r="I7" s="76"/>
      <c r="J7" s="90"/>
      <c r="K7" s="76"/>
      <c r="L7" s="90"/>
      <c r="M7" s="76"/>
      <c r="N7" s="90"/>
      <c r="O7" s="76"/>
      <c r="P7" s="90"/>
      <c r="Q7" s="76"/>
      <c r="R7" s="90"/>
      <c r="S7" s="76"/>
      <c r="T7" s="90"/>
      <c r="U7" s="76"/>
      <c r="V7" s="90"/>
      <c r="W7" s="76"/>
      <c r="X7" s="90"/>
      <c r="Y7" s="76"/>
      <c r="Z7" s="90"/>
      <c r="AA7" s="50"/>
      <c r="AB7" s="50"/>
      <c r="AC7" s="50"/>
      <c r="AD7" s="50"/>
      <c r="AE7" s="50"/>
      <c r="AF7" s="50"/>
      <c r="AG7" s="76"/>
      <c r="AH7" s="90"/>
      <c r="AI7" s="50"/>
      <c r="AJ7" s="50"/>
      <c r="AK7" s="76">
        <v>12.5</v>
      </c>
      <c r="AL7" s="90">
        <v>9</v>
      </c>
      <c r="AM7" s="50">
        <v>7.5</v>
      </c>
      <c r="AN7" s="90">
        <v>7</v>
      </c>
      <c r="AO7" s="50">
        <v>7.5</v>
      </c>
      <c r="AP7" s="103">
        <v>9</v>
      </c>
      <c r="AQ7" s="76">
        <v>7.5</v>
      </c>
      <c r="AR7" s="103">
        <v>10</v>
      </c>
      <c r="AS7" s="76">
        <v>7.5</v>
      </c>
      <c r="AT7" s="90">
        <v>10</v>
      </c>
      <c r="AU7" s="76">
        <v>7.5</v>
      </c>
      <c r="AV7" s="90">
        <v>10</v>
      </c>
      <c r="AW7" s="76">
        <v>7.5</v>
      </c>
      <c r="AX7" s="50">
        <v>10</v>
      </c>
      <c r="AY7" s="76">
        <v>7.5</v>
      </c>
      <c r="AZ7" s="90">
        <v>10</v>
      </c>
      <c r="BA7" s="76">
        <v>0.25</v>
      </c>
      <c r="BB7" s="90">
        <v>12</v>
      </c>
      <c r="BC7" s="76"/>
      <c r="BD7" s="90"/>
      <c r="BE7" s="76"/>
      <c r="BF7" s="90"/>
      <c r="BG7" s="76"/>
      <c r="BH7" s="90"/>
    </row>
    <row r="8" spans="1:62" ht="17.25" customHeight="1">
      <c r="A8" s="208"/>
      <c r="B8" s="7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70">
        <v>10</v>
      </c>
      <c r="AK8" s="82">
        <v>12.5</v>
      </c>
      <c r="AL8" s="91">
        <v>8</v>
      </c>
      <c r="AM8" s="70">
        <v>7.5</v>
      </c>
      <c r="AN8" s="91">
        <v>6</v>
      </c>
      <c r="AO8" s="70">
        <v>7.5</v>
      </c>
      <c r="AP8" s="114">
        <v>7</v>
      </c>
      <c r="AQ8" s="82">
        <v>7.5</v>
      </c>
      <c r="AR8" s="114">
        <v>9</v>
      </c>
      <c r="AS8" s="82">
        <v>7.5</v>
      </c>
      <c r="AT8" s="114">
        <v>10</v>
      </c>
      <c r="AU8" s="82">
        <v>7.5</v>
      </c>
      <c r="AV8" s="91">
        <v>10</v>
      </c>
      <c r="AW8" s="82">
        <v>7.5</v>
      </c>
      <c r="AX8" s="70">
        <v>10</v>
      </c>
      <c r="AY8" s="82">
        <v>7.5</v>
      </c>
      <c r="AZ8" s="91">
        <v>9</v>
      </c>
      <c r="BA8" s="82"/>
      <c r="BB8" s="91"/>
      <c r="BC8" s="82"/>
      <c r="BD8" s="91"/>
      <c r="BE8" s="82"/>
      <c r="BF8" s="91"/>
      <c r="BG8" s="82"/>
      <c r="BH8" s="91"/>
    </row>
    <row r="9" spans="1:62" ht="13">
      <c r="A9" s="235" t="s">
        <v>384</v>
      </c>
      <c r="B9" s="89" t="s">
        <v>361</v>
      </c>
      <c r="C9" s="99">
        <v>4.5</v>
      </c>
      <c r="D9" s="104">
        <v>13</v>
      </c>
      <c r="E9" s="101">
        <v>4.5</v>
      </c>
      <c r="F9" s="102">
        <v>11</v>
      </c>
      <c r="G9" s="101">
        <v>4.5</v>
      </c>
      <c r="H9" s="102">
        <v>13</v>
      </c>
      <c r="I9" s="101">
        <v>5</v>
      </c>
      <c r="J9" s="102">
        <v>9</v>
      </c>
      <c r="K9" s="101">
        <v>5</v>
      </c>
      <c r="L9" s="102">
        <v>10</v>
      </c>
      <c r="M9" s="101">
        <v>5</v>
      </c>
      <c r="N9" s="102">
        <v>11</v>
      </c>
      <c r="O9" s="101">
        <v>5</v>
      </c>
      <c r="P9" s="102">
        <v>12</v>
      </c>
      <c r="Q9" s="236" t="s">
        <v>367</v>
      </c>
      <c r="R9" s="237"/>
      <c r="S9" s="236" t="s">
        <v>368</v>
      </c>
      <c r="T9" s="237"/>
      <c r="U9" s="101"/>
      <c r="V9" s="102">
        <v>12</v>
      </c>
      <c r="W9" s="101">
        <v>5</v>
      </c>
      <c r="X9" s="102">
        <v>12</v>
      </c>
      <c r="Y9" s="101" t="s">
        <v>369</v>
      </c>
      <c r="Z9" s="102">
        <v>7</v>
      </c>
      <c r="AA9" s="89"/>
      <c r="AB9" s="89"/>
      <c r="AC9" s="89">
        <v>5</v>
      </c>
      <c r="AD9" s="89">
        <v>7</v>
      </c>
      <c r="AE9" s="89">
        <v>5</v>
      </c>
      <c r="AF9" s="89">
        <v>8</v>
      </c>
      <c r="AG9" s="101">
        <v>5</v>
      </c>
      <c r="AH9" s="102">
        <v>9</v>
      </c>
      <c r="AI9" s="89"/>
      <c r="AJ9" s="102"/>
      <c r="AK9" s="76">
        <v>20</v>
      </c>
      <c r="AL9" s="90">
        <v>8</v>
      </c>
      <c r="AM9" s="101">
        <v>20</v>
      </c>
      <c r="AN9" s="102">
        <v>7</v>
      </c>
      <c r="AO9" s="89">
        <v>20</v>
      </c>
      <c r="AP9" s="104">
        <v>8</v>
      </c>
      <c r="AQ9" s="101">
        <v>20</v>
      </c>
      <c r="AR9" s="104">
        <v>9</v>
      </c>
      <c r="AS9" s="101">
        <v>20</v>
      </c>
      <c r="AT9" s="104">
        <v>11</v>
      </c>
      <c r="AU9" s="101">
        <v>20</v>
      </c>
      <c r="AV9" s="102">
        <v>11</v>
      </c>
      <c r="AW9" s="101">
        <v>20</v>
      </c>
      <c r="AX9" s="104">
        <v>12</v>
      </c>
      <c r="AY9" s="101">
        <v>22.5</v>
      </c>
      <c r="AZ9" s="102">
        <v>10</v>
      </c>
      <c r="BA9" s="101" t="s">
        <v>385</v>
      </c>
      <c r="BB9" s="102">
        <v>8</v>
      </c>
      <c r="BC9" s="101"/>
      <c r="BD9" s="102"/>
      <c r="BE9" s="101"/>
      <c r="BF9" s="102"/>
      <c r="BG9" s="101"/>
      <c r="BH9" s="102"/>
    </row>
    <row r="10" spans="1:62" ht="13">
      <c r="A10" s="207"/>
      <c r="B10" s="50" t="s">
        <v>362</v>
      </c>
      <c r="C10" s="107"/>
      <c r="D10" s="103"/>
      <c r="E10" s="76"/>
      <c r="F10" s="90"/>
      <c r="G10" s="76"/>
      <c r="H10" s="90"/>
      <c r="I10" s="76"/>
      <c r="J10" s="90"/>
      <c r="K10" s="76"/>
      <c r="L10" s="90"/>
      <c r="M10" s="76"/>
      <c r="N10" s="90"/>
      <c r="O10" s="76"/>
      <c r="P10" s="90"/>
      <c r="Q10" s="228"/>
      <c r="R10" s="216"/>
      <c r="S10" s="228"/>
      <c r="T10" s="216"/>
      <c r="U10" s="76"/>
      <c r="V10" s="90"/>
      <c r="W10" s="76"/>
      <c r="X10" s="90"/>
      <c r="Y10" s="76"/>
      <c r="Z10" s="90"/>
      <c r="AA10" s="50"/>
      <c r="AB10" s="50"/>
      <c r="AC10" s="50"/>
      <c r="AD10" s="50"/>
      <c r="AE10" s="50"/>
      <c r="AF10" s="50"/>
      <c r="AG10" s="76"/>
      <c r="AH10" s="90"/>
      <c r="AI10" s="50"/>
      <c r="AJ10" s="90"/>
      <c r="AK10" s="76">
        <v>20</v>
      </c>
      <c r="AL10" s="90">
        <v>8</v>
      </c>
      <c r="AM10" s="76">
        <v>17.5</v>
      </c>
      <c r="AN10" s="90">
        <v>8</v>
      </c>
      <c r="AO10" s="95">
        <v>20</v>
      </c>
      <c r="AP10" s="90">
        <v>7</v>
      </c>
      <c r="AQ10" s="76">
        <v>20</v>
      </c>
      <c r="AR10" s="90">
        <v>7</v>
      </c>
      <c r="AS10" s="76">
        <v>20</v>
      </c>
      <c r="AT10" s="90">
        <v>7</v>
      </c>
      <c r="AU10" s="76">
        <v>20</v>
      </c>
      <c r="AV10" s="90">
        <v>7</v>
      </c>
      <c r="AW10" s="76">
        <v>20</v>
      </c>
      <c r="AX10" s="103">
        <v>8</v>
      </c>
      <c r="AY10" s="76">
        <v>20</v>
      </c>
      <c r="AZ10" s="90">
        <v>9</v>
      </c>
      <c r="BA10" s="76">
        <v>90</v>
      </c>
      <c r="BB10" s="90">
        <v>7</v>
      </c>
      <c r="BC10" s="76"/>
      <c r="BD10" s="90"/>
      <c r="BE10" s="76"/>
      <c r="BF10" s="90"/>
      <c r="BG10" s="76"/>
      <c r="BH10" s="90"/>
    </row>
    <row r="11" spans="1:62" ht="13">
      <c r="A11" s="207"/>
      <c r="B11" s="50" t="s">
        <v>363</v>
      </c>
      <c r="C11" s="107">
        <v>4.5</v>
      </c>
      <c r="D11" s="103">
        <v>10</v>
      </c>
      <c r="E11" s="76">
        <v>4.5</v>
      </c>
      <c r="F11" s="90">
        <v>8</v>
      </c>
      <c r="G11" s="76">
        <v>4.5</v>
      </c>
      <c r="H11" s="90">
        <v>10</v>
      </c>
      <c r="I11" s="76">
        <v>5</v>
      </c>
      <c r="J11" s="90">
        <v>8</v>
      </c>
      <c r="K11" s="76">
        <v>5</v>
      </c>
      <c r="L11" s="90">
        <v>10</v>
      </c>
      <c r="M11" s="76">
        <v>5</v>
      </c>
      <c r="N11" s="90">
        <v>11</v>
      </c>
      <c r="O11" s="76">
        <v>5</v>
      </c>
      <c r="P11" s="90">
        <v>12</v>
      </c>
      <c r="Q11" s="228"/>
      <c r="R11" s="216"/>
      <c r="S11" s="228"/>
      <c r="T11" s="216"/>
      <c r="U11" s="76" t="s">
        <v>370</v>
      </c>
      <c r="V11" s="90">
        <v>10</v>
      </c>
      <c r="W11" s="76">
        <v>5</v>
      </c>
      <c r="X11" s="90">
        <v>12</v>
      </c>
      <c r="Y11" s="76"/>
      <c r="Z11" s="90">
        <v>6</v>
      </c>
      <c r="AA11" s="50"/>
      <c r="AB11" s="50"/>
      <c r="AC11" s="50">
        <v>5</v>
      </c>
      <c r="AD11" s="50">
        <v>6</v>
      </c>
      <c r="AE11" s="50">
        <v>5</v>
      </c>
      <c r="AF11" s="50">
        <v>6</v>
      </c>
      <c r="AG11" s="76">
        <v>5</v>
      </c>
      <c r="AH11" s="90">
        <v>7</v>
      </c>
      <c r="AI11" s="50"/>
      <c r="AJ11" s="90"/>
      <c r="AK11" s="76">
        <v>20</v>
      </c>
      <c r="AL11" s="90">
        <v>7</v>
      </c>
      <c r="AM11" s="76">
        <v>17.5</v>
      </c>
      <c r="AN11" s="90">
        <v>7</v>
      </c>
      <c r="AO11" s="50">
        <v>17.5</v>
      </c>
      <c r="AP11" s="103">
        <v>10</v>
      </c>
      <c r="AQ11" s="76">
        <v>17.5</v>
      </c>
      <c r="AR11" s="103">
        <v>11</v>
      </c>
      <c r="AS11" s="76">
        <v>17.5</v>
      </c>
      <c r="AT11" s="90">
        <v>11</v>
      </c>
      <c r="AU11" s="76">
        <v>17.5</v>
      </c>
      <c r="AV11" s="109">
        <v>8</v>
      </c>
      <c r="AW11" s="76">
        <v>17.5</v>
      </c>
      <c r="AX11" s="103">
        <v>9</v>
      </c>
      <c r="AY11" s="76">
        <v>17.5</v>
      </c>
      <c r="AZ11" s="90">
        <v>8</v>
      </c>
      <c r="BA11" s="76">
        <v>90</v>
      </c>
      <c r="BB11" s="90">
        <v>6</v>
      </c>
      <c r="BC11" s="76"/>
      <c r="BD11" s="90"/>
      <c r="BE11" s="76"/>
      <c r="BF11" s="90"/>
      <c r="BG11" s="76"/>
      <c r="BH11" s="90"/>
    </row>
    <row r="12" spans="1:62" ht="13">
      <c r="A12" s="208"/>
      <c r="B12" s="50" t="s">
        <v>364</v>
      </c>
      <c r="C12" s="111">
        <v>4.5</v>
      </c>
      <c r="D12" s="118">
        <v>9</v>
      </c>
      <c r="E12" s="82">
        <v>3.5</v>
      </c>
      <c r="F12" s="91">
        <v>15</v>
      </c>
      <c r="G12" s="82">
        <v>4</v>
      </c>
      <c r="H12" s="91">
        <v>12</v>
      </c>
      <c r="I12" s="82">
        <v>4</v>
      </c>
      <c r="J12" s="91"/>
      <c r="K12" s="82">
        <v>5</v>
      </c>
      <c r="L12" s="91">
        <v>9</v>
      </c>
      <c r="M12" s="82">
        <v>5</v>
      </c>
      <c r="N12" s="91">
        <v>9</v>
      </c>
      <c r="O12" s="82">
        <v>5</v>
      </c>
      <c r="P12" s="91">
        <v>10</v>
      </c>
      <c r="Q12" s="238"/>
      <c r="R12" s="217"/>
      <c r="S12" s="238"/>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15</v>
      </c>
      <c r="AL12" s="91">
        <v>10</v>
      </c>
      <c r="AM12" s="82">
        <v>15</v>
      </c>
      <c r="AN12" s="91">
        <v>11</v>
      </c>
      <c r="AO12" s="70">
        <v>15</v>
      </c>
      <c r="AP12" s="114">
        <v>12</v>
      </c>
      <c r="AQ12" s="82">
        <v>15</v>
      </c>
      <c r="AR12" s="114">
        <v>13</v>
      </c>
      <c r="AS12" s="82">
        <v>15</v>
      </c>
      <c r="AT12" s="91">
        <v>13</v>
      </c>
      <c r="AU12" s="82">
        <v>15</v>
      </c>
      <c r="AV12" s="123">
        <v>10</v>
      </c>
      <c r="AW12" s="82">
        <v>15</v>
      </c>
      <c r="AX12" s="114">
        <v>11</v>
      </c>
      <c r="AY12" s="82">
        <v>15</v>
      </c>
      <c r="AZ12" s="91">
        <v>10</v>
      </c>
      <c r="BA12" s="82">
        <v>70</v>
      </c>
      <c r="BB12" s="91">
        <v>11</v>
      </c>
      <c r="BC12" s="82"/>
      <c r="BD12" s="91"/>
      <c r="BE12" s="82"/>
      <c r="BF12" s="91"/>
      <c r="BG12" s="82"/>
      <c r="BH12" s="91"/>
    </row>
    <row r="13" spans="1:62" ht="13">
      <c r="A13" s="239" t="s">
        <v>386</v>
      </c>
      <c r="B13" s="11" t="s">
        <v>361</v>
      </c>
      <c r="C13" s="121">
        <v>32.5</v>
      </c>
      <c r="D13" s="100">
        <v>9</v>
      </c>
      <c r="E13" s="101">
        <v>30</v>
      </c>
      <c r="F13" s="102">
        <v>10</v>
      </c>
      <c r="G13" s="101">
        <v>30</v>
      </c>
      <c r="H13" s="102">
        <v>11</v>
      </c>
      <c r="I13" s="101">
        <v>30</v>
      </c>
      <c r="J13" s="102">
        <v>12</v>
      </c>
      <c r="K13" s="101">
        <v>30</v>
      </c>
      <c r="L13" s="102">
        <v>12</v>
      </c>
      <c r="M13" s="101">
        <v>30</v>
      </c>
      <c r="N13" s="102">
        <v>13</v>
      </c>
      <c r="O13" s="101">
        <v>32.5</v>
      </c>
      <c r="P13" s="102">
        <v>11</v>
      </c>
      <c r="Q13" s="101">
        <v>32.5</v>
      </c>
      <c r="R13" s="102">
        <v>11</v>
      </c>
      <c r="S13" s="101">
        <v>32.5</v>
      </c>
      <c r="T13" s="102">
        <v>10</v>
      </c>
      <c r="U13" s="101">
        <v>32.5</v>
      </c>
      <c r="V13" s="102">
        <v>10</v>
      </c>
      <c r="W13" s="101" t="s">
        <v>373</v>
      </c>
      <c r="X13" s="102"/>
      <c r="Y13" s="101"/>
      <c r="Z13" s="102">
        <v>9</v>
      </c>
      <c r="AA13" s="89"/>
      <c r="AB13" s="89"/>
      <c r="AC13" s="89">
        <v>32.5</v>
      </c>
      <c r="AD13" s="89">
        <v>9</v>
      </c>
      <c r="AE13" s="89">
        <v>32.5</v>
      </c>
      <c r="AF13" s="89">
        <v>9</v>
      </c>
      <c r="AG13" s="101">
        <v>32.5</v>
      </c>
      <c r="AH13" s="102">
        <v>9</v>
      </c>
      <c r="AI13" s="89">
        <v>32.5</v>
      </c>
      <c r="AJ13" s="102">
        <v>7</v>
      </c>
      <c r="AK13" s="101">
        <v>25</v>
      </c>
      <c r="AL13" s="102">
        <v>12</v>
      </c>
      <c r="AM13" s="101">
        <v>25</v>
      </c>
      <c r="AN13" s="102">
        <v>9</v>
      </c>
      <c r="AO13" s="89">
        <v>25</v>
      </c>
      <c r="AP13" s="104">
        <v>10</v>
      </c>
      <c r="AQ13" s="101">
        <v>25</v>
      </c>
      <c r="AR13" s="104">
        <v>12</v>
      </c>
      <c r="AS13" s="101">
        <v>25</v>
      </c>
      <c r="AT13" s="102">
        <v>12</v>
      </c>
      <c r="AU13" s="101">
        <v>25</v>
      </c>
      <c r="AV13" s="104">
        <v>14</v>
      </c>
      <c r="AW13" s="138">
        <v>27.5</v>
      </c>
      <c r="AX13" s="102">
        <v>8</v>
      </c>
      <c r="AY13" s="101">
        <v>27.5</v>
      </c>
      <c r="AZ13" s="102">
        <v>8</v>
      </c>
      <c r="BA13" s="101" t="s">
        <v>387</v>
      </c>
      <c r="BB13" s="102">
        <v>9</v>
      </c>
      <c r="BC13" s="101"/>
      <c r="BD13" s="102"/>
      <c r="BE13" s="101"/>
      <c r="BF13" s="102"/>
      <c r="BG13" s="101"/>
      <c r="BH13" s="102"/>
    </row>
    <row r="14" spans="1:62" ht="13">
      <c r="A14" s="228"/>
      <c r="B14" s="15" t="s">
        <v>362</v>
      </c>
      <c r="C14" s="122"/>
      <c r="D14" s="108"/>
      <c r="E14" s="76"/>
      <c r="F14" s="90"/>
      <c r="G14" s="76"/>
      <c r="H14" s="90"/>
      <c r="I14" s="76"/>
      <c r="J14" s="90"/>
      <c r="K14" s="76"/>
      <c r="L14" s="90"/>
      <c r="M14" s="76"/>
      <c r="N14" s="90"/>
      <c r="O14" s="76"/>
      <c r="P14" s="90"/>
      <c r="Q14" s="76"/>
      <c r="R14" s="90"/>
      <c r="S14" s="76"/>
      <c r="T14" s="90"/>
      <c r="U14" s="76"/>
      <c r="V14" s="90"/>
      <c r="W14" s="76"/>
      <c r="X14" s="90"/>
      <c r="Y14" s="76"/>
      <c r="Z14" s="90"/>
      <c r="AA14" s="50"/>
      <c r="AB14" s="50"/>
      <c r="AC14" s="50"/>
      <c r="AD14" s="50"/>
      <c r="AE14" s="50"/>
      <c r="AF14" s="50"/>
      <c r="AG14" s="76"/>
      <c r="AH14" s="90"/>
      <c r="AI14" s="50"/>
      <c r="AJ14" s="90"/>
      <c r="AK14" s="76">
        <v>25</v>
      </c>
      <c r="AL14" s="90">
        <v>10</v>
      </c>
      <c r="AM14" s="76">
        <v>25</v>
      </c>
      <c r="AN14" s="90">
        <v>9</v>
      </c>
      <c r="AO14" s="50">
        <v>25</v>
      </c>
      <c r="AP14" s="90">
        <v>9</v>
      </c>
      <c r="AQ14" s="76">
        <v>25</v>
      </c>
      <c r="AR14" s="90">
        <v>9</v>
      </c>
      <c r="AS14" s="76">
        <v>25</v>
      </c>
      <c r="AT14" s="103">
        <v>10</v>
      </c>
      <c r="AU14" s="76">
        <v>25</v>
      </c>
      <c r="AV14" s="103">
        <v>11</v>
      </c>
      <c r="AW14" s="76">
        <v>25</v>
      </c>
      <c r="AX14" s="109">
        <v>10</v>
      </c>
      <c r="AY14" s="76">
        <v>25</v>
      </c>
      <c r="AZ14" s="90">
        <v>11</v>
      </c>
      <c r="BA14" s="76">
        <v>61</v>
      </c>
      <c r="BB14" s="90">
        <v>8</v>
      </c>
      <c r="BC14" s="76"/>
      <c r="BD14" s="90"/>
      <c r="BE14" s="76"/>
      <c r="BF14" s="90"/>
      <c r="BG14" s="76"/>
      <c r="BH14" s="90"/>
    </row>
    <row r="15" spans="1:62" ht="13">
      <c r="A15" s="228"/>
      <c r="B15" s="15" t="s">
        <v>363</v>
      </c>
      <c r="C15" s="124">
        <v>32.5</v>
      </c>
      <c r="D15" s="112">
        <v>8</v>
      </c>
      <c r="E15" s="82">
        <v>30</v>
      </c>
      <c r="F15" s="91">
        <v>10</v>
      </c>
      <c r="G15" s="82">
        <v>30</v>
      </c>
      <c r="H15" s="91">
        <v>10</v>
      </c>
      <c r="I15" s="82">
        <v>30</v>
      </c>
      <c r="J15" s="91">
        <v>11</v>
      </c>
      <c r="K15" s="82">
        <v>30</v>
      </c>
      <c r="L15" s="91">
        <v>10</v>
      </c>
      <c r="M15" s="82">
        <v>30</v>
      </c>
      <c r="N15" s="91">
        <v>10</v>
      </c>
      <c r="O15" s="82">
        <v>32.5</v>
      </c>
      <c r="P15" s="91">
        <v>9</v>
      </c>
      <c r="Q15" s="82">
        <v>32.5</v>
      </c>
      <c r="R15" s="91">
        <v>10</v>
      </c>
      <c r="S15" s="82">
        <v>32.5</v>
      </c>
      <c r="T15" s="91">
        <v>8</v>
      </c>
      <c r="U15" s="82">
        <v>32.5</v>
      </c>
      <c r="V15" s="91">
        <v>9</v>
      </c>
      <c r="W15" s="82"/>
      <c r="X15" s="91"/>
      <c r="Y15" s="82"/>
      <c r="Z15" s="91">
        <v>6</v>
      </c>
      <c r="AA15" s="70"/>
      <c r="AB15" s="70"/>
      <c r="AC15" s="70">
        <v>32.5</v>
      </c>
      <c r="AD15" s="70">
        <v>8</v>
      </c>
      <c r="AE15" s="70">
        <v>32.5</v>
      </c>
      <c r="AF15" s="70">
        <v>8</v>
      </c>
      <c r="AG15" s="82">
        <v>32.5</v>
      </c>
      <c r="AH15" s="91">
        <v>7</v>
      </c>
      <c r="AI15" s="70">
        <v>27.5</v>
      </c>
      <c r="AJ15" s="91"/>
      <c r="AK15" s="82">
        <v>20</v>
      </c>
      <c r="AL15" s="91">
        <v>12</v>
      </c>
      <c r="AM15" s="82">
        <v>20</v>
      </c>
      <c r="AN15" s="91">
        <v>12</v>
      </c>
      <c r="AO15" s="70">
        <v>22.5</v>
      </c>
      <c r="AP15" s="114">
        <v>13</v>
      </c>
      <c r="AQ15" s="82">
        <v>22.5</v>
      </c>
      <c r="AR15" s="91">
        <v>13</v>
      </c>
      <c r="AS15" s="82">
        <v>22.5</v>
      </c>
      <c r="AT15" s="114">
        <v>14</v>
      </c>
      <c r="AU15" s="119">
        <v>25</v>
      </c>
      <c r="AV15" s="91">
        <v>10</v>
      </c>
      <c r="AW15" s="82">
        <v>25</v>
      </c>
      <c r="AX15" s="123">
        <v>9</v>
      </c>
      <c r="AY15" s="82">
        <v>25</v>
      </c>
      <c r="AZ15" s="91">
        <v>9</v>
      </c>
      <c r="BA15" s="82">
        <v>48</v>
      </c>
      <c r="BB15" s="91">
        <v>11</v>
      </c>
      <c r="BC15" s="82"/>
      <c r="BD15" s="91"/>
      <c r="BE15" s="82"/>
      <c r="BF15" s="91"/>
      <c r="BG15" s="82"/>
      <c r="BH15" s="91"/>
    </row>
    <row r="16" spans="1:62" ht="13">
      <c r="A16" s="248" t="s">
        <v>388</v>
      </c>
      <c r="B16" s="11" t="s">
        <v>361</v>
      </c>
      <c r="C16" s="122">
        <v>30</v>
      </c>
      <c r="D16" s="108">
        <v>11</v>
      </c>
      <c r="E16" s="76">
        <v>30</v>
      </c>
      <c r="F16" s="90">
        <v>8</v>
      </c>
      <c r="G16" s="76">
        <v>30</v>
      </c>
      <c r="H16" s="90">
        <v>10</v>
      </c>
      <c r="I16" s="76">
        <v>30</v>
      </c>
      <c r="J16" s="90">
        <v>9</v>
      </c>
      <c r="K16" s="76">
        <v>30</v>
      </c>
      <c r="L16" s="90">
        <v>9</v>
      </c>
      <c r="M16" s="76">
        <v>30</v>
      </c>
      <c r="N16" s="90">
        <v>10</v>
      </c>
      <c r="O16" s="76">
        <v>32.5</v>
      </c>
      <c r="P16" s="90">
        <v>8</v>
      </c>
      <c r="Q16" s="76">
        <v>32.5</v>
      </c>
      <c r="R16" s="90">
        <v>8</v>
      </c>
      <c r="S16" s="76">
        <v>32.5</v>
      </c>
      <c r="T16" s="90">
        <v>7</v>
      </c>
      <c r="U16" s="76">
        <v>30</v>
      </c>
      <c r="V16" s="90">
        <v>10</v>
      </c>
      <c r="W16" s="76" t="s">
        <v>389</v>
      </c>
      <c r="X16" s="90"/>
      <c r="Y16" s="76">
        <v>30</v>
      </c>
      <c r="Z16" s="90">
        <v>7</v>
      </c>
      <c r="AA16" s="50"/>
      <c r="AB16" s="50"/>
      <c r="AC16" s="50">
        <v>30</v>
      </c>
      <c r="AD16" s="50">
        <v>9</v>
      </c>
      <c r="AE16" s="50">
        <v>30</v>
      </c>
      <c r="AF16" s="50">
        <v>9</v>
      </c>
      <c r="AG16" s="76">
        <v>30</v>
      </c>
      <c r="AH16" s="90">
        <v>7</v>
      </c>
      <c r="AI16" s="50"/>
      <c r="AJ16" s="90"/>
      <c r="AK16" s="76">
        <v>27.5</v>
      </c>
      <c r="AL16" s="90">
        <v>8</v>
      </c>
      <c r="AM16" s="101">
        <v>27.5</v>
      </c>
      <c r="AN16" s="102">
        <v>9</v>
      </c>
      <c r="AO16" s="89">
        <v>27.5</v>
      </c>
      <c r="AP16" s="105">
        <v>7</v>
      </c>
      <c r="AQ16" s="101">
        <v>27.5</v>
      </c>
      <c r="AR16" s="105">
        <v>8</v>
      </c>
      <c r="AS16" s="101">
        <v>27.5</v>
      </c>
      <c r="AT16" s="102">
        <v>8</v>
      </c>
      <c r="AU16" s="101">
        <v>27.5</v>
      </c>
      <c r="AV16" s="104">
        <v>9</v>
      </c>
      <c r="AW16" s="101">
        <v>27.5</v>
      </c>
      <c r="AX16" s="102">
        <v>9</v>
      </c>
      <c r="AY16" s="101">
        <v>27.5</v>
      </c>
      <c r="AZ16" s="102">
        <v>11</v>
      </c>
      <c r="BA16" s="101" t="s">
        <v>390</v>
      </c>
      <c r="BB16" s="102"/>
      <c r="BD16" s="50"/>
      <c r="BE16" s="101"/>
      <c r="BF16" s="102"/>
      <c r="BG16" s="101"/>
      <c r="BH16" s="102"/>
    </row>
    <row r="17" spans="1:60" ht="13">
      <c r="A17" s="228"/>
      <c r="B17" s="15" t="s">
        <v>362</v>
      </c>
      <c r="C17" s="122"/>
      <c r="D17" s="139"/>
      <c r="E17" s="76"/>
      <c r="F17" s="90"/>
      <c r="G17" s="76"/>
      <c r="H17" s="90"/>
      <c r="I17" s="76"/>
      <c r="J17" s="90"/>
      <c r="K17" s="76"/>
      <c r="L17" s="90"/>
      <c r="M17" s="76"/>
      <c r="N17" s="90"/>
      <c r="O17" s="76"/>
      <c r="P17" s="90"/>
      <c r="Q17" s="76"/>
      <c r="R17" s="90"/>
      <c r="S17" s="76"/>
      <c r="T17" s="90"/>
      <c r="U17" s="76"/>
      <c r="V17" s="90"/>
      <c r="W17" s="76"/>
      <c r="X17" s="90"/>
      <c r="Y17" s="76"/>
      <c r="Z17" s="90"/>
      <c r="AA17" s="50"/>
      <c r="AB17" s="50"/>
      <c r="AC17" s="50"/>
      <c r="AD17" s="50"/>
      <c r="AE17" s="50"/>
      <c r="AF17" s="50"/>
      <c r="AG17" s="76"/>
      <c r="AH17" s="90"/>
      <c r="AI17" s="50"/>
      <c r="AJ17" s="90"/>
      <c r="AK17" s="76">
        <v>27.5</v>
      </c>
      <c r="AL17" s="90">
        <v>7</v>
      </c>
      <c r="AM17" s="76">
        <v>27.5</v>
      </c>
      <c r="AN17" s="90">
        <v>8</v>
      </c>
      <c r="AO17" s="50">
        <v>27.5</v>
      </c>
      <c r="AP17" s="109">
        <v>7</v>
      </c>
      <c r="AQ17" s="76">
        <v>27.5</v>
      </c>
      <c r="AR17" s="109">
        <v>7</v>
      </c>
      <c r="AS17" s="76">
        <v>27.5</v>
      </c>
      <c r="AT17" s="90">
        <v>7</v>
      </c>
      <c r="AU17" s="76">
        <v>27.5</v>
      </c>
      <c r="AV17" s="103">
        <v>8</v>
      </c>
      <c r="AW17" s="76">
        <v>27.5</v>
      </c>
      <c r="AX17" s="90">
        <v>8</v>
      </c>
      <c r="AY17" s="76">
        <v>27.5</v>
      </c>
      <c r="AZ17" s="90">
        <v>7</v>
      </c>
      <c r="BA17" s="76">
        <v>56</v>
      </c>
      <c r="BB17" s="90"/>
      <c r="BD17" s="50"/>
      <c r="BE17" s="76"/>
      <c r="BF17" s="90"/>
      <c r="BG17" s="76"/>
      <c r="BH17" s="90"/>
    </row>
    <row r="18" spans="1:60" ht="13">
      <c r="A18" s="238"/>
      <c r="B18" s="20" t="s">
        <v>363</v>
      </c>
      <c r="C18" s="124">
        <v>25</v>
      </c>
      <c r="D18" s="118"/>
      <c r="E18" s="82">
        <v>22.5</v>
      </c>
      <c r="F18" s="91">
        <v>12</v>
      </c>
      <c r="G18" s="82">
        <v>22.5</v>
      </c>
      <c r="H18" s="91">
        <v>15</v>
      </c>
      <c r="I18" s="82">
        <v>22.5</v>
      </c>
      <c r="J18" s="91">
        <v>14</v>
      </c>
      <c r="K18" s="82">
        <v>25</v>
      </c>
      <c r="L18" s="91">
        <v>12</v>
      </c>
      <c r="M18" s="82">
        <v>25</v>
      </c>
      <c r="N18" s="91">
        <v>12</v>
      </c>
      <c r="O18" s="82">
        <v>27.5</v>
      </c>
      <c r="P18" s="91">
        <v>11</v>
      </c>
      <c r="Q18" s="82">
        <v>27.5</v>
      </c>
      <c r="R18" s="91">
        <v>12</v>
      </c>
      <c r="S18" s="82">
        <v>27.5</v>
      </c>
      <c r="T18" s="91">
        <v>9</v>
      </c>
      <c r="U18" s="82">
        <v>30</v>
      </c>
      <c r="V18" s="91">
        <v>9</v>
      </c>
      <c r="W18" s="82"/>
      <c r="X18" s="91"/>
      <c r="Y18" s="82">
        <v>25</v>
      </c>
      <c r="Z18" s="91">
        <v>8</v>
      </c>
      <c r="AA18" s="70"/>
      <c r="AB18" s="70"/>
      <c r="AC18" s="70">
        <v>30</v>
      </c>
      <c r="AD18" s="70">
        <v>9</v>
      </c>
      <c r="AE18" s="70">
        <v>30</v>
      </c>
      <c r="AF18" s="70">
        <v>8</v>
      </c>
      <c r="AG18" s="82">
        <v>25</v>
      </c>
      <c r="AH18" s="91">
        <v>9</v>
      </c>
      <c r="AI18" s="70"/>
      <c r="AJ18" s="91"/>
      <c r="AK18" s="82">
        <v>20</v>
      </c>
      <c r="AL18" s="91">
        <v>10</v>
      </c>
      <c r="AM18" s="82">
        <v>22.5</v>
      </c>
      <c r="AN18" s="91">
        <v>11</v>
      </c>
      <c r="AO18" s="70">
        <v>22.5</v>
      </c>
      <c r="AP18" s="114">
        <v>12</v>
      </c>
      <c r="AQ18" s="82">
        <v>22.5</v>
      </c>
      <c r="AR18" s="91">
        <v>12</v>
      </c>
      <c r="AS18" s="82">
        <v>22.5</v>
      </c>
      <c r="AT18" s="91">
        <v>12</v>
      </c>
      <c r="AU18" s="82">
        <v>22.5</v>
      </c>
      <c r="AV18" s="114">
        <v>13</v>
      </c>
      <c r="AW18" s="82">
        <v>22.5</v>
      </c>
      <c r="AX18" s="91">
        <v>13</v>
      </c>
      <c r="AY18" s="82">
        <v>22.5</v>
      </c>
      <c r="AZ18" s="91">
        <v>13</v>
      </c>
      <c r="BA18" s="82">
        <v>41</v>
      </c>
      <c r="BB18" s="91"/>
      <c r="BD18" s="50"/>
      <c r="BE18" s="82"/>
      <c r="BF18" s="91"/>
      <c r="BG18" s="82"/>
      <c r="BH18" s="91"/>
    </row>
    <row r="19" spans="1:60" ht="13">
      <c r="A19" s="235" t="s">
        <v>179</v>
      </c>
      <c r="B19" s="50" t="s">
        <v>361</v>
      </c>
      <c r="C19" s="99">
        <v>32</v>
      </c>
      <c r="D19" s="100">
        <v>12</v>
      </c>
      <c r="E19" s="101">
        <v>32</v>
      </c>
      <c r="F19" s="102">
        <v>13</v>
      </c>
      <c r="G19" s="101">
        <v>34</v>
      </c>
      <c r="H19" s="102">
        <v>8</v>
      </c>
      <c r="I19" s="101">
        <v>34</v>
      </c>
      <c r="J19" s="102">
        <v>9</v>
      </c>
      <c r="K19" s="101">
        <v>34</v>
      </c>
      <c r="L19" s="102">
        <v>11</v>
      </c>
      <c r="M19" s="101">
        <v>34</v>
      </c>
      <c r="N19" s="102">
        <v>12</v>
      </c>
      <c r="O19" s="101">
        <v>36</v>
      </c>
      <c r="P19" s="102">
        <v>13</v>
      </c>
      <c r="Q19" s="101">
        <v>38</v>
      </c>
      <c r="R19" s="102">
        <v>10</v>
      </c>
      <c r="S19" s="101">
        <v>38</v>
      </c>
      <c r="T19" s="102">
        <v>8</v>
      </c>
      <c r="U19" s="101"/>
      <c r="V19" s="102">
        <v>9</v>
      </c>
      <c r="W19" s="101"/>
      <c r="X19" s="102"/>
      <c r="Y19" s="101">
        <v>38</v>
      </c>
      <c r="Z19" s="102">
        <v>9</v>
      </c>
      <c r="AA19" s="89"/>
      <c r="AB19" s="89"/>
      <c r="AC19" s="89">
        <v>38</v>
      </c>
      <c r="AD19" s="89">
        <v>8</v>
      </c>
      <c r="AE19" s="89">
        <v>38</v>
      </c>
      <c r="AF19" s="89">
        <v>8</v>
      </c>
      <c r="AG19" s="101">
        <v>38</v>
      </c>
      <c r="AH19" s="102">
        <v>8</v>
      </c>
      <c r="AI19" s="89"/>
      <c r="AJ19" s="102"/>
      <c r="AK19" s="76">
        <v>36</v>
      </c>
      <c r="AL19" s="102">
        <v>10</v>
      </c>
      <c r="AM19" s="101">
        <v>36</v>
      </c>
      <c r="AN19" s="102">
        <v>6</v>
      </c>
      <c r="AO19" s="89">
        <v>36</v>
      </c>
      <c r="AP19" s="104">
        <v>7</v>
      </c>
      <c r="AQ19" s="101">
        <v>36</v>
      </c>
      <c r="AR19" s="102">
        <v>7</v>
      </c>
      <c r="AS19" s="101">
        <v>36</v>
      </c>
      <c r="AT19" s="104">
        <v>8</v>
      </c>
      <c r="AU19" s="101">
        <v>36</v>
      </c>
      <c r="AV19" s="104">
        <v>9</v>
      </c>
      <c r="AW19" s="101">
        <v>36</v>
      </c>
      <c r="AX19" s="104">
        <v>10</v>
      </c>
      <c r="AY19" s="101">
        <v>36</v>
      </c>
      <c r="AZ19" s="102">
        <v>9</v>
      </c>
      <c r="BA19" s="101" t="s">
        <v>391</v>
      </c>
      <c r="BB19" s="102">
        <v>11</v>
      </c>
      <c r="BC19" s="101"/>
      <c r="BD19" s="102"/>
      <c r="BE19" s="101"/>
      <c r="BF19" s="102"/>
      <c r="BG19" s="101"/>
      <c r="BH19" s="102"/>
    </row>
    <row r="20" spans="1:60" ht="13">
      <c r="A20" s="207"/>
      <c r="B20" s="50" t="s">
        <v>362</v>
      </c>
      <c r="C20" s="107">
        <v>32</v>
      </c>
      <c r="D20" s="108">
        <v>11</v>
      </c>
      <c r="E20" s="76">
        <v>32</v>
      </c>
      <c r="F20" s="90">
        <v>9</v>
      </c>
      <c r="G20" s="76">
        <v>34</v>
      </c>
      <c r="H20" s="90">
        <v>8</v>
      </c>
      <c r="I20" s="76">
        <v>34</v>
      </c>
      <c r="J20" s="90">
        <v>9</v>
      </c>
      <c r="K20" s="76">
        <v>34</v>
      </c>
      <c r="L20" s="90">
        <v>10</v>
      </c>
      <c r="M20" s="76">
        <v>34</v>
      </c>
      <c r="N20" s="90">
        <v>11</v>
      </c>
      <c r="O20" s="76">
        <v>36</v>
      </c>
      <c r="P20" s="90">
        <v>10</v>
      </c>
      <c r="Q20" s="76">
        <v>38</v>
      </c>
      <c r="R20" s="90">
        <v>9</v>
      </c>
      <c r="S20" s="76">
        <v>38</v>
      </c>
      <c r="T20" s="90">
        <v>7</v>
      </c>
      <c r="U20" s="76"/>
      <c r="V20" s="90"/>
      <c r="W20" s="76"/>
      <c r="X20" s="90"/>
      <c r="Y20" s="76">
        <v>38</v>
      </c>
      <c r="Z20" s="90">
        <v>6</v>
      </c>
      <c r="AA20" s="50"/>
      <c r="AB20" s="50"/>
      <c r="AC20" s="50">
        <v>38</v>
      </c>
      <c r="AD20" s="50">
        <v>7</v>
      </c>
      <c r="AE20" s="50">
        <v>38</v>
      </c>
      <c r="AF20" s="50">
        <v>8</v>
      </c>
      <c r="AG20" s="76">
        <v>38</v>
      </c>
      <c r="AH20" s="90">
        <v>7</v>
      </c>
      <c r="AI20" s="50"/>
      <c r="AJ20" s="90"/>
      <c r="AK20" s="76">
        <v>36</v>
      </c>
      <c r="AL20" s="90">
        <v>9</v>
      </c>
      <c r="AM20" s="76">
        <v>36</v>
      </c>
      <c r="AN20" s="90">
        <v>8</v>
      </c>
      <c r="AO20" s="50">
        <v>36</v>
      </c>
      <c r="AP20" s="109">
        <v>6</v>
      </c>
      <c r="AQ20" s="76">
        <v>36</v>
      </c>
      <c r="AR20" s="109">
        <v>6</v>
      </c>
      <c r="AS20" s="76">
        <v>36</v>
      </c>
      <c r="AT20" s="103">
        <v>7</v>
      </c>
      <c r="AU20" s="76">
        <v>36</v>
      </c>
      <c r="AV20" s="90">
        <v>7</v>
      </c>
      <c r="AW20" s="76">
        <v>36</v>
      </c>
      <c r="AX20" s="103">
        <v>8</v>
      </c>
      <c r="AY20" s="76">
        <v>36</v>
      </c>
      <c r="AZ20" s="90">
        <v>7</v>
      </c>
      <c r="BA20" s="76">
        <v>2</v>
      </c>
      <c r="BB20" s="90">
        <v>10</v>
      </c>
      <c r="BC20" s="76"/>
      <c r="BD20" s="90"/>
      <c r="BE20" s="76"/>
      <c r="BF20" s="90"/>
      <c r="BG20" s="76"/>
      <c r="BH20" s="90"/>
    </row>
    <row r="21" spans="1:60" ht="15" customHeight="1">
      <c r="A21" s="207"/>
      <c r="B21" s="50" t="s">
        <v>363</v>
      </c>
      <c r="C21" s="107"/>
      <c r="D21" s="108"/>
      <c r="E21" s="76"/>
      <c r="F21" s="90"/>
      <c r="G21" s="76"/>
      <c r="H21" s="90"/>
      <c r="I21" s="76"/>
      <c r="J21" s="90"/>
      <c r="K21" s="76"/>
      <c r="L21" s="90"/>
      <c r="M21" s="125"/>
      <c r="N21" s="126"/>
      <c r="O21" s="76"/>
      <c r="P21" s="90"/>
      <c r="Q21" s="76"/>
      <c r="R21" s="90"/>
      <c r="S21" s="76"/>
      <c r="T21" s="90"/>
      <c r="U21" s="76"/>
      <c r="V21" s="90"/>
      <c r="W21" s="76"/>
      <c r="X21" s="90"/>
      <c r="Y21" s="76"/>
      <c r="Z21" s="127"/>
      <c r="AA21" s="63"/>
      <c r="AB21" s="63"/>
      <c r="AC21" s="63"/>
      <c r="AD21" s="63"/>
      <c r="AE21" s="63"/>
      <c r="AF21" s="63"/>
      <c r="AG21" s="128"/>
      <c r="AH21" s="127"/>
      <c r="AI21" s="63"/>
      <c r="AJ21" s="127"/>
      <c r="AK21" s="76">
        <v>36</v>
      </c>
      <c r="AL21" s="90">
        <v>8</v>
      </c>
      <c r="AM21" s="76">
        <v>36</v>
      </c>
      <c r="AN21" s="90">
        <v>5</v>
      </c>
      <c r="AO21" s="110">
        <v>30</v>
      </c>
      <c r="AP21" s="90">
        <v>11</v>
      </c>
      <c r="AQ21" s="76">
        <v>30</v>
      </c>
      <c r="AR21" s="103">
        <v>12</v>
      </c>
      <c r="AS21" s="76">
        <v>30</v>
      </c>
      <c r="AT21" s="103">
        <v>13</v>
      </c>
      <c r="AU21" s="117">
        <v>32</v>
      </c>
      <c r="AV21" s="90">
        <v>11</v>
      </c>
      <c r="AW21" s="76">
        <v>32</v>
      </c>
      <c r="AX21" s="90">
        <v>11</v>
      </c>
      <c r="AY21" s="76">
        <v>32</v>
      </c>
      <c r="AZ21" s="90">
        <v>119</v>
      </c>
      <c r="BA21" s="76">
        <v>2</v>
      </c>
      <c r="BB21" s="90">
        <v>9</v>
      </c>
      <c r="BC21" s="76"/>
      <c r="BD21" s="90"/>
      <c r="BE21" s="76"/>
      <c r="BF21" s="90"/>
      <c r="BG21" s="76"/>
      <c r="BH21" s="90"/>
    </row>
    <row r="22" spans="1:60" ht="15.75" customHeight="1">
      <c r="A22" s="208"/>
      <c r="B22" s="70" t="s">
        <v>364</v>
      </c>
      <c r="C22" s="111">
        <v>32</v>
      </c>
      <c r="D22" s="112">
        <v>10</v>
      </c>
      <c r="E22" s="82">
        <v>32</v>
      </c>
      <c r="F22" s="91">
        <v>8</v>
      </c>
      <c r="G22" s="82">
        <v>32</v>
      </c>
      <c r="H22" s="91">
        <v>9</v>
      </c>
      <c r="I22" s="82">
        <v>32</v>
      </c>
      <c r="J22" s="91">
        <v>10</v>
      </c>
      <c r="K22" s="82">
        <v>34</v>
      </c>
      <c r="L22" s="91">
        <v>9</v>
      </c>
      <c r="M22" s="243">
        <v>349</v>
      </c>
      <c r="N22" s="217"/>
      <c r="O22" s="82">
        <v>36</v>
      </c>
      <c r="P22" s="91">
        <v>7</v>
      </c>
      <c r="Q22" s="82">
        <v>38</v>
      </c>
      <c r="R22" s="91"/>
      <c r="S22" s="82">
        <v>38</v>
      </c>
      <c r="T22" s="91"/>
      <c r="U22" s="82"/>
      <c r="V22" s="91"/>
      <c r="W22" s="82"/>
      <c r="X22" s="91"/>
      <c r="Y22" s="82">
        <v>32</v>
      </c>
      <c r="Z22" s="129" t="s">
        <v>375</v>
      </c>
      <c r="AA22" s="130"/>
      <c r="AB22" s="130"/>
      <c r="AC22" s="130">
        <v>34</v>
      </c>
      <c r="AD22" s="130">
        <v>9</v>
      </c>
      <c r="AE22" s="130"/>
      <c r="AF22" s="130"/>
      <c r="AG22" s="131">
        <v>30</v>
      </c>
      <c r="AH22" s="129"/>
      <c r="AI22" s="130"/>
      <c r="AJ22" s="129"/>
      <c r="AK22" s="82">
        <v>30</v>
      </c>
      <c r="AL22" s="91">
        <v>10</v>
      </c>
      <c r="AM22" s="82">
        <v>30</v>
      </c>
      <c r="AN22" s="91">
        <v>8</v>
      </c>
      <c r="AO22" s="115">
        <v>30</v>
      </c>
      <c r="AP22" s="91">
        <v>9</v>
      </c>
      <c r="AQ22" s="82">
        <v>30</v>
      </c>
      <c r="AR22" s="91">
        <v>9</v>
      </c>
      <c r="AS22" s="82">
        <v>30</v>
      </c>
      <c r="AT22" s="114">
        <v>10</v>
      </c>
      <c r="AU22" s="119">
        <v>32</v>
      </c>
      <c r="AV22" s="91">
        <v>10</v>
      </c>
      <c r="AW22" s="82">
        <v>32</v>
      </c>
      <c r="AX22" s="91">
        <v>10</v>
      </c>
      <c r="AY22" s="82">
        <v>32</v>
      </c>
      <c r="AZ22" s="91"/>
      <c r="BA22" s="82">
        <v>1.5</v>
      </c>
      <c r="BB22" s="91">
        <v>11</v>
      </c>
      <c r="BC22" s="82"/>
      <c r="BD22" s="91"/>
      <c r="BE22" s="82"/>
      <c r="BF22" s="91"/>
      <c r="BG22" s="82"/>
      <c r="BH22" s="91"/>
    </row>
    <row r="23" spans="1:60" ht="17.25" customHeight="1">
      <c r="A23" s="235" t="s">
        <v>182</v>
      </c>
      <c r="B23" s="89" t="s">
        <v>361</v>
      </c>
      <c r="C23" s="99"/>
      <c r="D23" s="132">
        <v>8</v>
      </c>
      <c r="E23" s="133"/>
      <c r="F23" s="102">
        <v>9</v>
      </c>
      <c r="G23" s="101"/>
      <c r="H23" s="102">
        <v>11</v>
      </c>
      <c r="I23" s="101"/>
      <c r="J23" s="102">
        <v>11</v>
      </c>
      <c r="K23" s="101"/>
      <c r="L23" s="102">
        <v>11</v>
      </c>
      <c r="M23" s="236">
        <v>12</v>
      </c>
      <c r="N23" s="237"/>
      <c r="O23" s="101">
        <v>9</v>
      </c>
      <c r="P23" s="102"/>
      <c r="Q23" s="101"/>
      <c r="R23" s="102"/>
      <c r="S23" s="101"/>
      <c r="T23" s="102"/>
      <c r="U23" s="101"/>
      <c r="V23" s="102"/>
      <c r="W23" s="101"/>
      <c r="X23" s="102"/>
      <c r="Y23" s="101">
        <v>6</v>
      </c>
      <c r="Z23" s="102"/>
      <c r="AA23" s="89"/>
      <c r="AB23" s="89"/>
      <c r="AC23" s="89">
        <v>5</v>
      </c>
      <c r="AD23" s="89"/>
      <c r="AE23" s="89"/>
      <c r="AF23" s="89">
        <v>5</v>
      </c>
      <c r="AG23" s="101"/>
      <c r="AH23" s="102">
        <v>5</v>
      </c>
      <c r="AI23" s="89"/>
      <c r="AJ23" s="102"/>
      <c r="AK23" s="101"/>
      <c r="AL23" s="102">
        <v>10</v>
      </c>
      <c r="AM23" s="101"/>
      <c r="AN23" s="105">
        <v>9</v>
      </c>
      <c r="AO23" s="89"/>
      <c r="AP23" s="105">
        <v>6</v>
      </c>
      <c r="AQ23" s="101"/>
      <c r="AR23" s="105">
        <v>9</v>
      </c>
      <c r="AS23" s="101"/>
      <c r="AT23" s="105">
        <v>8</v>
      </c>
      <c r="AU23" s="101"/>
      <c r="AV23" s="102">
        <v>9</v>
      </c>
      <c r="AW23" s="101"/>
      <c r="AX23" s="102">
        <v>9</v>
      </c>
      <c r="AY23" s="101"/>
      <c r="AZ23" s="90">
        <v>7</v>
      </c>
      <c r="BA23" s="76" t="s">
        <v>392</v>
      </c>
      <c r="BB23" s="90">
        <v>7</v>
      </c>
      <c r="BC23" s="101"/>
      <c r="BD23" s="102"/>
      <c r="BE23" s="76"/>
      <c r="BF23" s="90"/>
    </row>
    <row r="24" spans="1:60" ht="16.5" customHeight="1">
      <c r="A24" s="207"/>
      <c r="B24" s="50" t="s">
        <v>362</v>
      </c>
      <c r="C24" s="107"/>
      <c r="D24" s="103"/>
      <c r="E24" s="76"/>
      <c r="F24" s="90"/>
      <c r="G24" s="76"/>
      <c r="H24" s="90"/>
      <c r="I24" s="76"/>
      <c r="J24" s="90"/>
      <c r="K24" s="76"/>
      <c r="L24" s="90"/>
      <c r="M24" s="228"/>
      <c r="N24" s="216"/>
      <c r="O24" s="76"/>
      <c r="P24" s="90"/>
      <c r="Q24" s="76"/>
      <c r="R24" s="90"/>
      <c r="S24" s="76"/>
      <c r="T24" s="90"/>
      <c r="U24" s="76"/>
      <c r="V24" s="90"/>
      <c r="W24" s="76"/>
      <c r="X24" s="90"/>
      <c r="Y24" s="76"/>
      <c r="Z24" s="90"/>
      <c r="AA24" s="50"/>
      <c r="AB24" s="50"/>
      <c r="AC24" s="50"/>
      <c r="AD24" s="50"/>
      <c r="AE24" s="50"/>
      <c r="AF24" s="50"/>
      <c r="AG24" s="76"/>
      <c r="AH24" s="90"/>
      <c r="AI24" s="50"/>
      <c r="AJ24" s="90"/>
      <c r="AK24" s="76"/>
      <c r="AL24" s="90">
        <v>9</v>
      </c>
      <c r="AM24" s="76"/>
      <c r="AN24" s="109">
        <v>8</v>
      </c>
      <c r="AO24" s="50"/>
      <c r="AP24" s="109">
        <v>5</v>
      </c>
      <c r="AQ24" s="76"/>
      <c r="AR24" s="109">
        <v>6</v>
      </c>
      <c r="AS24" s="76"/>
      <c r="AT24" s="90">
        <v>7</v>
      </c>
      <c r="AU24" s="76"/>
      <c r="AV24" s="90">
        <v>7</v>
      </c>
      <c r="AW24" s="76"/>
      <c r="AX24" s="90">
        <v>7</v>
      </c>
      <c r="AY24" s="76"/>
      <c r="AZ24" s="90">
        <v>6</v>
      </c>
      <c r="BA24" s="76">
        <v>34</v>
      </c>
      <c r="BB24" s="90">
        <v>6</v>
      </c>
      <c r="BC24" s="76"/>
      <c r="BD24" s="90"/>
      <c r="BE24" s="76"/>
      <c r="BF24" s="90"/>
    </row>
    <row r="25" spans="1:60" ht="16.5" customHeight="1">
      <c r="A25" s="208"/>
      <c r="B25" s="70" t="s">
        <v>363</v>
      </c>
      <c r="C25" s="111"/>
      <c r="D25" s="114">
        <v>7</v>
      </c>
      <c r="E25" s="82"/>
      <c r="F25" s="91">
        <v>8</v>
      </c>
      <c r="G25" s="82"/>
      <c r="H25" s="91">
        <v>8</v>
      </c>
      <c r="I25" s="82"/>
      <c r="J25" s="91">
        <v>9</v>
      </c>
      <c r="K25" s="82"/>
      <c r="L25" s="91">
        <v>9</v>
      </c>
      <c r="M25" s="238"/>
      <c r="N25" s="217"/>
      <c r="O25" s="82"/>
      <c r="P25" s="91"/>
      <c r="Q25" s="82"/>
      <c r="R25" s="91"/>
      <c r="S25" s="82"/>
      <c r="T25" s="91"/>
      <c r="U25" s="82"/>
      <c r="V25" s="91"/>
      <c r="W25" s="82"/>
      <c r="X25" s="91"/>
      <c r="Y25" s="82"/>
      <c r="Z25" s="91"/>
      <c r="AA25" s="70"/>
      <c r="AB25" s="70"/>
      <c r="AC25" s="70"/>
      <c r="AD25" s="70"/>
      <c r="AE25" s="70"/>
      <c r="AF25" s="70">
        <v>3</v>
      </c>
      <c r="AG25" s="82"/>
      <c r="AH25" s="91">
        <v>4</v>
      </c>
      <c r="AI25" s="70"/>
      <c r="AJ25" s="91"/>
      <c r="AK25" s="82"/>
      <c r="AL25" s="91">
        <v>8</v>
      </c>
      <c r="AM25" s="82"/>
      <c r="AN25" s="123">
        <v>4</v>
      </c>
      <c r="AO25" s="70"/>
      <c r="AP25" s="91">
        <v>4</v>
      </c>
      <c r="AQ25" s="82"/>
      <c r="AR25" s="123">
        <v>5</v>
      </c>
      <c r="AS25" s="82"/>
      <c r="AT25" s="91">
        <v>6</v>
      </c>
      <c r="AU25" s="82"/>
      <c r="AV25" s="91">
        <v>6</v>
      </c>
      <c r="AW25" s="82"/>
      <c r="AX25" s="91">
        <v>6</v>
      </c>
      <c r="AY25" s="82"/>
      <c r="AZ25" s="91">
        <v>5</v>
      </c>
      <c r="BA25" s="82">
        <v>26</v>
      </c>
      <c r="BB25" s="91">
        <v>7</v>
      </c>
      <c r="BC25" s="82"/>
      <c r="BD25" s="91"/>
      <c r="BE25" s="82"/>
      <c r="BF25" s="91"/>
    </row>
    <row r="26" spans="1:60" ht="16.5" customHeight="1">
      <c r="A26" s="235" t="s">
        <v>393</v>
      </c>
      <c r="B26" s="89" t="s">
        <v>361</v>
      </c>
      <c r="C26" s="99"/>
      <c r="D26" s="132">
        <v>8</v>
      </c>
      <c r="E26" s="133"/>
      <c r="F26" s="102">
        <v>9</v>
      </c>
      <c r="G26" s="101"/>
      <c r="H26" s="102">
        <v>11</v>
      </c>
      <c r="I26" s="101"/>
      <c r="J26" s="102">
        <v>11</v>
      </c>
      <c r="K26" s="101"/>
      <c r="L26" s="102">
        <v>11</v>
      </c>
      <c r="M26" s="236">
        <v>12</v>
      </c>
      <c r="N26" s="237"/>
      <c r="O26" s="101">
        <v>9</v>
      </c>
      <c r="P26" s="102"/>
      <c r="Q26" s="101"/>
      <c r="R26" s="102"/>
      <c r="S26" s="101"/>
      <c r="T26" s="102"/>
      <c r="U26" s="101"/>
      <c r="V26" s="102"/>
      <c r="W26" s="101"/>
      <c r="X26" s="102"/>
      <c r="Y26" s="101">
        <v>6</v>
      </c>
      <c r="Z26" s="102"/>
      <c r="AA26" s="89"/>
      <c r="AB26" s="89"/>
      <c r="AC26" s="89">
        <v>5</v>
      </c>
      <c r="AD26" s="89"/>
      <c r="AE26" s="89"/>
      <c r="AF26" s="89">
        <v>5</v>
      </c>
      <c r="AG26" s="101"/>
      <c r="AH26" s="102">
        <v>5</v>
      </c>
      <c r="AI26" s="89"/>
      <c r="AJ26" s="102"/>
      <c r="AK26" s="101"/>
      <c r="AL26" s="102"/>
      <c r="AM26" s="101"/>
      <c r="AN26" s="102"/>
      <c r="AO26" s="89"/>
      <c r="AP26" s="102"/>
      <c r="AQ26" s="101">
        <v>30</v>
      </c>
      <c r="AR26" s="102">
        <v>6</v>
      </c>
      <c r="AS26" s="101">
        <v>30</v>
      </c>
      <c r="AT26" s="104">
        <v>7</v>
      </c>
      <c r="AU26" s="101">
        <v>30</v>
      </c>
      <c r="AV26" s="104">
        <v>9</v>
      </c>
      <c r="AW26" s="101">
        <v>30</v>
      </c>
      <c r="AX26" s="102">
        <v>9</v>
      </c>
      <c r="AY26" s="101">
        <v>30</v>
      </c>
      <c r="AZ26" s="102">
        <v>9</v>
      </c>
      <c r="BA26" s="101">
        <v>62</v>
      </c>
      <c r="BB26" s="102">
        <v>9</v>
      </c>
      <c r="BC26" s="101"/>
      <c r="BD26" s="102"/>
      <c r="BE26" s="50"/>
      <c r="BF26" s="50"/>
    </row>
    <row r="27" spans="1:60" ht="16.5" customHeight="1">
      <c r="A27" s="207"/>
      <c r="B27" s="50" t="s">
        <v>362</v>
      </c>
      <c r="C27" s="107"/>
      <c r="D27" s="103"/>
      <c r="E27" s="76"/>
      <c r="F27" s="90"/>
      <c r="G27" s="76"/>
      <c r="H27" s="90"/>
      <c r="I27" s="76"/>
      <c r="J27" s="90"/>
      <c r="K27" s="76"/>
      <c r="L27" s="90"/>
      <c r="M27" s="228"/>
      <c r="N27" s="216"/>
      <c r="O27" s="76"/>
      <c r="P27" s="90"/>
      <c r="Q27" s="76"/>
      <c r="R27" s="90"/>
      <c r="S27" s="76"/>
      <c r="T27" s="90"/>
      <c r="U27" s="76"/>
      <c r="V27" s="90"/>
      <c r="W27" s="76"/>
      <c r="X27" s="90"/>
      <c r="Y27" s="76"/>
      <c r="Z27" s="90"/>
      <c r="AA27" s="50"/>
      <c r="AB27" s="50"/>
      <c r="AC27" s="50"/>
      <c r="AD27" s="50"/>
      <c r="AE27" s="50"/>
      <c r="AF27" s="50"/>
      <c r="AG27" s="76"/>
      <c r="AH27" s="90"/>
      <c r="AI27" s="50"/>
      <c r="AJ27" s="90"/>
      <c r="AK27" s="76"/>
      <c r="AL27" s="90"/>
      <c r="AM27" s="76"/>
      <c r="AN27" s="90"/>
      <c r="AP27" s="90"/>
      <c r="AQ27" s="76">
        <v>30</v>
      </c>
      <c r="AR27" s="90">
        <v>5</v>
      </c>
      <c r="AS27" s="76">
        <v>30</v>
      </c>
      <c r="AT27" s="103">
        <v>7</v>
      </c>
      <c r="AU27" s="76">
        <v>30</v>
      </c>
      <c r="AV27" s="90">
        <v>7</v>
      </c>
      <c r="AW27" s="76">
        <v>30</v>
      </c>
      <c r="AX27" s="103">
        <v>8</v>
      </c>
      <c r="AY27" s="76">
        <v>30</v>
      </c>
      <c r="AZ27" s="90">
        <v>8</v>
      </c>
      <c r="BA27" s="76">
        <v>62</v>
      </c>
      <c r="BB27" s="90">
        <v>8</v>
      </c>
      <c r="BC27" s="76"/>
      <c r="BD27" s="90"/>
      <c r="BE27" s="50"/>
      <c r="BF27" s="50"/>
    </row>
    <row r="28" spans="1:60" ht="16.5" customHeight="1">
      <c r="A28" s="208"/>
      <c r="B28" s="70" t="s">
        <v>363</v>
      </c>
      <c r="C28" s="111"/>
      <c r="D28" s="114">
        <v>7</v>
      </c>
      <c r="E28" s="82"/>
      <c r="F28" s="91">
        <v>8</v>
      </c>
      <c r="G28" s="82"/>
      <c r="H28" s="91">
        <v>8</v>
      </c>
      <c r="I28" s="82"/>
      <c r="J28" s="91">
        <v>9</v>
      </c>
      <c r="K28" s="82"/>
      <c r="L28" s="91">
        <v>9</v>
      </c>
      <c r="M28" s="238"/>
      <c r="N28" s="217"/>
      <c r="O28" s="82"/>
      <c r="P28" s="91"/>
      <c r="Q28" s="82"/>
      <c r="R28" s="91"/>
      <c r="S28" s="82"/>
      <c r="T28" s="91"/>
      <c r="U28" s="82"/>
      <c r="V28" s="91"/>
      <c r="W28" s="82"/>
      <c r="X28" s="91"/>
      <c r="Y28" s="82"/>
      <c r="Z28" s="91"/>
      <c r="AA28" s="70"/>
      <c r="AB28" s="70"/>
      <c r="AC28" s="70"/>
      <c r="AD28" s="70"/>
      <c r="AE28" s="70"/>
      <c r="AF28" s="70">
        <v>3</v>
      </c>
      <c r="AG28" s="82"/>
      <c r="AH28" s="91">
        <v>4</v>
      </c>
      <c r="AI28" s="70"/>
      <c r="AJ28" s="91"/>
      <c r="AK28" s="82"/>
      <c r="AL28" s="91"/>
      <c r="AM28" s="82"/>
      <c r="AN28" s="91"/>
      <c r="AO28" s="70"/>
      <c r="AP28" s="91"/>
      <c r="AQ28" s="82">
        <v>30</v>
      </c>
      <c r="AR28" s="91">
        <v>4</v>
      </c>
      <c r="AS28" s="82">
        <v>30</v>
      </c>
      <c r="AT28" s="114">
        <v>5</v>
      </c>
      <c r="AU28" s="82">
        <v>30</v>
      </c>
      <c r="AV28" s="114">
        <v>6</v>
      </c>
      <c r="AW28" s="82">
        <v>30</v>
      </c>
      <c r="AX28" s="91">
        <v>6</v>
      </c>
      <c r="AY28" s="82">
        <v>30</v>
      </c>
      <c r="AZ28" s="91">
        <v>7</v>
      </c>
      <c r="BA28" s="82">
        <v>48</v>
      </c>
      <c r="BB28" s="91">
        <v>10</v>
      </c>
      <c r="BC28" s="82"/>
      <c r="BD28" s="91"/>
      <c r="BE28" s="50"/>
      <c r="BF28" s="50"/>
    </row>
  </sheetData>
  <mergeCells count="72">
    <mergeCell ref="AQ3:AR4"/>
    <mergeCell ref="AS3:AT4"/>
    <mergeCell ref="AC3:AD4"/>
    <mergeCell ref="AE3:AF4"/>
    <mergeCell ref="AG3:AH4"/>
    <mergeCell ref="AI3:AJ4"/>
    <mergeCell ref="AK3:AL4"/>
    <mergeCell ref="AM3:AN4"/>
    <mergeCell ref="AO3:AP4"/>
    <mergeCell ref="Y3:Z4"/>
    <mergeCell ref="AA3:AB4"/>
    <mergeCell ref="A3:B4"/>
    <mergeCell ref="C3:D4"/>
    <mergeCell ref="E3:F4"/>
    <mergeCell ref="G3:H4"/>
    <mergeCell ref="I3:J4"/>
    <mergeCell ref="K3:L4"/>
    <mergeCell ref="M3:N4"/>
    <mergeCell ref="O3:P4"/>
    <mergeCell ref="Q3:R4"/>
    <mergeCell ref="S3:T4"/>
    <mergeCell ref="U3:V4"/>
    <mergeCell ref="W3:X4"/>
    <mergeCell ref="A5:A8"/>
    <mergeCell ref="A9:A12"/>
    <mergeCell ref="Q9:R12"/>
    <mergeCell ref="A1:B2"/>
    <mergeCell ref="C1:D1"/>
    <mergeCell ref="E1:F1"/>
    <mergeCell ref="G1:H1"/>
    <mergeCell ref="I1:J1"/>
    <mergeCell ref="O1:P1"/>
    <mergeCell ref="Q1:R1"/>
    <mergeCell ref="S1:T1"/>
    <mergeCell ref="K1:L1"/>
    <mergeCell ref="M1:N1"/>
    <mergeCell ref="U1:V1"/>
    <mergeCell ref="W1:X1"/>
    <mergeCell ref="Y1:Z1"/>
    <mergeCell ref="AA1:AB1"/>
    <mergeCell ref="AC1:AD1"/>
    <mergeCell ref="AE1:AF1"/>
    <mergeCell ref="AG1:AH1"/>
    <mergeCell ref="AI1:AJ1"/>
    <mergeCell ref="AK1:AL1"/>
    <mergeCell ref="AM1:AN1"/>
    <mergeCell ref="AO1:AP1"/>
    <mergeCell ref="BE1:BF1"/>
    <mergeCell ref="BG1:BH1"/>
    <mergeCell ref="AQ1:AR1"/>
    <mergeCell ref="AS1:AT1"/>
    <mergeCell ref="AU1:AV1"/>
    <mergeCell ref="AW1:AX1"/>
    <mergeCell ref="AY1:AZ1"/>
    <mergeCell ref="BA1:BB1"/>
    <mergeCell ref="BC1:BD1"/>
    <mergeCell ref="BE3:BF4"/>
    <mergeCell ref="BG3:BH4"/>
    <mergeCell ref="A19:A22"/>
    <mergeCell ref="A23:A25"/>
    <mergeCell ref="A26:A28"/>
    <mergeCell ref="M23:N25"/>
    <mergeCell ref="M26:N28"/>
    <mergeCell ref="AU3:AV4"/>
    <mergeCell ref="AW3:AX4"/>
    <mergeCell ref="AY3:AZ4"/>
    <mergeCell ref="BA3:BB4"/>
    <mergeCell ref="BC3:BD4"/>
    <mergeCell ref="S9:T12"/>
    <mergeCell ref="A13:A15"/>
    <mergeCell ref="A16:A18"/>
    <mergeCell ref="M22:N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J27"/>
  <sheetViews>
    <sheetView workbookViewId="0"/>
  </sheetViews>
  <sheetFormatPr baseColWidth="10" defaultColWidth="12.6640625" defaultRowHeight="15" customHeight="1"/>
  <cols>
    <col min="3" max="36" width="12.6640625" hidden="1"/>
  </cols>
  <sheetData>
    <row r="1" spans="1:62" ht="13">
      <c r="A1" s="211"/>
      <c r="B1" s="211"/>
      <c r="C1" s="244" t="s">
        <v>338</v>
      </c>
      <c r="D1" s="216"/>
      <c r="E1" s="244" t="s">
        <v>339</v>
      </c>
      <c r="F1" s="216"/>
      <c r="G1" s="244" t="s">
        <v>340</v>
      </c>
      <c r="H1" s="216"/>
      <c r="I1" s="244" t="s">
        <v>341</v>
      </c>
      <c r="J1" s="216"/>
      <c r="K1" s="244" t="s">
        <v>342</v>
      </c>
      <c r="L1" s="216"/>
      <c r="M1" s="244" t="s">
        <v>343</v>
      </c>
      <c r="N1" s="216"/>
      <c r="O1" s="244" t="s">
        <v>344</v>
      </c>
      <c r="P1" s="216"/>
      <c r="Q1" s="244" t="s">
        <v>344</v>
      </c>
      <c r="R1" s="216"/>
      <c r="S1" s="242" t="s">
        <v>344</v>
      </c>
      <c r="T1" s="216"/>
      <c r="U1" s="242" t="s">
        <v>344</v>
      </c>
      <c r="V1" s="216"/>
      <c r="W1" s="242" t="s">
        <v>344</v>
      </c>
      <c r="X1" s="216"/>
      <c r="Y1" s="242" t="s">
        <v>344</v>
      </c>
      <c r="Z1" s="216"/>
      <c r="AA1" s="242" t="s">
        <v>344</v>
      </c>
      <c r="AB1" s="216"/>
      <c r="AC1" s="242" t="s">
        <v>344</v>
      </c>
      <c r="AD1" s="216"/>
      <c r="AE1" s="242" t="s">
        <v>344</v>
      </c>
      <c r="AF1" s="216"/>
      <c r="AG1" s="245" t="s">
        <v>345</v>
      </c>
      <c r="AH1" s="237"/>
      <c r="AI1" s="242" t="s">
        <v>346</v>
      </c>
      <c r="AJ1" s="216"/>
      <c r="AK1" s="245" t="s">
        <v>346</v>
      </c>
      <c r="AL1" s="237"/>
      <c r="AM1" s="245" t="s">
        <v>339</v>
      </c>
      <c r="AN1" s="237"/>
      <c r="AO1" s="245" t="s">
        <v>340</v>
      </c>
      <c r="AP1" s="237"/>
      <c r="AQ1" s="245" t="s">
        <v>394</v>
      </c>
      <c r="AR1" s="237"/>
      <c r="AS1" s="245" t="s">
        <v>395</v>
      </c>
      <c r="AT1" s="237"/>
      <c r="AU1" s="245" t="s">
        <v>395</v>
      </c>
      <c r="AV1" s="237"/>
      <c r="AW1" s="245" t="s">
        <v>396</v>
      </c>
      <c r="AX1" s="237"/>
      <c r="AY1" s="245" t="s">
        <v>344</v>
      </c>
      <c r="AZ1" s="237"/>
      <c r="BA1" s="245" t="s">
        <v>344</v>
      </c>
      <c r="BB1" s="237"/>
      <c r="BC1" s="245" t="s">
        <v>347</v>
      </c>
      <c r="BD1" s="237"/>
      <c r="BE1" s="245" t="s">
        <v>338</v>
      </c>
      <c r="BF1" s="237"/>
      <c r="BG1" s="245" t="s">
        <v>397</v>
      </c>
      <c r="BH1" s="237"/>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t="s">
        <v>348</v>
      </c>
      <c r="BB2" s="97" t="s">
        <v>349</v>
      </c>
      <c r="BC2" s="17" t="s">
        <v>348</v>
      </c>
      <c r="BD2" s="97" t="s">
        <v>349</v>
      </c>
      <c r="BE2" s="17" t="s">
        <v>348</v>
      </c>
      <c r="BF2" s="97" t="s">
        <v>349</v>
      </c>
      <c r="BG2" s="17" t="s">
        <v>348</v>
      </c>
      <c r="BH2" s="97" t="s">
        <v>349</v>
      </c>
      <c r="BI2" s="1"/>
      <c r="BJ2" s="1"/>
    </row>
    <row r="3" spans="1:62" ht="13">
      <c r="A3" s="246" t="s">
        <v>350</v>
      </c>
      <c r="B3" s="237"/>
      <c r="C3" s="246" t="s">
        <v>351</v>
      </c>
      <c r="D3" s="237"/>
      <c r="E3" s="247">
        <v>44937</v>
      </c>
      <c r="F3" s="237"/>
      <c r="G3" s="247">
        <v>45118</v>
      </c>
      <c r="H3" s="237"/>
      <c r="I3" s="246" t="s">
        <v>352</v>
      </c>
      <c r="J3" s="237"/>
      <c r="K3" s="246" t="s">
        <v>353</v>
      </c>
      <c r="L3" s="237"/>
      <c r="M3" s="246" t="s">
        <v>354</v>
      </c>
      <c r="N3" s="237"/>
      <c r="O3" s="246" t="s">
        <v>355</v>
      </c>
      <c r="P3" s="237"/>
      <c r="Q3" s="246" t="s">
        <v>355</v>
      </c>
      <c r="R3" s="237"/>
      <c r="S3" s="242" t="s">
        <v>355</v>
      </c>
      <c r="T3" s="216"/>
      <c r="U3" s="242" t="s">
        <v>355</v>
      </c>
      <c r="V3" s="216"/>
      <c r="W3" s="242" t="s">
        <v>355</v>
      </c>
      <c r="X3" s="216"/>
      <c r="Y3" s="242" t="s">
        <v>355</v>
      </c>
      <c r="Z3" s="216"/>
      <c r="AA3" s="242" t="s">
        <v>355</v>
      </c>
      <c r="AB3" s="216"/>
      <c r="AC3" s="242" t="s">
        <v>355</v>
      </c>
      <c r="AD3" s="216"/>
      <c r="AE3" s="242" t="s">
        <v>355</v>
      </c>
      <c r="AF3" s="216"/>
      <c r="AG3" s="242"/>
      <c r="AH3" s="216"/>
      <c r="AI3" s="242"/>
      <c r="AJ3" s="216"/>
      <c r="AK3" s="242" t="s">
        <v>398</v>
      </c>
      <c r="AL3" s="216"/>
      <c r="AM3" s="240">
        <v>45356</v>
      </c>
      <c r="AN3" s="216"/>
      <c r="AO3" s="242" t="s">
        <v>399</v>
      </c>
      <c r="AP3" s="216"/>
      <c r="AQ3" s="242" t="s">
        <v>400</v>
      </c>
      <c r="AR3" s="216"/>
      <c r="AS3" s="240">
        <v>45297</v>
      </c>
      <c r="AT3" s="216"/>
      <c r="AU3" s="240">
        <v>45510</v>
      </c>
      <c r="AV3" s="216"/>
      <c r="AW3" s="249" t="s">
        <v>401</v>
      </c>
      <c r="AX3" s="216"/>
      <c r="AY3" s="242" t="s">
        <v>402</v>
      </c>
      <c r="AZ3" s="216"/>
      <c r="BA3" s="242" t="s">
        <v>403</v>
      </c>
      <c r="BB3" s="216"/>
      <c r="BC3" s="240">
        <v>45603</v>
      </c>
      <c r="BD3" s="216"/>
      <c r="BE3" s="241"/>
      <c r="BF3" s="216"/>
      <c r="BG3" s="242"/>
      <c r="BH3" s="216"/>
      <c r="BI3" s="98"/>
      <c r="BJ3" s="98"/>
    </row>
    <row r="4" spans="1:62" ht="13">
      <c r="A4" s="238"/>
      <c r="B4" s="217"/>
      <c r="C4" s="228"/>
      <c r="D4" s="216"/>
      <c r="E4" s="228"/>
      <c r="F4" s="216"/>
      <c r="G4" s="228"/>
      <c r="H4" s="216"/>
      <c r="I4" s="228"/>
      <c r="J4" s="216"/>
      <c r="K4" s="228"/>
      <c r="L4" s="216"/>
      <c r="M4" s="228"/>
      <c r="N4" s="216"/>
      <c r="O4" s="228"/>
      <c r="P4" s="216"/>
      <c r="Q4" s="228"/>
      <c r="R4" s="216"/>
      <c r="S4" s="238"/>
      <c r="T4" s="217"/>
      <c r="U4" s="238"/>
      <c r="V4" s="217"/>
      <c r="W4" s="238"/>
      <c r="X4" s="217"/>
      <c r="Y4" s="238"/>
      <c r="Z4" s="217"/>
      <c r="AA4" s="238"/>
      <c r="AB4" s="217"/>
      <c r="AC4" s="238"/>
      <c r="AD4" s="217"/>
      <c r="AE4" s="238"/>
      <c r="AF4" s="217"/>
      <c r="AG4" s="238"/>
      <c r="AH4" s="217"/>
      <c r="AI4" s="238"/>
      <c r="AJ4" s="217"/>
      <c r="AK4" s="238"/>
      <c r="AL4" s="217"/>
      <c r="AM4" s="238"/>
      <c r="AN4" s="217"/>
      <c r="AO4" s="238"/>
      <c r="AP4" s="217"/>
      <c r="AQ4" s="238"/>
      <c r="AR4" s="217"/>
      <c r="AS4" s="238"/>
      <c r="AT4" s="217"/>
      <c r="AU4" s="238"/>
      <c r="AV4" s="217"/>
      <c r="AW4" s="238"/>
      <c r="AX4" s="217"/>
      <c r="AY4" s="238"/>
      <c r="AZ4" s="217"/>
      <c r="BA4" s="238"/>
      <c r="BB4" s="217"/>
      <c r="BC4" s="238"/>
      <c r="BD4" s="217"/>
      <c r="BE4" s="238"/>
      <c r="BF4" s="217"/>
      <c r="BG4" s="238"/>
      <c r="BH4" s="217"/>
      <c r="BI4" s="98"/>
      <c r="BJ4" s="98"/>
    </row>
    <row r="5" spans="1:62" ht="13">
      <c r="A5" s="235" t="s">
        <v>191</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2.5</v>
      </c>
      <c r="AL5" s="102">
        <v>15</v>
      </c>
      <c r="AM5" s="138">
        <v>3</v>
      </c>
      <c r="AN5" s="102">
        <v>11</v>
      </c>
      <c r="AO5" s="89">
        <v>3</v>
      </c>
      <c r="AP5" s="102">
        <v>11</v>
      </c>
      <c r="AQ5" s="101">
        <v>3</v>
      </c>
      <c r="AR5" s="104">
        <v>12</v>
      </c>
      <c r="AS5" s="138">
        <v>3.25</v>
      </c>
      <c r="AT5" s="104">
        <v>14</v>
      </c>
      <c r="AU5" s="138">
        <v>3.5</v>
      </c>
      <c r="AV5" s="102">
        <v>11</v>
      </c>
      <c r="AW5" s="134">
        <v>3.5</v>
      </c>
      <c r="AX5" s="140">
        <v>7</v>
      </c>
      <c r="AY5" s="101">
        <v>3.5</v>
      </c>
      <c r="AZ5" s="102">
        <v>11</v>
      </c>
      <c r="BA5" s="101" t="s">
        <v>404</v>
      </c>
      <c r="BB5" s="102">
        <v>7</v>
      </c>
      <c r="BC5" s="101">
        <v>2</v>
      </c>
      <c r="BD5" s="102">
        <v>11</v>
      </c>
      <c r="BE5" s="101"/>
      <c r="BF5" s="102"/>
      <c r="BG5" s="101"/>
      <c r="BH5" s="102"/>
    </row>
    <row r="6" spans="1:62" ht="13">
      <c r="A6" s="207"/>
      <c r="B6" s="50" t="s">
        <v>405</v>
      </c>
      <c r="C6" s="107"/>
      <c r="D6" s="108"/>
      <c r="E6" s="76"/>
      <c r="F6" s="90"/>
      <c r="G6" s="76"/>
      <c r="H6" s="90"/>
      <c r="I6" s="76"/>
      <c r="J6" s="90"/>
      <c r="K6" s="76"/>
      <c r="L6" s="90"/>
      <c r="M6" s="76"/>
      <c r="N6" s="90"/>
      <c r="O6" s="76"/>
      <c r="P6" s="90"/>
      <c r="Q6" s="76"/>
      <c r="R6" s="90"/>
      <c r="S6" s="76"/>
      <c r="T6" s="90"/>
      <c r="U6" s="76"/>
      <c r="V6" s="90"/>
      <c r="W6" s="76"/>
      <c r="X6" s="90"/>
      <c r="Y6" s="76"/>
      <c r="Z6" s="90"/>
      <c r="AA6" s="50"/>
      <c r="AB6" s="50"/>
      <c r="AC6" s="50"/>
      <c r="AD6" s="50"/>
      <c r="AE6" s="50"/>
      <c r="AF6" s="50"/>
      <c r="AG6" s="76"/>
      <c r="AH6" s="90"/>
      <c r="AI6" s="50"/>
      <c r="AJ6" s="50"/>
      <c r="AK6" s="76"/>
      <c r="AL6" s="90"/>
      <c r="AM6" s="117">
        <v>3</v>
      </c>
      <c r="AN6" s="90">
        <v>10</v>
      </c>
      <c r="AO6" s="50">
        <v>3</v>
      </c>
      <c r="AP6" s="109">
        <v>8</v>
      </c>
      <c r="AQ6" s="76">
        <v>3</v>
      </c>
      <c r="AR6" s="103">
        <v>9</v>
      </c>
      <c r="AS6" s="117">
        <v>3.25</v>
      </c>
      <c r="AT6" s="90">
        <v>9</v>
      </c>
      <c r="AU6" s="76">
        <v>3.25</v>
      </c>
      <c r="AV6" s="103">
        <v>10</v>
      </c>
      <c r="AW6" s="135">
        <v>3</v>
      </c>
      <c r="AX6" s="141">
        <v>9</v>
      </c>
      <c r="AY6" s="76">
        <v>3.5</v>
      </c>
      <c r="AZ6" s="90">
        <v>9</v>
      </c>
      <c r="BA6" s="76">
        <v>2</v>
      </c>
      <c r="BB6" s="90">
        <v>7</v>
      </c>
      <c r="BC6" s="76">
        <v>2</v>
      </c>
      <c r="BD6" s="90">
        <v>8</v>
      </c>
      <c r="BE6" s="76"/>
      <c r="BF6" s="90"/>
      <c r="BG6" s="76"/>
      <c r="BH6" s="90"/>
    </row>
    <row r="7" spans="1:62" ht="13">
      <c r="A7" s="207"/>
      <c r="B7" s="50" t="s">
        <v>363</v>
      </c>
      <c r="C7" s="107">
        <v>17.5</v>
      </c>
      <c r="D7" s="108">
        <v>6</v>
      </c>
      <c r="E7" s="76">
        <v>15</v>
      </c>
      <c r="F7" s="90">
        <v>6</v>
      </c>
      <c r="G7" s="76">
        <v>15</v>
      </c>
      <c r="H7" s="90">
        <v>7</v>
      </c>
      <c r="I7" s="76">
        <v>15</v>
      </c>
      <c r="J7" s="90">
        <v>6</v>
      </c>
      <c r="K7" s="76">
        <v>15</v>
      </c>
      <c r="L7" s="90">
        <v>8</v>
      </c>
      <c r="M7" s="76">
        <v>15</v>
      </c>
      <c r="N7" s="90">
        <v>9</v>
      </c>
      <c r="O7" s="76">
        <v>15</v>
      </c>
      <c r="P7" s="90">
        <v>9</v>
      </c>
      <c r="Q7" s="76">
        <v>15</v>
      </c>
      <c r="R7" s="90">
        <v>9</v>
      </c>
      <c r="S7" s="76">
        <v>16.25</v>
      </c>
      <c r="T7" s="90">
        <v>8</v>
      </c>
      <c r="U7" s="76">
        <v>16.25</v>
      </c>
      <c r="V7" s="90">
        <v>8</v>
      </c>
      <c r="W7" s="76"/>
      <c r="X7" s="90">
        <v>7</v>
      </c>
      <c r="Y7" s="76"/>
      <c r="Z7" s="90">
        <v>7</v>
      </c>
      <c r="AA7" s="50">
        <v>16.25</v>
      </c>
      <c r="AB7" s="50">
        <v>9</v>
      </c>
      <c r="AC7" s="50">
        <v>16.25</v>
      </c>
      <c r="AD7" s="50">
        <v>9</v>
      </c>
      <c r="AE7" s="50">
        <v>16.25</v>
      </c>
      <c r="AF7" s="50">
        <v>9</v>
      </c>
      <c r="AG7" s="76">
        <v>16.25</v>
      </c>
      <c r="AH7" s="90">
        <v>9</v>
      </c>
      <c r="AI7" s="50">
        <v>16.25</v>
      </c>
      <c r="AJ7" s="90">
        <v>6</v>
      </c>
      <c r="AK7" s="76">
        <v>2.5</v>
      </c>
      <c r="AL7" s="90">
        <v>12</v>
      </c>
      <c r="AM7" s="76">
        <v>2.5</v>
      </c>
      <c r="AN7" s="109">
        <v>10</v>
      </c>
      <c r="AO7" s="50">
        <v>2.5</v>
      </c>
      <c r="AP7" s="103">
        <v>12</v>
      </c>
      <c r="AQ7" s="76">
        <v>2.5</v>
      </c>
      <c r="AR7" s="90">
        <v>12</v>
      </c>
      <c r="AS7" s="117">
        <v>2.75</v>
      </c>
      <c r="AT7" s="90">
        <v>9</v>
      </c>
      <c r="AU7" s="76">
        <v>2.75</v>
      </c>
      <c r="AV7" s="103">
        <v>12</v>
      </c>
      <c r="AW7" s="135">
        <v>3</v>
      </c>
      <c r="AX7" s="141">
        <v>11</v>
      </c>
      <c r="AY7" s="76">
        <v>3</v>
      </c>
      <c r="AZ7" s="90">
        <v>12</v>
      </c>
      <c r="BA7" s="76">
        <v>2</v>
      </c>
      <c r="BB7" s="90">
        <v>5</v>
      </c>
      <c r="BC7" s="76">
        <v>2</v>
      </c>
      <c r="BD7" s="90">
        <v>7</v>
      </c>
      <c r="BE7" s="76"/>
      <c r="BF7" s="90"/>
      <c r="BG7" s="76"/>
      <c r="BH7" s="90"/>
    </row>
    <row r="8" spans="1:62" ht="13">
      <c r="A8" s="208"/>
      <c r="B8" s="5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91">
        <v>10</v>
      </c>
      <c r="AK8" s="82">
        <v>2</v>
      </c>
      <c r="AL8" s="91">
        <v>12</v>
      </c>
      <c r="AM8" s="82">
        <v>2</v>
      </c>
      <c r="AN8" s="114">
        <v>15</v>
      </c>
      <c r="AO8" s="70">
        <v>2</v>
      </c>
      <c r="AP8" s="123">
        <v>12</v>
      </c>
      <c r="AQ8" s="82">
        <v>2</v>
      </c>
      <c r="AR8" s="91">
        <v>12</v>
      </c>
      <c r="AS8" s="82">
        <v>2</v>
      </c>
      <c r="AT8" s="91">
        <v>13</v>
      </c>
      <c r="AU8" s="82">
        <v>2</v>
      </c>
      <c r="AV8" s="114">
        <v>15</v>
      </c>
      <c r="AW8" s="136">
        <v>3</v>
      </c>
      <c r="AX8" s="142">
        <v>8</v>
      </c>
      <c r="AY8" s="82">
        <v>2.5</v>
      </c>
      <c r="AZ8" s="91">
        <v>13</v>
      </c>
      <c r="BA8" s="82">
        <v>1.5</v>
      </c>
      <c r="BB8" s="91">
        <v>9</v>
      </c>
      <c r="BC8" s="82">
        <v>1.5</v>
      </c>
      <c r="BD8" s="91">
        <v>10</v>
      </c>
      <c r="BE8" s="82"/>
      <c r="BF8" s="91"/>
      <c r="BG8" s="82"/>
      <c r="BH8" s="91"/>
    </row>
    <row r="9" spans="1:62" ht="13">
      <c r="A9" s="239" t="s">
        <v>406</v>
      </c>
      <c r="B9" s="11" t="s">
        <v>361</v>
      </c>
      <c r="C9" s="121">
        <v>4.5</v>
      </c>
      <c r="D9" s="104">
        <v>13</v>
      </c>
      <c r="E9" s="101">
        <v>4.5</v>
      </c>
      <c r="F9" s="102">
        <v>11</v>
      </c>
      <c r="G9" s="101">
        <v>4.5</v>
      </c>
      <c r="H9" s="102">
        <v>13</v>
      </c>
      <c r="I9" s="101">
        <v>5</v>
      </c>
      <c r="J9" s="102">
        <v>9</v>
      </c>
      <c r="K9" s="101">
        <v>5</v>
      </c>
      <c r="L9" s="102">
        <v>10</v>
      </c>
      <c r="M9" s="101">
        <v>5</v>
      </c>
      <c r="N9" s="102">
        <v>11</v>
      </c>
      <c r="O9" s="101">
        <v>5</v>
      </c>
      <c r="P9" s="102">
        <v>12</v>
      </c>
      <c r="Q9" s="236" t="s">
        <v>367</v>
      </c>
      <c r="R9" s="237"/>
      <c r="S9" s="236" t="s">
        <v>368</v>
      </c>
      <c r="T9" s="237"/>
      <c r="U9" s="101"/>
      <c r="V9" s="102">
        <v>12</v>
      </c>
      <c r="W9" s="101">
        <v>5</v>
      </c>
      <c r="X9" s="102">
        <v>12</v>
      </c>
      <c r="Y9" s="101" t="s">
        <v>369</v>
      </c>
      <c r="Z9" s="102">
        <v>7</v>
      </c>
      <c r="AA9" s="89"/>
      <c r="AB9" s="89"/>
      <c r="AC9" s="89">
        <v>5</v>
      </c>
      <c r="AD9" s="89">
        <v>7</v>
      </c>
      <c r="AE9" s="89">
        <v>5</v>
      </c>
      <c r="AF9" s="89">
        <v>8</v>
      </c>
      <c r="AG9" s="101">
        <v>5</v>
      </c>
      <c r="AH9" s="102">
        <v>9</v>
      </c>
      <c r="AI9" s="89"/>
      <c r="AJ9" s="102"/>
      <c r="AK9" s="101">
        <v>5</v>
      </c>
      <c r="AL9" s="102">
        <v>8</v>
      </c>
      <c r="AM9" s="101">
        <v>5</v>
      </c>
      <c r="AN9" s="104">
        <v>9</v>
      </c>
      <c r="AO9" s="89">
        <v>5</v>
      </c>
      <c r="AP9" s="105">
        <v>8</v>
      </c>
      <c r="AQ9" s="101">
        <v>5</v>
      </c>
      <c r="AR9" s="105">
        <v>8</v>
      </c>
      <c r="AS9" s="101">
        <v>5</v>
      </c>
      <c r="AT9" s="104">
        <v>9</v>
      </c>
      <c r="AU9" s="101">
        <v>5</v>
      </c>
      <c r="AV9" s="104">
        <v>10</v>
      </c>
      <c r="AW9" s="134"/>
      <c r="AX9" s="100"/>
      <c r="AY9" s="101">
        <v>5</v>
      </c>
      <c r="AZ9" s="102">
        <v>9</v>
      </c>
      <c r="BA9" s="101">
        <v>4</v>
      </c>
      <c r="BB9" s="102">
        <v>7</v>
      </c>
      <c r="BC9" s="101"/>
      <c r="BD9" s="102"/>
      <c r="BE9" s="101"/>
      <c r="BF9" s="102"/>
      <c r="BG9" s="101"/>
      <c r="BH9" s="102"/>
    </row>
    <row r="10" spans="1:62" ht="13">
      <c r="A10" s="228"/>
      <c r="B10" s="15" t="s">
        <v>362</v>
      </c>
      <c r="C10" s="122">
        <v>4.5</v>
      </c>
      <c r="D10" s="103">
        <v>10</v>
      </c>
      <c r="E10" s="76">
        <v>4.5</v>
      </c>
      <c r="F10" s="90">
        <v>8</v>
      </c>
      <c r="G10" s="76">
        <v>4.5</v>
      </c>
      <c r="H10" s="90">
        <v>10</v>
      </c>
      <c r="I10" s="76">
        <v>5</v>
      </c>
      <c r="J10" s="90">
        <v>8</v>
      </c>
      <c r="K10" s="76">
        <v>5</v>
      </c>
      <c r="L10" s="90">
        <v>10</v>
      </c>
      <c r="M10" s="76">
        <v>5</v>
      </c>
      <c r="N10" s="90">
        <v>11</v>
      </c>
      <c r="O10" s="76">
        <v>5</v>
      </c>
      <c r="P10" s="90">
        <v>12</v>
      </c>
      <c r="Q10" s="228"/>
      <c r="R10" s="216"/>
      <c r="S10" s="228"/>
      <c r="T10" s="216"/>
      <c r="U10" s="76" t="s">
        <v>370</v>
      </c>
      <c r="V10" s="90">
        <v>10</v>
      </c>
      <c r="W10" s="76">
        <v>5</v>
      </c>
      <c r="X10" s="90">
        <v>12</v>
      </c>
      <c r="Y10" s="76"/>
      <c r="Z10" s="90">
        <v>6</v>
      </c>
      <c r="AA10" s="50"/>
      <c r="AB10" s="50"/>
      <c r="AC10" s="50">
        <v>5</v>
      </c>
      <c r="AD10" s="50">
        <v>6</v>
      </c>
      <c r="AE10" s="50">
        <v>5</v>
      </c>
      <c r="AF10" s="50">
        <v>6</v>
      </c>
      <c r="AG10" s="76">
        <v>5</v>
      </c>
      <c r="AH10" s="90">
        <v>7</v>
      </c>
      <c r="AI10" s="50"/>
      <c r="AJ10" s="90"/>
      <c r="AK10" s="76">
        <v>5</v>
      </c>
      <c r="AL10" s="90">
        <v>6</v>
      </c>
      <c r="AM10" s="76">
        <v>5</v>
      </c>
      <c r="AN10" s="103">
        <v>8</v>
      </c>
      <c r="AO10" s="50">
        <v>5</v>
      </c>
      <c r="AP10" s="109">
        <v>5</v>
      </c>
      <c r="AQ10" s="76">
        <v>5</v>
      </c>
      <c r="AR10" s="109">
        <v>5</v>
      </c>
      <c r="AS10" s="76">
        <v>5</v>
      </c>
      <c r="AT10" s="109">
        <v>6</v>
      </c>
      <c r="AU10" s="76">
        <v>5</v>
      </c>
      <c r="AV10" s="90">
        <v>6</v>
      </c>
      <c r="AW10" s="135"/>
      <c r="AX10" s="108"/>
      <c r="AY10" s="76">
        <v>5</v>
      </c>
      <c r="AZ10" s="90">
        <v>7</v>
      </c>
      <c r="BA10" s="76">
        <v>4</v>
      </c>
      <c r="BB10" s="90">
        <v>6</v>
      </c>
      <c r="BC10" s="76"/>
      <c r="BD10" s="90"/>
      <c r="BE10" s="76"/>
      <c r="BF10" s="90"/>
      <c r="BG10" s="76"/>
      <c r="BH10" s="90"/>
    </row>
    <row r="11" spans="1:62" ht="13">
      <c r="A11" s="228"/>
      <c r="B11" s="15" t="s">
        <v>363</v>
      </c>
      <c r="C11" s="122"/>
      <c r="D11" s="139"/>
      <c r="E11" s="76"/>
      <c r="F11" s="90"/>
      <c r="G11" s="76"/>
      <c r="H11" s="90"/>
      <c r="I11" s="76"/>
      <c r="J11" s="90"/>
      <c r="K11" s="76"/>
      <c r="L11" s="90"/>
      <c r="M11" s="76"/>
      <c r="N11" s="90"/>
      <c r="O11" s="76"/>
      <c r="P11" s="90"/>
      <c r="Q11" s="228"/>
      <c r="R11" s="216"/>
      <c r="S11" s="228"/>
      <c r="T11" s="216"/>
      <c r="U11" s="76"/>
      <c r="V11" s="90"/>
      <c r="W11" s="76"/>
      <c r="X11" s="90"/>
      <c r="Y11" s="76"/>
      <c r="Z11" s="90"/>
      <c r="AA11" s="50"/>
      <c r="AB11" s="50"/>
      <c r="AC11" s="50"/>
      <c r="AD11" s="50"/>
      <c r="AE11" s="50"/>
      <c r="AF11" s="50"/>
      <c r="AG11" s="76"/>
      <c r="AH11" s="90"/>
      <c r="AI11" s="50"/>
      <c r="AJ11" s="90"/>
      <c r="AK11" s="76"/>
      <c r="AL11" s="90"/>
      <c r="AM11" s="76">
        <v>5</v>
      </c>
      <c r="AN11" s="103">
        <v>7</v>
      </c>
      <c r="AO11" s="50">
        <v>5</v>
      </c>
      <c r="AP11" s="103">
        <v>8</v>
      </c>
      <c r="AQ11" s="76">
        <v>5</v>
      </c>
      <c r="AR11" s="109">
        <v>5</v>
      </c>
      <c r="AS11" s="76">
        <v>5</v>
      </c>
      <c r="AT11" s="109">
        <v>7</v>
      </c>
      <c r="AU11" s="76">
        <v>5</v>
      </c>
      <c r="AV11" s="90">
        <v>7</v>
      </c>
      <c r="AW11" s="135"/>
      <c r="AX11" s="108"/>
      <c r="AY11" s="76">
        <v>5</v>
      </c>
      <c r="AZ11" s="90" t="s">
        <v>407</v>
      </c>
      <c r="BA11" s="128">
        <v>3</v>
      </c>
      <c r="BB11" s="127">
        <v>10</v>
      </c>
      <c r="BC11" s="76"/>
      <c r="BD11" s="90"/>
      <c r="BE11" s="76"/>
      <c r="BF11" s="90"/>
      <c r="BG11" s="76"/>
      <c r="BH11" s="90"/>
    </row>
    <row r="12" spans="1:62" ht="13">
      <c r="A12" s="238"/>
      <c r="B12" s="20" t="s">
        <v>364</v>
      </c>
      <c r="C12" s="124">
        <v>4.5</v>
      </c>
      <c r="D12" s="118">
        <v>9</v>
      </c>
      <c r="E12" s="82">
        <v>3.5</v>
      </c>
      <c r="F12" s="91">
        <v>15</v>
      </c>
      <c r="G12" s="82">
        <v>4</v>
      </c>
      <c r="H12" s="91">
        <v>12</v>
      </c>
      <c r="I12" s="82">
        <v>4</v>
      </c>
      <c r="J12" s="91"/>
      <c r="K12" s="82">
        <v>5</v>
      </c>
      <c r="L12" s="91">
        <v>9</v>
      </c>
      <c r="M12" s="82">
        <v>5</v>
      </c>
      <c r="N12" s="91">
        <v>9</v>
      </c>
      <c r="O12" s="82">
        <v>5</v>
      </c>
      <c r="P12" s="91">
        <v>10</v>
      </c>
      <c r="Q12" s="238"/>
      <c r="R12" s="217"/>
      <c r="S12" s="238"/>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5</v>
      </c>
      <c r="AL12" s="91">
        <v>8</v>
      </c>
      <c r="AM12" s="82">
        <v>5</v>
      </c>
      <c r="AN12" s="91"/>
      <c r="AO12" s="70">
        <v>4</v>
      </c>
      <c r="AP12" s="91">
        <v>11</v>
      </c>
      <c r="AQ12" s="82">
        <v>4</v>
      </c>
      <c r="AR12" s="91">
        <v>11</v>
      </c>
      <c r="AS12" s="82">
        <v>4</v>
      </c>
      <c r="AT12" s="91">
        <v>12</v>
      </c>
      <c r="AU12" s="82">
        <v>4</v>
      </c>
      <c r="AV12" s="123">
        <v>10</v>
      </c>
      <c r="AW12" s="136"/>
      <c r="AX12" s="112"/>
      <c r="AY12" s="82">
        <v>4</v>
      </c>
      <c r="AZ12" s="91" t="s">
        <v>407</v>
      </c>
      <c r="BA12" s="131"/>
      <c r="BB12" s="129"/>
      <c r="BC12" s="82"/>
      <c r="BD12" s="91"/>
      <c r="BE12" s="82"/>
      <c r="BF12" s="91"/>
      <c r="BG12" s="82"/>
      <c r="BH12" s="91"/>
    </row>
    <row r="13" spans="1:62" ht="13">
      <c r="A13" s="235" t="s">
        <v>408</v>
      </c>
      <c r="B13" s="50" t="s">
        <v>361</v>
      </c>
      <c r="C13" s="99">
        <v>18</v>
      </c>
      <c r="D13" s="100">
        <v>8</v>
      </c>
      <c r="E13" s="101">
        <v>16</v>
      </c>
      <c r="F13" s="102">
        <v>10</v>
      </c>
      <c r="G13" s="101">
        <v>16</v>
      </c>
      <c r="H13" s="102">
        <v>11</v>
      </c>
      <c r="I13" s="101">
        <v>16</v>
      </c>
      <c r="J13" s="102">
        <v>10</v>
      </c>
      <c r="K13" s="101">
        <v>16</v>
      </c>
      <c r="L13" s="102">
        <v>11</v>
      </c>
      <c r="M13" s="101">
        <v>16</v>
      </c>
      <c r="N13" s="102">
        <v>12</v>
      </c>
      <c r="O13" s="101">
        <v>18</v>
      </c>
      <c r="P13" s="102">
        <v>8</v>
      </c>
      <c r="Q13" s="101">
        <v>18</v>
      </c>
      <c r="R13" s="102">
        <v>10</v>
      </c>
      <c r="S13" s="101">
        <v>18</v>
      </c>
      <c r="T13" s="102">
        <v>10</v>
      </c>
      <c r="U13" s="101">
        <v>18</v>
      </c>
      <c r="V13" s="102">
        <v>10</v>
      </c>
      <c r="W13" s="101">
        <v>18</v>
      </c>
      <c r="X13" s="102">
        <v>10</v>
      </c>
      <c r="Y13" s="101">
        <v>18</v>
      </c>
      <c r="Z13" s="102">
        <v>8</v>
      </c>
      <c r="AA13" s="89"/>
      <c r="AB13" s="89"/>
      <c r="AC13" s="89">
        <v>18</v>
      </c>
      <c r="AD13" s="89">
        <v>10</v>
      </c>
      <c r="AE13" s="89">
        <v>18</v>
      </c>
      <c r="AF13" s="89">
        <v>10</v>
      </c>
      <c r="AG13" s="101">
        <v>18</v>
      </c>
      <c r="AH13" s="102">
        <v>10</v>
      </c>
      <c r="AI13" s="89">
        <v>18</v>
      </c>
      <c r="AJ13" s="102"/>
      <c r="AK13" s="101">
        <v>45</v>
      </c>
      <c r="AL13" s="102">
        <v>10</v>
      </c>
      <c r="AM13" s="101">
        <v>45</v>
      </c>
      <c r="AN13" s="104">
        <v>11</v>
      </c>
      <c r="AO13" s="89">
        <v>45</v>
      </c>
      <c r="AP13" s="102">
        <v>11</v>
      </c>
      <c r="AQ13" s="101">
        <v>45</v>
      </c>
      <c r="AR13" s="104">
        <v>13</v>
      </c>
      <c r="AS13" s="101" t="s">
        <v>409</v>
      </c>
      <c r="AT13" s="102">
        <v>8</v>
      </c>
      <c r="AU13" s="101" t="s">
        <v>410</v>
      </c>
      <c r="AV13" s="104">
        <v>10</v>
      </c>
      <c r="AW13" s="134"/>
      <c r="AX13" s="100"/>
      <c r="AY13" s="101" t="s">
        <v>411</v>
      </c>
      <c r="AZ13" s="102">
        <v>11</v>
      </c>
      <c r="BA13" s="101">
        <v>55</v>
      </c>
      <c r="BB13" s="102">
        <v>7</v>
      </c>
      <c r="BC13" s="50">
        <v>55</v>
      </c>
      <c r="BD13" s="50">
        <v>8</v>
      </c>
      <c r="BE13" s="101"/>
      <c r="BF13" s="102"/>
      <c r="BG13" s="101"/>
      <c r="BH13" s="102"/>
    </row>
    <row r="14" spans="1:62" ht="13">
      <c r="A14" s="207"/>
      <c r="B14" s="50" t="s">
        <v>362</v>
      </c>
      <c r="C14" s="107">
        <v>18</v>
      </c>
      <c r="D14" s="108">
        <v>7</v>
      </c>
      <c r="E14" s="76">
        <v>16</v>
      </c>
      <c r="F14" s="90">
        <v>7</v>
      </c>
      <c r="G14" s="76">
        <v>16</v>
      </c>
      <c r="H14" s="90">
        <v>8</v>
      </c>
      <c r="I14" s="76">
        <v>16</v>
      </c>
      <c r="J14" s="90">
        <v>8</v>
      </c>
      <c r="K14" s="76">
        <v>16</v>
      </c>
      <c r="L14" s="90">
        <v>8</v>
      </c>
      <c r="M14" s="76">
        <v>16</v>
      </c>
      <c r="N14" s="90">
        <v>9</v>
      </c>
      <c r="O14" s="76">
        <v>18</v>
      </c>
      <c r="P14" s="90">
        <v>7</v>
      </c>
      <c r="Q14" s="76">
        <v>18</v>
      </c>
      <c r="R14" s="90">
        <v>8</v>
      </c>
      <c r="S14" s="76">
        <v>18</v>
      </c>
      <c r="T14" s="90">
        <v>8</v>
      </c>
      <c r="U14" s="76"/>
      <c r="V14" s="90">
        <v>7</v>
      </c>
      <c r="W14" s="76">
        <v>18</v>
      </c>
      <c r="X14" s="90">
        <v>6</v>
      </c>
      <c r="Y14" s="76">
        <v>18</v>
      </c>
      <c r="Z14" s="90">
        <v>6</v>
      </c>
      <c r="AA14" s="50"/>
      <c r="AB14" s="50"/>
      <c r="AC14" s="50">
        <v>18</v>
      </c>
      <c r="AD14" s="50">
        <v>7</v>
      </c>
      <c r="AE14" s="50">
        <v>18</v>
      </c>
      <c r="AF14" s="50">
        <v>6</v>
      </c>
      <c r="AG14" s="76">
        <v>18</v>
      </c>
      <c r="AH14" s="90">
        <v>6</v>
      </c>
      <c r="AI14" s="50"/>
      <c r="AJ14" s="90"/>
      <c r="AK14" s="76">
        <v>45</v>
      </c>
      <c r="AL14" s="90">
        <v>10</v>
      </c>
      <c r="AM14" s="76">
        <v>45</v>
      </c>
      <c r="AN14" s="103">
        <v>9</v>
      </c>
      <c r="AO14" s="50">
        <v>45</v>
      </c>
      <c r="AP14" s="90">
        <v>9</v>
      </c>
      <c r="AQ14" s="76">
        <v>45</v>
      </c>
      <c r="AR14" s="103">
        <v>10</v>
      </c>
      <c r="AS14" s="76">
        <v>120</v>
      </c>
      <c r="AT14" s="90">
        <v>5</v>
      </c>
      <c r="AU14" s="76">
        <v>120</v>
      </c>
      <c r="AV14" s="103">
        <v>8</v>
      </c>
      <c r="AW14" s="135"/>
      <c r="AX14" s="108"/>
      <c r="AY14" s="76">
        <v>120</v>
      </c>
      <c r="AZ14" s="90">
        <v>9</v>
      </c>
      <c r="BA14" s="76">
        <v>55</v>
      </c>
      <c r="BB14" s="90">
        <v>7</v>
      </c>
      <c r="BC14" s="50">
        <v>55</v>
      </c>
      <c r="BD14" s="50">
        <v>7</v>
      </c>
      <c r="BE14" s="76"/>
      <c r="BF14" s="90"/>
      <c r="BG14" s="76"/>
      <c r="BH14" s="90"/>
    </row>
    <row r="15" spans="1:62" ht="15.75" customHeight="1">
      <c r="A15" s="207"/>
      <c r="B15" s="50" t="s">
        <v>363</v>
      </c>
      <c r="C15" s="107"/>
      <c r="D15" s="108"/>
      <c r="E15" s="76"/>
      <c r="F15" s="90"/>
      <c r="G15" s="76"/>
      <c r="H15" s="90"/>
      <c r="I15" s="76"/>
      <c r="J15" s="90"/>
      <c r="K15" s="76"/>
      <c r="L15" s="90"/>
      <c r="M15" s="76"/>
      <c r="N15" s="90"/>
      <c r="O15" s="76"/>
      <c r="P15" s="90"/>
      <c r="Q15" s="76"/>
      <c r="R15" s="90"/>
      <c r="S15" s="76"/>
      <c r="T15" s="90"/>
      <c r="U15" s="76"/>
      <c r="V15" s="90"/>
      <c r="W15" s="76"/>
      <c r="X15" s="90"/>
      <c r="Y15" s="76"/>
      <c r="Z15" s="90"/>
      <c r="AA15" s="50"/>
      <c r="AB15" s="50"/>
      <c r="AC15" s="50"/>
      <c r="AD15" s="50"/>
      <c r="AE15" s="50"/>
      <c r="AF15" s="50"/>
      <c r="AG15" s="76"/>
      <c r="AH15" s="90"/>
      <c r="AI15" s="50"/>
      <c r="AJ15" s="90"/>
      <c r="AK15" s="76"/>
      <c r="AL15" s="90"/>
      <c r="AM15" s="76">
        <v>45</v>
      </c>
      <c r="AN15" s="103">
        <v>9</v>
      </c>
      <c r="AO15" s="50">
        <v>45</v>
      </c>
      <c r="AP15" s="109">
        <v>8</v>
      </c>
      <c r="AQ15" s="76">
        <v>45</v>
      </c>
      <c r="AR15" s="103">
        <v>9</v>
      </c>
      <c r="AS15" s="76">
        <v>100</v>
      </c>
      <c r="AT15" s="90">
        <v>9</v>
      </c>
      <c r="AU15" s="117">
        <v>110</v>
      </c>
      <c r="AV15" s="90">
        <v>10</v>
      </c>
      <c r="AW15" s="135"/>
      <c r="AX15" s="108"/>
      <c r="AY15" s="76">
        <v>110</v>
      </c>
      <c r="AZ15" s="90">
        <v>11</v>
      </c>
      <c r="BA15" s="76">
        <v>48</v>
      </c>
      <c r="BB15" s="90">
        <v>9</v>
      </c>
      <c r="BC15" s="50">
        <v>48</v>
      </c>
      <c r="BD15" s="50">
        <v>9</v>
      </c>
      <c r="BE15" s="76"/>
      <c r="BF15" s="90"/>
      <c r="BG15" s="76"/>
      <c r="BH15" s="90"/>
    </row>
    <row r="16" spans="1:62" ht="15.75" customHeight="1">
      <c r="A16" s="208"/>
      <c r="B16" s="50" t="s">
        <v>364</v>
      </c>
      <c r="C16" s="111">
        <v>18</v>
      </c>
      <c r="D16" s="112">
        <v>6</v>
      </c>
      <c r="E16" s="82">
        <v>14</v>
      </c>
      <c r="F16" s="91">
        <v>8</v>
      </c>
      <c r="G16" s="82">
        <v>14</v>
      </c>
      <c r="H16" s="91">
        <v>8</v>
      </c>
      <c r="I16" s="82">
        <v>14</v>
      </c>
      <c r="J16" s="91">
        <v>9</v>
      </c>
      <c r="K16" s="82">
        <v>14</v>
      </c>
      <c r="L16" s="91">
        <v>10</v>
      </c>
      <c r="M16" s="82">
        <v>14</v>
      </c>
      <c r="N16" s="91">
        <v>11</v>
      </c>
      <c r="O16" s="82">
        <v>14</v>
      </c>
      <c r="P16" s="91">
        <v>13</v>
      </c>
      <c r="Q16" s="82">
        <v>14</v>
      </c>
      <c r="R16" s="91">
        <v>15</v>
      </c>
      <c r="S16" s="82">
        <v>14</v>
      </c>
      <c r="T16" s="91">
        <v>10</v>
      </c>
      <c r="U16" s="82" t="s">
        <v>412</v>
      </c>
      <c r="V16" s="91"/>
      <c r="W16" s="82">
        <v>14</v>
      </c>
      <c r="X16" s="91">
        <v>8</v>
      </c>
      <c r="Y16" s="82">
        <v>14</v>
      </c>
      <c r="Z16" s="91">
        <v>9</v>
      </c>
      <c r="AA16" s="70"/>
      <c r="AB16" s="70"/>
      <c r="AC16" s="70">
        <v>14</v>
      </c>
      <c r="AD16" s="70">
        <v>10</v>
      </c>
      <c r="AE16" s="70">
        <v>14</v>
      </c>
      <c r="AF16" s="70">
        <v>8</v>
      </c>
      <c r="AG16" s="82">
        <v>14</v>
      </c>
      <c r="AH16" s="91">
        <v>7</v>
      </c>
      <c r="AI16" s="70"/>
      <c r="AJ16" s="91"/>
      <c r="AK16" s="82">
        <v>45</v>
      </c>
      <c r="AL16" s="91">
        <v>8</v>
      </c>
      <c r="AM16" s="82">
        <v>45</v>
      </c>
      <c r="AN16" s="91">
        <v>8</v>
      </c>
      <c r="AO16" s="70">
        <v>45</v>
      </c>
      <c r="AP16" s="114">
        <v>9</v>
      </c>
      <c r="AQ16" s="82">
        <v>45</v>
      </c>
      <c r="AR16" s="91">
        <v>9</v>
      </c>
      <c r="AS16" s="82">
        <v>100</v>
      </c>
      <c r="AT16" s="91">
        <v>8</v>
      </c>
      <c r="AU16" s="119">
        <v>110</v>
      </c>
      <c r="AV16" s="91">
        <v>8</v>
      </c>
      <c r="AW16" s="136"/>
      <c r="AX16" s="112"/>
      <c r="AY16" s="82">
        <v>110</v>
      </c>
      <c r="AZ16" s="91">
        <v>8</v>
      </c>
      <c r="BA16" s="82"/>
      <c r="BB16" s="91"/>
      <c r="BD16" s="50"/>
      <c r="BE16" s="82"/>
      <c r="BF16" s="91"/>
      <c r="BG16" s="82"/>
      <c r="BH16" s="91"/>
    </row>
    <row r="17" spans="1:60" ht="13">
      <c r="A17" s="239" t="s">
        <v>204</v>
      </c>
      <c r="B17" s="11" t="s">
        <v>361</v>
      </c>
      <c r="C17" s="137">
        <v>40</v>
      </c>
      <c r="D17" s="132">
        <v>8</v>
      </c>
      <c r="E17" s="101">
        <v>40</v>
      </c>
      <c r="F17" s="102">
        <v>7</v>
      </c>
      <c r="G17" s="101">
        <v>40</v>
      </c>
      <c r="H17" s="102">
        <v>9</v>
      </c>
      <c r="I17" s="101">
        <v>40</v>
      </c>
      <c r="J17" s="102">
        <v>10</v>
      </c>
      <c r="K17" s="101">
        <v>40</v>
      </c>
      <c r="L17" s="102">
        <v>10</v>
      </c>
      <c r="M17" s="101">
        <v>40</v>
      </c>
      <c r="N17" s="102">
        <v>11</v>
      </c>
      <c r="O17" s="101">
        <v>40</v>
      </c>
      <c r="P17" s="102">
        <v>11</v>
      </c>
      <c r="Q17" s="101">
        <v>40</v>
      </c>
      <c r="R17" s="102">
        <v>11</v>
      </c>
      <c r="S17" s="101">
        <v>40</v>
      </c>
      <c r="T17" s="102">
        <v>10</v>
      </c>
      <c r="U17" s="101">
        <v>40</v>
      </c>
      <c r="V17" s="102">
        <v>11</v>
      </c>
      <c r="W17" s="101"/>
      <c r="X17" s="102"/>
      <c r="Y17" s="101">
        <v>40</v>
      </c>
      <c r="Z17" s="102">
        <v>10</v>
      </c>
      <c r="AA17" s="89"/>
      <c r="AB17" s="89"/>
      <c r="AC17" s="89">
        <v>40</v>
      </c>
      <c r="AD17" s="89">
        <v>10</v>
      </c>
      <c r="AE17" s="89">
        <v>40</v>
      </c>
      <c r="AF17" s="89">
        <v>9</v>
      </c>
      <c r="AG17" s="101">
        <v>40</v>
      </c>
      <c r="AH17" s="102">
        <v>9</v>
      </c>
      <c r="AI17" s="89"/>
      <c r="AJ17" s="102"/>
      <c r="AK17" s="101">
        <v>40</v>
      </c>
      <c r="AL17" s="102">
        <v>5</v>
      </c>
      <c r="AM17" s="101">
        <v>40</v>
      </c>
      <c r="AN17" s="104">
        <v>6</v>
      </c>
      <c r="AO17" s="89">
        <v>40</v>
      </c>
      <c r="AP17" s="102">
        <v>6</v>
      </c>
      <c r="AQ17" s="143">
        <v>37.5</v>
      </c>
      <c r="AR17" s="102">
        <v>9</v>
      </c>
      <c r="AS17" s="101">
        <v>37.5</v>
      </c>
      <c r="AT17" s="104">
        <v>10</v>
      </c>
      <c r="AU17" s="101">
        <v>37.5</v>
      </c>
      <c r="AV17" s="105">
        <v>9</v>
      </c>
      <c r="AW17" s="134">
        <v>40</v>
      </c>
      <c r="AX17" s="100">
        <v>6</v>
      </c>
      <c r="AY17" s="101">
        <v>37.5</v>
      </c>
      <c r="AZ17" s="102">
        <v>9</v>
      </c>
      <c r="BA17" s="101">
        <v>41</v>
      </c>
      <c r="BB17" s="102">
        <v>9</v>
      </c>
      <c r="BC17" s="101">
        <v>41</v>
      </c>
      <c r="BD17" s="102">
        <v>8</v>
      </c>
      <c r="BE17" s="101"/>
      <c r="BF17" s="102"/>
      <c r="BG17" s="101"/>
      <c r="BH17" s="102"/>
    </row>
    <row r="18" spans="1:60" ht="13">
      <c r="A18" s="228"/>
      <c r="B18" s="15" t="s">
        <v>362</v>
      </c>
      <c r="C18" s="95"/>
      <c r="D18" s="139"/>
      <c r="E18" s="76"/>
      <c r="F18" s="90"/>
      <c r="G18" s="76"/>
      <c r="H18" s="90"/>
      <c r="I18" s="76"/>
      <c r="J18" s="90"/>
      <c r="K18" s="76"/>
      <c r="L18" s="90"/>
      <c r="M18" s="76"/>
      <c r="N18" s="90"/>
      <c r="O18" s="76"/>
      <c r="P18" s="90"/>
      <c r="Q18" s="76"/>
      <c r="R18" s="90"/>
      <c r="S18" s="76"/>
      <c r="T18" s="90"/>
      <c r="U18" s="76"/>
      <c r="V18" s="90"/>
      <c r="W18" s="76"/>
      <c r="X18" s="90"/>
      <c r="Y18" s="76"/>
      <c r="Z18" s="90"/>
      <c r="AA18" s="50"/>
      <c r="AB18" s="50"/>
      <c r="AC18" s="50"/>
      <c r="AD18" s="50"/>
      <c r="AE18" s="50"/>
      <c r="AF18" s="50"/>
      <c r="AG18" s="76"/>
      <c r="AH18" s="90"/>
      <c r="AI18" s="50"/>
      <c r="AJ18" s="90"/>
      <c r="AK18" s="76"/>
      <c r="AL18" s="90"/>
      <c r="AM18" s="76">
        <v>35</v>
      </c>
      <c r="AN18" s="103">
        <v>8</v>
      </c>
      <c r="AO18" s="50">
        <v>35</v>
      </c>
      <c r="AP18" s="90">
        <v>8</v>
      </c>
      <c r="AQ18" s="116">
        <v>37.5</v>
      </c>
      <c r="AR18" s="90">
        <v>6</v>
      </c>
      <c r="AS18" s="76">
        <v>37.5</v>
      </c>
      <c r="AT18" s="103">
        <v>7</v>
      </c>
      <c r="AU18" s="76">
        <v>37.5</v>
      </c>
      <c r="AV18" s="90">
        <v>7</v>
      </c>
      <c r="AW18" s="135">
        <v>37.5</v>
      </c>
      <c r="AX18" s="108">
        <v>7</v>
      </c>
      <c r="AY18" s="76">
        <v>37.5</v>
      </c>
      <c r="AZ18" s="90">
        <v>6</v>
      </c>
      <c r="BA18" s="76">
        <v>41</v>
      </c>
      <c r="BB18" s="90">
        <v>7</v>
      </c>
      <c r="BC18" s="76">
        <v>41</v>
      </c>
      <c r="BD18" s="90">
        <v>7</v>
      </c>
      <c r="BE18" s="76"/>
      <c r="BF18" s="90"/>
      <c r="BG18" s="76"/>
      <c r="BH18" s="90"/>
    </row>
    <row r="19" spans="1:60" ht="13">
      <c r="A19" s="228"/>
      <c r="B19" s="15" t="s">
        <v>363</v>
      </c>
      <c r="C19" s="95">
        <v>40</v>
      </c>
      <c r="D19" s="139">
        <v>7</v>
      </c>
      <c r="E19" s="76">
        <v>40</v>
      </c>
      <c r="F19" s="90">
        <v>7</v>
      </c>
      <c r="G19" s="76">
        <v>40</v>
      </c>
      <c r="H19" s="90">
        <v>8</v>
      </c>
      <c r="I19" s="76">
        <v>40</v>
      </c>
      <c r="J19" s="90">
        <v>9</v>
      </c>
      <c r="K19" s="76">
        <v>40</v>
      </c>
      <c r="L19" s="90">
        <v>8</v>
      </c>
      <c r="M19" s="76">
        <v>40</v>
      </c>
      <c r="N19" s="90">
        <v>8</v>
      </c>
      <c r="O19" s="76">
        <v>40</v>
      </c>
      <c r="P19" s="90">
        <v>8</v>
      </c>
      <c r="Q19" s="76">
        <v>40</v>
      </c>
      <c r="R19" s="90">
        <v>9</v>
      </c>
      <c r="S19" s="76">
        <v>40</v>
      </c>
      <c r="T19" s="90">
        <v>10</v>
      </c>
      <c r="U19" s="76">
        <v>40</v>
      </c>
      <c r="V19" s="90">
        <v>9</v>
      </c>
      <c r="W19" s="76"/>
      <c r="X19" s="90"/>
      <c r="Y19" s="76">
        <v>40</v>
      </c>
      <c r="Z19" s="90">
        <v>6</v>
      </c>
      <c r="AA19" s="50"/>
      <c r="AB19" s="50"/>
      <c r="AC19" s="50">
        <v>40</v>
      </c>
      <c r="AD19" s="50">
        <v>7</v>
      </c>
      <c r="AE19" s="50">
        <v>40</v>
      </c>
      <c r="AF19" s="50">
        <v>6</v>
      </c>
      <c r="AG19" s="76">
        <v>40</v>
      </c>
      <c r="AH19" s="90">
        <v>7</v>
      </c>
      <c r="AI19" s="50"/>
      <c r="AJ19" s="90"/>
      <c r="AK19" s="76">
        <v>35</v>
      </c>
      <c r="AL19" s="90">
        <v>7</v>
      </c>
      <c r="AM19" s="76">
        <v>35</v>
      </c>
      <c r="AN19" s="109">
        <v>6</v>
      </c>
      <c r="AO19" s="50">
        <v>35</v>
      </c>
      <c r="AP19" s="109">
        <v>5</v>
      </c>
      <c r="AQ19" s="76">
        <v>35</v>
      </c>
      <c r="AR19" s="103">
        <v>7</v>
      </c>
      <c r="AS19" s="76">
        <v>35</v>
      </c>
      <c r="AT19" s="109">
        <v>6</v>
      </c>
      <c r="AU19" s="76">
        <v>35</v>
      </c>
      <c r="AV19" s="90">
        <v>7</v>
      </c>
      <c r="AW19" s="135">
        <v>35</v>
      </c>
      <c r="AX19" s="108">
        <v>7</v>
      </c>
      <c r="AY19" s="76">
        <v>35</v>
      </c>
      <c r="AZ19" s="90">
        <v>6</v>
      </c>
      <c r="BA19" s="76">
        <v>34</v>
      </c>
      <c r="BB19" s="90">
        <v>10</v>
      </c>
      <c r="BC19" s="76">
        <v>36</v>
      </c>
      <c r="BD19" s="90">
        <v>7</v>
      </c>
      <c r="BE19" s="76"/>
      <c r="BF19" s="90"/>
      <c r="BG19" s="76"/>
      <c r="BH19" s="90"/>
    </row>
    <row r="20" spans="1:60" ht="13">
      <c r="A20" s="238"/>
      <c r="B20" s="20" t="s">
        <v>364</v>
      </c>
      <c r="C20" s="113">
        <v>40</v>
      </c>
      <c r="D20" s="118">
        <v>6</v>
      </c>
      <c r="E20" s="82">
        <v>35</v>
      </c>
      <c r="F20" s="91">
        <v>8</v>
      </c>
      <c r="G20" s="82">
        <v>35</v>
      </c>
      <c r="H20" s="91">
        <v>10</v>
      </c>
      <c r="I20" s="82">
        <v>35</v>
      </c>
      <c r="J20" s="91">
        <v>12</v>
      </c>
      <c r="K20" s="82">
        <v>35</v>
      </c>
      <c r="L20" s="91">
        <v>12</v>
      </c>
      <c r="M20" s="82">
        <v>35</v>
      </c>
      <c r="N20" s="91">
        <v>13</v>
      </c>
      <c r="O20" s="82">
        <v>37.5</v>
      </c>
      <c r="P20" s="91">
        <v>11</v>
      </c>
      <c r="Q20" s="82">
        <v>37.5</v>
      </c>
      <c r="R20" s="91">
        <v>12</v>
      </c>
      <c r="S20" s="82">
        <v>37.5</v>
      </c>
      <c r="T20" s="91">
        <v>10</v>
      </c>
      <c r="U20" s="82">
        <v>37.5</v>
      </c>
      <c r="V20" s="91">
        <v>8</v>
      </c>
      <c r="W20" s="82"/>
      <c r="X20" s="91"/>
      <c r="Y20" s="82">
        <v>37.5</v>
      </c>
      <c r="Z20" s="91">
        <v>9</v>
      </c>
      <c r="AA20" s="70"/>
      <c r="AB20" s="70"/>
      <c r="AC20" s="70">
        <v>37.5</v>
      </c>
      <c r="AD20" s="70">
        <v>8</v>
      </c>
      <c r="AE20" s="70">
        <v>37.5</v>
      </c>
      <c r="AF20" s="70">
        <v>7</v>
      </c>
      <c r="AG20" s="82">
        <v>35</v>
      </c>
      <c r="AH20" s="91">
        <v>8</v>
      </c>
      <c r="AI20" s="70"/>
      <c r="AJ20" s="91"/>
      <c r="AK20" s="82">
        <v>35</v>
      </c>
      <c r="AL20" s="91">
        <v>6</v>
      </c>
      <c r="AM20" s="82">
        <v>30</v>
      </c>
      <c r="AN20" s="114">
        <v>9</v>
      </c>
      <c r="AO20" s="70">
        <v>30</v>
      </c>
      <c r="AP20" s="91">
        <v>9</v>
      </c>
      <c r="AQ20" s="82">
        <v>30</v>
      </c>
      <c r="AR20" s="91">
        <v>9</v>
      </c>
      <c r="AS20" s="82">
        <v>30</v>
      </c>
      <c r="AT20" s="114">
        <v>10</v>
      </c>
      <c r="AU20" s="82">
        <v>30</v>
      </c>
      <c r="AV20" s="123">
        <v>9</v>
      </c>
      <c r="AW20" s="136">
        <v>30</v>
      </c>
      <c r="AX20" s="112">
        <v>8</v>
      </c>
      <c r="AY20" s="82">
        <v>30</v>
      </c>
      <c r="AZ20" s="91">
        <v>10</v>
      </c>
      <c r="BA20" s="82">
        <v>34</v>
      </c>
      <c r="BB20" s="91">
        <v>8</v>
      </c>
      <c r="BC20" s="82"/>
      <c r="BD20" s="91"/>
      <c r="BE20" s="82"/>
      <c r="BF20" s="91"/>
      <c r="BG20" s="82"/>
      <c r="BH20" s="91"/>
    </row>
    <row r="21" spans="1:60" ht="17.25" customHeight="1">
      <c r="A21" s="235" t="s">
        <v>413</v>
      </c>
      <c r="B21" s="50" t="s">
        <v>361</v>
      </c>
      <c r="C21" s="95"/>
      <c r="D21" s="139"/>
      <c r="E21" s="76"/>
      <c r="F21" s="90"/>
      <c r="G21" s="76"/>
      <c r="H21" s="90"/>
      <c r="I21" s="76"/>
      <c r="J21" s="90"/>
      <c r="K21" s="76"/>
      <c r="L21" s="90"/>
      <c r="M21" s="76"/>
      <c r="N21" s="90"/>
      <c r="O21" s="76"/>
      <c r="P21" s="90"/>
      <c r="Q21" s="76"/>
      <c r="R21" s="90"/>
      <c r="S21" s="76"/>
      <c r="T21" s="90"/>
      <c r="U21" s="76"/>
      <c r="V21" s="90"/>
      <c r="W21" s="76"/>
      <c r="X21" s="90"/>
      <c r="Y21" s="76"/>
      <c r="Z21" s="90"/>
      <c r="AA21" s="50"/>
      <c r="AB21" s="50"/>
      <c r="AC21" s="50"/>
      <c r="AD21" s="50"/>
      <c r="AE21" s="50"/>
      <c r="AF21" s="50"/>
      <c r="AG21" s="76"/>
      <c r="AH21" s="90"/>
      <c r="AI21" s="50"/>
      <c r="AJ21" s="90"/>
      <c r="AK21" s="76"/>
      <c r="AL21" s="90"/>
      <c r="AM21" s="76"/>
      <c r="AN21" s="90"/>
      <c r="AO21" s="50">
        <v>50</v>
      </c>
      <c r="AP21" s="90">
        <v>6</v>
      </c>
      <c r="AQ21" s="116">
        <v>45</v>
      </c>
      <c r="AR21" s="90">
        <v>15</v>
      </c>
      <c r="AS21" s="117">
        <v>50</v>
      </c>
      <c r="AT21" s="103">
        <v>7</v>
      </c>
      <c r="AU21" s="76">
        <v>50</v>
      </c>
      <c r="AV21" s="103">
        <v>11</v>
      </c>
      <c r="AW21" s="135"/>
      <c r="AX21" s="108"/>
      <c r="AY21" s="76">
        <v>50</v>
      </c>
      <c r="AZ21" s="90">
        <v>12</v>
      </c>
      <c r="BA21" s="76"/>
      <c r="BB21" s="90"/>
      <c r="BC21" s="76">
        <v>38</v>
      </c>
      <c r="BD21" s="90">
        <v>7</v>
      </c>
      <c r="BE21" s="76"/>
      <c r="BF21" s="90"/>
      <c r="BG21" s="76"/>
      <c r="BH21" s="90"/>
    </row>
    <row r="22" spans="1:60" ht="17.25" customHeight="1">
      <c r="A22" s="207"/>
      <c r="B22" s="50" t="s">
        <v>362</v>
      </c>
      <c r="C22" s="95"/>
      <c r="D22" s="139"/>
      <c r="E22" s="76"/>
      <c r="F22" s="90"/>
      <c r="G22" s="76"/>
      <c r="H22" s="90"/>
      <c r="I22" s="76"/>
      <c r="J22" s="90"/>
      <c r="K22" s="76"/>
      <c r="L22" s="90"/>
      <c r="M22" s="76"/>
      <c r="N22" s="90"/>
      <c r="O22" s="76"/>
      <c r="P22" s="90"/>
      <c r="Q22" s="76"/>
      <c r="R22" s="90"/>
      <c r="S22" s="76"/>
      <c r="T22" s="90"/>
      <c r="U22" s="76"/>
      <c r="V22" s="90"/>
      <c r="W22" s="76"/>
      <c r="X22" s="90"/>
      <c r="Y22" s="76"/>
      <c r="Z22" s="90"/>
      <c r="AA22" s="50"/>
      <c r="AB22" s="50"/>
      <c r="AC22" s="50"/>
      <c r="AD22" s="50"/>
      <c r="AE22" s="50"/>
      <c r="AF22" s="50"/>
      <c r="AG22" s="76"/>
      <c r="AH22" s="90"/>
      <c r="AI22" s="50"/>
      <c r="AJ22" s="90"/>
      <c r="AK22" s="76"/>
      <c r="AL22" s="90"/>
      <c r="AM22" s="76"/>
      <c r="AN22" s="90"/>
      <c r="AO22" s="50">
        <v>40</v>
      </c>
      <c r="AP22" s="90">
        <v>8</v>
      </c>
      <c r="AQ22" s="116">
        <v>45</v>
      </c>
      <c r="AR22" s="90">
        <v>11</v>
      </c>
      <c r="AS22" s="117">
        <v>50</v>
      </c>
      <c r="AT22" s="103">
        <v>7</v>
      </c>
      <c r="AU22" s="76">
        <v>50</v>
      </c>
      <c r="AV22" s="103">
        <v>10</v>
      </c>
      <c r="AW22" s="135"/>
      <c r="AX22" s="108"/>
      <c r="AY22" s="76">
        <v>50</v>
      </c>
      <c r="AZ22" s="90">
        <v>7</v>
      </c>
      <c r="BA22" s="76"/>
      <c r="BB22" s="90"/>
      <c r="BC22" s="76">
        <v>38</v>
      </c>
      <c r="BD22" s="90">
        <v>8</v>
      </c>
      <c r="BE22" s="76"/>
      <c r="BF22" s="90"/>
      <c r="BG22" s="76"/>
      <c r="BH22" s="90"/>
    </row>
    <row r="23" spans="1:60" ht="17.25" customHeight="1">
      <c r="A23" s="207"/>
      <c r="B23" s="70" t="s">
        <v>363</v>
      </c>
      <c r="C23" s="95"/>
      <c r="D23" s="139"/>
      <c r="E23" s="76"/>
      <c r="F23" s="90"/>
      <c r="G23" s="76"/>
      <c r="H23" s="90"/>
      <c r="I23" s="76"/>
      <c r="J23" s="90"/>
      <c r="K23" s="76"/>
      <c r="L23" s="90"/>
      <c r="M23" s="76"/>
      <c r="N23" s="90"/>
      <c r="O23" s="76"/>
      <c r="P23" s="90"/>
      <c r="Q23" s="76"/>
      <c r="R23" s="90"/>
      <c r="S23" s="76"/>
      <c r="T23" s="90"/>
      <c r="U23" s="76"/>
      <c r="V23" s="90"/>
      <c r="W23" s="76"/>
      <c r="X23" s="90"/>
      <c r="Y23" s="76"/>
      <c r="Z23" s="90"/>
      <c r="AA23" s="50"/>
      <c r="AB23" s="50"/>
      <c r="AC23" s="50"/>
      <c r="AD23" s="50"/>
      <c r="AE23" s="50"/>
      <c r="AF23" s="50"/>
      <c r="AG23" s="76"/>
      <c r="AH23" s="90"/>
      <c r="AI23" s="50"/>
      <c r="AJ23" s="90"/>
      <c r="AK23" s="76"/>
      <c r="AL23" s="90"/>
      <c r="AM23" s="76"/>
      <c r="AN23" s="90"/>
      <c r="AO23" s="50">
        <v>40</v>
      </c>
      <c r="AP23" s="90">
        <v>8</v>
      </c>
      <c r="AQ23" s="76">
        <v>45</v>
      </c>
      <c r="AR23" s="90">
        <v>6</v>
      </c>
      <c r="AS23" s="76">
        <v>45</v>
      </c>
      <c r="AT23" s="103">
        <v>9</v>
      </c>
      <c r="AU23" s="117">
        <v>50</v>
      </c>
      <c r="AV23" s="90">
        <v>8</v>
      </c>
      <c r="AW23" s="135"/>
      <c r="AX23" s="108"/>
      <c r="AY23" s="76">
        <v>50</v>
      </c>
      <c r="AZ23" s="90">
        <v>8</v>
      </c>
      <c r="BA23" s="76"/>
      <c r="BB23" s="90"/>
      <c r="BC23" s="76">
        <v>38</v>
      </c>
      <c r="BD23" s="90">
        <v>7</v>
      </c>
      <c r="BE23" s="76"/>
      <c r="BF23" s="90"/>
      <c r="BG23" s="76"/>
      <c r="BH23" s="90"/>
    </row>
    <row r="24" spans="1:60" ht="17.25" customHeight="1">
      <c r="A24" s="208"/>
      <c r="B24" s="70" t="s">
        <v>364</v>
      </c>
      <c r="C24" s="95"/>
      <c r="D24" s="139"/>
      <c r="E24" s="76"/>
      <c r="F24" s="90"/>
      <c r="G24" s="76"/>
      <c r="H24" s="90"/>
      <c r="I24" s="76"/>
      <c r="J24" s="90"/>
      <c r="K24" s="76"/>
      <c r="L24" s="90"/>
      <c r="M24" s="76"/>
      <c r="N24" s="90"/>
      <c r="O24" s="76"/>
      <c r="P24" s="90"/>
      <c r="Q24" s="76"/>
      <c r="R24" s="90"/>
      <c r="S24" s="76"/>
      <c r="T24" s="90"/>
      <c r="U24" s="76"/>
      <c r="V24" s="90"/>
      <c r="W24" s="76"/>
      <c r="X24" s="90"/>
      <c r="Y24" s="76"/>
      <c r="Z24" s="90"/>
      <c r="AA24" s="50"/>
      <c r="AB24" s="50"/>
      <c r="AC24" s="50"/>
      <c r="AD24" s="50"/>
      <c r="AE24" s="50"/>
      <c r="AF24" s="50"/>
      <c r="AG24" s="76"/>
      <c r="AH24" s="90"/>
      <c r="AI24" s="50"/>
      <c r="AJ24" s="90"/>
      <c r="AK24" s="76"/>
      <c r="AL24" s="90"/>
      <c r="AM24" s="76"/>
      <c r="AN24" s="90"/>
      <c r="AO24" s="50">
        <v>40</v>
      </c>
      <c r="AP24" s="90">
        <v>7</v>
      </c>
      <c r="AQ24" s="76">
        <v>40</v>
      </c>
      <c r="AR24" s="90">
        <v>20</v>
      </c>
      <c r="AS24" s="117">
        <v>45</v>
      </c>
      <c r="AT24" s="90">
        <v>7</v>
      </c>
      <c r="AU24" s="76">
        <v>45</v>
      </c>
      <c r="AV24" s="103">
        <v>10</v>
      </c>
      <c r="AW24" s="135"/>
      <c r="AX24" s="108"/>
      <c r="AY24" s="76">
        <v>45</v>
      </c>
      <c r="AZ24" s="90">
        <v>12</v>
      </c>
      <c r="BA24" s="76"/>
      <c r="BB24" s="90"/>
      <c r="BC24" s="76"/>
      <c r="BD24" s="90"/>
      <c r="BE24" s="76"/>
      <c r="BF24" s="90"/>
      <c r="BG24" s="76"/>
      <c r="BH24" s="90"/>
    </row>
    <row r="25" spans="1:60" ht="17.25" customHeight="1">
      <c r="A25" s="235" t="s">
        <v>414</v>
      </c>
      <c r="B25" s="50" t="s">
        <v>361</v>
      </c>
      <c r="C25" s="138">
        <v>40</v>
      </c>
      <c r="D25" s="132">
        <v>8</v>
      </c>
      <c r="E25" s="101">
        <v>40</v>
      </c>
      <c r="F25" s="102">
        <v>7</v>
      </c>
      <c r="G25" s="101">
        <v>40</v>
      </c>
      <c r="H25" s="102">
        <v>9</v>
      </c>
      <c r="I25" s="101">
        <v>40</v>
      </c>
      <c r="J25" s="102">
        <v>10</v>
      </c>
      <c r="K25" s="101">
        <v>40</v>
      </c>
      <c r="L25" s="102">
        <v>10</v>
      </c>
      <c r="M25" s="101">
        <v>40</v>
      </c>
      <c r="N25" s="102">
        <v>11</v>
      </c>
      <c r="O25" s="101">
        <v>40</v>
      </c>
      <c r="P25" s="102">
        <v>11</v>
      </c>
      <c r="Q25" s="101">
        <v>40</v>
      </c>
      <c r="R25" s="102">
        <v>11</v>
      </c>
      <c r="S25" s="101">
        <v>40</v>
      </c>
      <c r="T25" s="102">
        <v>10</v>
      </c>
      <c r="U25" s="101">
        <v>40</v>
      </c>
      <c r="V25" s="102">
        <v>11</v>
      </c>
      <c r="W25" s="101"/>
      <c r="X25" s="102"/>
      <c r="Y25" s="101">
        <v>40</v>
      </c>
      <c r="Z25" s="102">
        <v>10</v>
      </c>
      <c r="AA25" s="89"/>
      <c r="AB25" s="89"/>
      <c r="AC25" s="89">
        <v>40</v>
      </c>
      <c r="AD25" s="89">
        <v>10</v>
      </c>
      <c r="AE25" s="89">
        <v>40</v>
      </c>
      <c r="AF25" s="89">
        <v>9</v>
      </c>
      <c r="AG25" s="101">
        <v>40</v>
      </c>
      <c r="AH25" s="102">
        <v>9</v>
      </c>
      <c r="AI25" s="89"/>
      <c r="AJ25" s="102"/>
      <c r="AK25" s="101">
        <v>40</v>
      </c>
      <c r="AL25" s="102"/>
      <c r="AM25" s="101"/>
      <c r="AN25" s="102"/>
      <c r="AO25" s="89"/>
      <c r="AP25" s="102"/>
      <c r="AQ25" s="101">
        <v>45</v>
      </c>
      <c r="AR25" s="102">
        <v>15</v>
      </c>
      <c r="AS25" s="101"/>
      <c r="AT25" s="102"/>
      <c r="AU25" s="101">
        <v>40</v>
      </c>
      <c r="AV25" s="102">
        <v>10</v>
      </c>
      <c r="AW25" s="134"/>
      <c r="AX25" s="100"/>
      <c r="AY25" s="101" t="s">
        <v>415</v>
      </c>
      <c r="AZ25" s="102">
        <v>10</v>
      </c>
      <c r="BA25" s="101"/>
      <c r="BB25" s="102"/>
      <c r="BC25" s="101">
        <v>48</v>
      </c>
      <c r="BD25" s="102">
        <v>11</v>
      </c>
      <c r="BE25" s="101"/>
      <c r="BF25" s="102"/>
      <c r="BG25" s="101"/>
      <c r="BH25" s="102"/>
    </row>
    <row r="26" spans="1:60" ht="16.5" customHeight="1">
      <c r="A26" s="207"/>
      <c r="B26" s="50" t="s">
        <v>362</v>
      </c>
      <c r="C26" s="117">
        <v>40</v>
      </c>
      <c r="D26" s="139">
        <v>7</v>
      </c>
      <c r="E26" s="76">
        <v>40</v>
      </c>
      <c r="F26" s="90">
        <v>7</v>
      </c>
      <c r="G26" s="76">
        <v>40</v>
      </c>
      <c r="H26" s="90">
        <v>8</v>
      </c>
      <c r="I26" s="76">
        <v>40</v>
      </c>
      <c r="J26" s="90">
        <v>9</v>
      </c>
      <c r="K26" s="76">
        <v>40</v>
      </c>
      <c r="L26" s="90">
        <v>8</v>
      </c>
      <c r="M26" s="76">
        <v>40</v>
      </c>
      <c r="N26" s="90">
        <v>8</v>
      </c>
      <c r="O26" s="76">
        <v>40</v>
      </c>
      <c r="P26" s="90">
        <v>8</v>
      </c>
      <c r="Q26" s="76">
        <v>40</v>
      </c>
      <c r="R26" s="90">
        <v>9</v>
      </c>
      <c r="S26" s="76">
        <v>40</v>
      </c>
      <c r="T26" s="90">
        <v>10</v>
      </c>
      <c r="U26" s="76">
        <v>40</v>
      </c>
      <c r="V26" s="90">
        <v>9</v>
      </c>
      <c r="W26" s="76"/>
      <c r="X26" s="90"/>
      <c r="Y26" s="76">
        <v>40</v>
      </c>
      <c r="Z26" s="90">
        <v>6</v>
      </c>
      <c r="AA26" s="50"/>
      <c r="AB26" s="50"/>
      <c r="AC26" s="50">
        <v>40</v>
      </c>
      <c r="AD26" s="50">
        <v>7</v>
      </c>
      <c r="AE26" s="50">
        <v>40</v>
      </c>
      <c r="AF26" s="50">
        <v>6</v>
      </c>
      <c r="AG26" s="76">
        <v>40</v>
      </c>
      <c r="AH26" s="90">
        <v>7</v>
      </c>
      <c r="AI26" s="50"/>
      <c r="AJ26" s="90"/>
      <c r="AK26" s="76">
        <v>40</v>
      </c>
      <c r="AL26" s="90"/>
      <c r="AM26" s="76"/>
      <c r="AN26" s="90"/>
      <c r="AP26" s="90"/>
      <c r="AQ26" s="76">
        <v>50</v>
      </c>
      <c r="AR26" s="90"/>
      <c r="AS26" s="76"/>
      <c r="AT26" s="90"/>
      <c r="AU26" s="76">
        <v>40</v>
      </c>
      <c r="AV26" s="90">
        <v>8</v>
      </c>
      <c r="AW26" s="135"/>
      <c r="AX26" s="108"/>
      <c r="AY26" s="76">
        <v>45</v>
      </c>
      <c r="AZ26" s="90">
        <v>9</v>
      </c>
      <c r="BA26" s="76"/>
      <c r="BB26" s="90"/>
      <c r="BC26" s="76">
        <v>48</v>
      </c>
      <c r="BD26" s="90"/>
      <c r="BE26" s="76"/>
      <c r="BF26" s="90"/>
      <c r="BG26" s="76"/>
      <c r="BH26" s="90"/>
    </row>
    <row r="27" spans="1:60" ht="16.5" customHeight="1">
      <c r="A27" s="208"/>
      <c r="B27" s="70" t="s">
        <v>363</v>
      </c>
      <c r="C27" s="119">
        <v>40</v>
      </c>
      <c r="D27" s="118">
        <v>6</v>
      </c>
      <c r="E27" s="82">
        <v>35</v>
      </c>
      <c r="F27" s="91">
        <v>8</v>
      </c>
      <c r="G27" s="82">
        <v>35</v>
      </c>
      <c r="H27" s="91">
        <v>10</v>
      </c>
      <c r="I27" s="82">
        <v>35</v>
      </c>
      <c r="J27" s="91">
        <v>12</v>
      </c>
      <c r="K27" s="82">
        <v>35</v>
      </c>
      <c r="L27" s="91">
        <v>12</v>
      </c>
      <c r="M27" s="82">
        <v>35</v>
      </c>
      <c r="N27" s="91">
        <v>13</v>
      </c>
      <c r="O27" s="82">
        <v>37.5</v>
      </c>
      <c r="P27" s="91">
        <v>11</v>
      </c>
      <c r="Q27" s="82">
        <v>37.5</v>
      </c>
      <c r="R27" s="91">
        <v>12</v>
      </c>
      <c r="S27" s="82">
        <v>37.5</v>
      </c>
      <c r="T27" s="91">
        <v>10</v>
      </c>
      <c r="U27" s="82">
        <v>37.5</v>
      </c>
      <c r="V27" s="91">
        <v>8</v>
      </c>
      <c r="W27" s="82"/>
      <c r="X27" s="91"/>
      <c r="Y27" s="82">
        <v>37.5</v>
      </c>
      <c r="Z27" s="91">
        <v>9</v>
      </c>
      <c r="AA27" s="70"/>
      <c r="AB27" s="70"/>
      <c r="AC27" s="70">
        <v>37.5</v>
      </c>
      <c r="AD27" s="70">
        <v>8</v>
      </c>
      <c r="AE27" s="70">
        <v>37.5</v>
      </c>
      <c r="AF27" s="70">
        <v>7</v>
      </c>
      <c r="AG27" s="82">
        <v>35</v>
      </c>
      <c r="AH27" s="91">
        <v>8</v>
      </c>
      <c r="AI27" s="70"/>
      <c r="AJ27" s="91"/>
      <c r="AK27" s="82">
        <v>35</v>
      </c>
      <c r="AL27" s="91"/>
      <c r="AM27" s="82"/>
      <c r="AN27" s="91"/>
      <c r="AO27" s="70"/>
      <c r="AP27" s="91"/>
      <c r="AQ27" s="82">
        <v>45</v>
      </c>
      <c r="AR27" s="91"/>
      <c r="AS27" s="82"/>
      <c r="AT27" s="91"/>
      <c r="AU27" s="82">
        <v>40</v>
      </c>
      <c r="AV27" s="91">
        <v>11</v>
      </c>
      <c r="AW27" s="136"/>
      <c r="AX27" s="112"/>
      <c r="AY27" s="82">
        <v>45</v>
      </c>
      <c r="AZ27" s="91">
        <v>8</v>
      </c>
      <c r="BA27" s="82"/>
      <c r="BB27" s="91"/>
      <c r="BC27" s="82">
        <v>48</v>
      </c>
      <c r="BD27" s="91"/>
      <c r="BE27" s="82"/>
      <c r="BF27" s="91"/>
      <c r="BG27" s="82"/>
      <c r="BH27" s="91"/>
    </row>
  </sheetData>
  <mergeCells count="68">
    <mergeCell ref="AM3:AN4"/>
    <mergeCell ref="AO3:AP4"/>
    <mergeCell ref="AC3:AD4"/>
    <mergeCell ref="AE3:AF4"/>
    <mergeCell ref="AG3:AH4"/>
    <mergeCell ref="AI3:AJ4"/>
    <mergeCell ref="AK3:AL4"/>
    <mergeCell ref="S1:T1"/>
    <mergeCell ref="U1:V1"/>
    <mergeCell ref="W1:X1"/>
    <mergeCell ref="Y3:Z4"/>
    <mergeCell ref="AA3:AB4"/>
    <mergeCell ref="S3:T4"/>
    <mergeCell ref="U3:V4"/>
    <mergeCell ref="W3:X4"/>
    <mergeCell ref="BG1:BH1"/>
    <mergeCell ref="AQ1:AR1"/>
    <mergeCell ref="AS1:AT1"/>
    <mergeCell ref="AU1:AV1"/>
    <mergeCell ref="AW1:AX1"/>
    <mergeCell ref="AY1:AZ1"/>
    <mergeCell ref="BA1:BB1"/>
    <mergeCell ref="BC1:BD1"/>
    <mergeCell ref="BE1:BF1"/>
    <mergeCell ref="A1:B2"/>
    <mergeCell ref="C1:D1"/>
    <mergeCell ref="E1:F1"/>
    <mergeCell ref="G1:H1"/>
    <mergeCell ref="I1:J1"/>
    <mergeCell ref="K1:L1"/>
    <mergeCell ref="M1:N1"/>
    <mergeCell ref="AU3:AV4"/>
    <mergeCell ref="AW3:AX4"/>
    <mergeCell ref="AY3:AZ4"/>
    <mergeCell ref="AI1:AJ1"/>
    <mergeCell ref="AK1:AL1"/>
    <mergeCell ref="AM1:AN1"/>
    <mergeCell ref="AO1:AP1"/>
    <mergeCell ref="Y1:Z1"/>
    <mergeCell ref="AA1:AB1"/>
    <mergeCell ref="AC1:AD1"/>
    <mergeCell ref="AE1:AF1"/>
    <mergeCell ref="AG1:AH1"/>
    <mergeCell ref="O1:P1"/>
    <mergeCell ref="Q1:R1"/>
    <mergeCell ref="BA3:BB4"/>
    <mergeCell ref="BC3:BD4"/>
    <mergeCell ref="BE3:BF4"/>
    <mergeCell ref="BG3:BH4"/>
    <mergeCell ref="A5:A8"/>
    <mergeCell ref="A3:B4"/>
    <mergeCell ref="C3:D4"/>
    <mergeCell ref="E3:F4"/>
    <mergeCell ref="G3:H4"/>
    <mergeCell ref="I3:J4"/>
    <mergeCell ref="K3:L4"/>
    <mergeCell ref="M3:N4"/>
    <mergeCell ref="O3:P4"/>
    <mergeCell ref="Q3:R4"/>
    <mergeCell ref="AQ3:AR4"/>
    <mergeCell ref="AS3:AT4"/>
    <mergeCell ref="A21:A24"/>
    <mergeCell ref="A25:A27"/>
    <mergeCell ref="A9:A12"/>
    <mergeCell ref="Q9:R12"/>
    <mergeCell ref="S9:T12"/>
    <mergeCell ref="A13:A16"/>
    <mergeCell ref="A17:A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F27"/>
  <sheetViews>
    <sheetView tabSelected="1" workbookViewId="0">
      <selection activeCell="AH9" sqref="AH9"/>
    </sheetView>
  </sheetViews>
  <sheetFormatPr baseColWidth="10" defaultColWidth="12.6640625" defaultRowHeight="15" customHeight="1"/>
  <cols>
    <col min="5" max="5" width="29" customWidth="1"/>
    <col min="6" max="6" width="16.1640625" customWidth="1"/>
    <col min="7" max="7" width="15.1640625" customWidth="1"/>
    <col min="8" max="8" width="15.33203125" customWidth="1"/>
    <col min="11" max="11" width="24.6640625" customWidth="1"/>
    <col min="14" max="14" width="31.6640625" customWidth="1"/>
    <col min="17" max="17" width="38.6640625" customWidth="1"/>
    <col min="20" max="20" width="27.1640625" customWidth="1"/>
    <col min="23" max="23" width="28.6640625" customWidth="1"/>
  </cols>
  <sheetData>
    <row r="1" spans="1:32" ht="13">
      <c r="A1" s="211"/>
      <c r="B1" s="211"/>
      <c r="C1" s="254" t="s">
        <v>339</v>
      </c>
      <c r="D1" s="255"/>
      <c r="E1" s="256"/>
      <c r="F1" s="254" t="s">
        <v>535</v>
      </c>
      <c r="G1" s="255"/>
      <c r="H1" s="256"/>
      <c r="I1" s="254" t="s">
        <v>340</v>
      </c>
      <c r="J1" s="255"/>
      <c r="K1" s="256"/>
      <c r="L1" s="254" t="s">
        <v>536</v>
      </c>
      <c r="M1" s="255"/>
      <c r="N1" s="256"/>
      <c r="O1" s="254" t="s">
        <v>341</v>
      </c>
      <c r="P1" s="255"/>
      <c r="Q1" s="256"/>
      <c r="R1" s="254" t="s">
        <v>537</v>
      </c>
      <c r="S1" s="255"/>
      <c r="T1" s="256"/>
      <c r="U1" s="254" t="s">
        <v>342</v>
      </c>
      <c r="V1" s="255"/>
      <c r="W1" s="256"/>
      <c r="X1" s="254" t="s">
        <v>538</v>
      </c>
      <c r="Y1" s="255"/>
      <c r="Z1" s="256"/>
      <c r="AA1" s="254" t="s">
        <v>343</v>
      </c>
      <c r="AB1" s="255"/>
      <c r="AC1" s="256"/>
      <c r="AD1" s="254" t="s">
        <v>539</v>
      </c>
      <c r="AE1" s="255"/>
      <c r="AF1" s="256"/>
    </row>
    <row r="2" spans="1:32" ht="13">
      <c r="A2" s="211"/>
      <c r="B2" s="211"/>
      <c r="C2" s="20" t="s">
        <v>416</v>
      </c>
      <c r="D2" s="91" t="s">
        <v>349</v>
      </c>
      <c r="E2" s="90" t="s">
        <v>417</v>
      </c>
      <c r="F2" s="20" t="s">
        <v>416</v>
      </c>
      <c r="G2" s="91" t="s">
        <v>349</v>
      </c>
      <c r="H2" s="90" t="s">
        <v>417</v>
      </c>
      <c r="I2" s="20" t="s">
        <v>416</v>
      </c>
      <c r="J2" s="91" t="s">
        <v>349</v>
      </c>
      <c r="K2" s="90" t="s">
        <v>417</v>
      </c>
      <c r="L2" s="20" t="s">
        <v>416</v>
      </c>
      <c r="M2" s="91" t="s">
        <v>349</v>
      </c>
      <c r="N2" s="90" t="s">
        <v>417</v>
      </c>
      <c r="O2" s="20" t="s">
        <v>416</v>
      </c>
      <c r="P2" s="91" t="s">
        <v>349</v>
      </c>
      <c r="Q2" s="90" t="s">
        <v>417</v>
      </c>
      <c r="R2" s="20" t="s">
        <v>416</v>
      </c>
      <c r="S2" s="91" t="s">
        <v>349</v>
      </c>
      <c r="T2" s="90" t="s">
        <v>417</v>
      </c>
      <c r="U2" s="20" t="s">
        <v>416</v>
      </c>
      <c r="V2" s="91" t="s">
        <v>349</v>
      </c>
      <c r="W2" s="90" t="s">
        <v>417</v>
      </c>
      <c r="X2" s="20" t="s">
        <v>416</v>
      </c>
      <c r="Y2" s="91" t="s">
        <v>349</v>
      </c>
      <c r="Z2" s="90" t="s">
        <v>417</v>
      </c>
      <c r="AA2" s="20" t="s">
        <v>416</v>
      </c>
      <c r="AB2" s="91" t="s">
        <v>349</v>
      </c>
      <c r="AC2" s="90" t="s">
        <v>417</v>
      </c>
      <c r="AD2" s="20" t="s">
        <v>416</v>
      </c>
      <c r="AE2" s="91" t="s">
        <v>349</v>
      </c>
      <c r="AF2" s="90" t="s">
        <v>417</v>
      </c>
    </row>
    <row r="3" spans="1:32" ht="13">
      <c r="A3" s="246" t="s">
        <v>350</v>
      </c>
      <c r="B3" s="237"/>
      <c r="C3" s="257" t="s">
        <v>418</v>
      </c>
      <c r="D3" s="250"/>
      <c r="E3" s="237"/>
      <c r="F3" s="257">
        <v>45555</v>
      </c>
      <c r="G3" s="250"/>
      <c r="H3" s="237"/>
      <c r="I3" s="246" t="s">
        <v>419</v>
      </c>
      <c r="J3" s="250"/>
      <c r="K3" s="237"/>
      <c r="L3" s="246" t="s">
        <v>420</v>
      </c>
      <c r="M3" s="250"/>
      <c r="N3" s="237"/>
      <c r="O3" s="252">
        <v>45361</v>
      </c>
      <c r="P3" s="250"/>
      <c r="Q3" s="237"/>
      <c r="R3" s="252">
        <v>45453</v>
      </c>
      <c r="S3" s="250"/>
      <c r="T3" s="237"/>
      <c r="U3" s="252">
        <v>45514</v>
      </c>
      <c r="V3" s="250"/>
      <c r="W3" s="237"/>
      <c r="X3" s="246" t="s">
        <v>421</v>
      </c>
      <c r="Y3" s="250"/>
      <c r="Z3" s="237"/>
      <c r="AA3" s="246" t="s">
        <v>422</v>
      </c>
      <c r="AB3" s="250"/>
      <c r="AC3" s="237"/>
      <c r="AD3" s="277">
        <v>45584</v>
      </c>
      <c r="AE3" s="250"/>
      <c r="AF3" s="237"/>
    </row>
    <row r="4" spans="1:32" ht="13">
      <c r="A4" s="238"/>
      <c r="B4" s="217"/>
      <c r="C4" s="228"/>
      <c r="D4" s="211"/>
      <c r="E4" s="216"/>
      <c r="F4" s="228"/>
      <c r="G4" s="211"/>
      <c r="H4" s="216"/>
      <c r="I4" s="228"/>
      <c r="J4" s="211"/>
      <c r="K4" s="216"/>
      <c r="L4" s="228"/>
      <c r="M4" s="211"/>
      <c r="N4" s="216"/>
      <c r="O4" s="228"/>
      <c r="P4" s="211"/>
      <c r="Q4" s="216"/>
      <c r="R4" s="228"/>
      <c r="S4" s="211"/>
      <c r="T4" s="216"/>
      <c r="U4" s="228"/>
      <c r="V4" s="211"/>
      <c r="W4" s="216"/>
      <c r="X4" s="228"/>
      <c r="Y4" s="211"/>
      <c r="Z4" s="216"/>
      <c r="AA4" s="228"/>
      <c r="AB4" s="211"/>
      <c r="AC4" s="216"/>
      <c r="AD4" s="228"/>
      <c r="AE4" s="211"/>
      <c r="AF4" s="216"/>
    </row>
    <row r="5" spans="1:32" ht="56">
      <c r="A5" s="235" t="s">
        <v>218</v>
      </c>
      <c r="B5" s="89" t="s">
        <v>361</v>
      </c>
      <c r="C5" s="101">
        <v>15</v>
      </c>
      <c r="D5" s="89">
        <v>10</v>
      </c>
      <c r="E5" s="145"/>
      <c r="F5" s="101"/>
      <c r="G5" s="89"/>
      <c r="H5" s="145"/>
      <c r="I5" s="101">
        <v>15</v>
      </c>
      <c r="J5" s="137">
        <v>11</v>
      </c>
      <c r="K5" s="145"/>
      <c r="L5" s="101">
        <v>15</v>
      </c>
      <c r="M5" s="89">
        <v>11</v>
      </c>
      <c r="N5" s="145" t="s">
        <v>423</v>
      </c>
      <c r="O5" s="101">
        <v>15</v>
      </c>
      <c r="P5" s="89">
        <v>11</v>
      </c>
      <c r="Q5" s="145"/>
      <c r="R5" s="101">
        <v>15</v>
      </c>
      <c r="S5" s="89">
        <v>11</v>
      </c>
      <c r="T5" s="145"/>
      <c r="U5" s="101">
        <v>15</v>
      </c>
      <c r="V5" s="89">
        <v>10</v>
      </c>
      <c r="W5" s="145"/>
      <c r="X5" s="146">
        <v>20</v>
      </c>
      <c r="Y5" s="147">
        <v>8</v>
      </c>
      <c r="Z5" s="145" t="s">
        <v>424</v>
      </c>
      <c r="AA5" s="101">
        <v>15</v>
      </c>
      <c r="AB5" s="89"/>
      <c r="AC5" s="145"/>
      <c r="AD5" s="101"/>
      <c r="AE5" s="89"/>
      <c r="AF5" s="145"/>
    </row>
    <row r="6" spans="1:32" ht="14">
      <c r="A6" s="207"/>
      <c r="B6" s="50" t="s">
        <v>362</v>
      </c>
      <c r="C6" s="76">
        <v>15</v>
      </c>
      <c r="D6" s="50">
        <v>7</v>
      </c>
      <c r="E6" s="148"/>
      <c r="F6" s="76"/>
      <c r="G6" s="50"/>
      <c r="H6" s="148"/>
      <c r="I6" s="76">
        <v>15</v>
      </c>
      <c r="J6" s="95">
        <v>9</v>
      </c>
      <c r="K6" s="148"/>
      <c r="L6" s="76">
        <v>15</v>
      </c>
      <c r="M6" s="110">
        <v>8</v>
      </c>
      <c r="N6" s="148"/>
      <c r="O6" s="76">
        <v>15</v>
      </c>
      <c r="P6" s="110">
        <v>8</v>
      </c>
      <c r="Q6" s="148" t="s">
        <v>425</v>
      </c>
      <c r="R6" s="76">
        <v>15</v>
      </c>
      <c r="S6" s="110">
        <v>8</v>
      </c>
      <c r="T6" s="148" t="s">
        <v>425</v>
      </c>
      <c r="U6" s="76">
        <v>15</v>
      </c>
      <c r="V6" s="110">
        <v>8</v>
      </c>
      <c r="W6" s="148" t="s">
        <v>425</v>
      </c>
      <c r="X6" s="149">
        <v>20</v>
      </c>
      <c r="Y6" s="150">
        <v>7</v>
      </c>
      <c r="Z6" s="148" t="s">
        <v>426</v>
      </c>
      <c r="AA6" s="76">
        <v>15</v>
      </c>
      <c r="AB6" s="50"/>
      <c r="AC6" s="148" t="s">
        <v>425</v>
      </c>
      <c r="AD6" s="76"/>
      <c r="AE6" s="50"/>
      <c r="AF6" s="148"/>
    </row>
    <row r="7" spans="1:32" ht="14.25" customHeight="1">
      <c r="A7" s="208"/>
      <c r="B7" s="50" t="s">
        <v>363</v>
      </c>
      <c r="C7" s="76">
        <v>12.5</v>
      </c>
      <c r="D7" s="50">
        <v>8</v>
      </c>
      <c r="E7" s="148"/>
      <c r="F7" s="76"/>
      <c r="G7" s="50"/>
      <c r="H7" s="148"/>
      <c r="I7" s="76">
        <v>12.5</v>
      </c>
      <c r="J7" s="95">
        <v>9</v>
      </c>
      <c r="K7" s="148"/>
      <c r="L7" s="76">
        <v>12.5</v>
      </c>
      <c r="M7" s="50">
        <v>9</v>
      </c>
      <c r="N7" s="148"/>
      <c r="O7" s="76">
        <v>12.5</v>
      </c>
      <c r="P7" s="50">
        <v>9</v>
      </c>
      <c r="Q7" s="148"/>
      <c r="R7" s="76">
        <v>12.5</v>
      </c>
      <c r="S7" s="50">
        <v>9</v>
      </c>
      <c r="T7" s="148"/>
      <c r="U7" s="82">
        <v>12.5</v>
      </c>
      <c r="V7" s="115">
        <v>8</v>
      </c>
      <c r="W7" s="151"/>
      <c r="X7" s="149">
        <v>15</v>
      </c>
      <c r="Y7" s="150">
        <v>10</v>
      </c>
      <c r="Z7" s="148"/>
      <c r="AA7" s="82">
        <v>12.5</v>
      </c>
      <c r="AB7" s="70"/>
      <c r="AC7" s="151"/>
      <c r="AD7" s="82"/>
      <c r="AE7" s="70"/>
      <c r="AF7" s="151"/>
    </row>
    <row r="8" spans="1:32" ht="28">
      <c r="A8" s="235" t="s">
        <v>427</v>
      </c>
      <c r="B8" s="89" t="s">
        <v>361</v>
      </c>
      <c r="C8" s="101">
        <v>16</v>
      </c>
      <c r="D8" s="89">
        <v>9</v>
      </c>
      <c r="E8" s="145"/>
      <c r="F8" s="101"/>
      <c r="G8" s="89"/>
      <c r="H8" s="145"/>
      <c r="I8" s="101">
        <v>16</v>
      </c>
      <c r="J8" s="106">
        <v>7</v>
      </c>
      <c r="K8" s="251" t="s">
        <v>428</v>
      </c>
      <c r="L8" s="101">
        <v>16</v>
      </c>
      <c r="M8" s="137">
        <v>8</v>
      </c>
      <c r="N8" s="145" t="s">
        <v>429</v>
      </c>
      <c r="O8" s="101">
        <v>16</v>
      </c>
      <c r="P8" s="137">
        <v>9</v>
      </c>
      <c r="Q8" s="145"/>
      <c r="R8" s="101">
        <v>16</v>
      </c>
      <c r="S8" s="106">
        <v>8</v>
      </c>
      <c r="T8" s="148" t="s">
        <v>425</v>
      </c>
      <c r="U8" s="101">
        <v>16</v>
      </c>
      <c r="V8" s="106">
        <v>8</v>
      </c>
      <c r="W8" s="148" t="s">
        <v>425</v>
      </c>
      <c r="X8" s="101">
        <v>16</v>
      </c>
      <c r="Y8" s="89">
        <v>9</v>
      </c>
      <c r="Z8" s="145" t="s">
        <v>430</v>
      </c>
      <c r="AA8" s="101">
        <v>16</v>
      </c>
      <c r="AB8" s="89"/>
      <c r="AC8" s="145" t="s">
        <v>431</v>
      </c>
      <c r="AD8" s="101"/>
      <c r="AE8" s="89"/>
      <c r="AF8" s="145"/>
    </row>
    <row r="9" spans="1:32" ht="14">
      <c r="A9" s="207"/>
      <c r="B9" s="50" t="s">
        <v>362</v>
      </c>
      <c r="C9" s="76">
        <v>16</v>
      </c>
      <c r="D9" s="50">
        <v>7</v>
      </c>
      <c r="E9" s="148"/>
      <c r="F9" s="76"/>
      <c r="G9" s="50"/>
      <c r="H9" s="148"/>
      <c r="I9" s="76">
        <v>16</v>
      </c>
      <c r="J9" s="50">
        <v>7</v>
      </c>
      <c r="K9" s="216"/>
      <c r="L9" s="116">
        <v>14</v>
      </c>
      <c r="M9" s="50">
        <v>9</v>
      </c>
      <c r="N9" s="148" t="s">
        <v>432</v>
      </c>
      <c r="O9" s="76">
        <v>14</v>
      </c>
      <c r="P9" s="95">
        <v>10</v>
      </c>
      <c r="Q9" s="148"/>
      <c r="R9" s="76">
        <v>14</v>
      </c>
      <c r="S9" s="50">
        <v>10</v>
      </c>
      <c r="T9" s="148"/>
      <c r="U9" s="76">
        <v>14</v>
      </c>
      <c r="V9" s="50">
        <v>10</v>
      </c>
      <c r="W9" s="148"/>
      <c r="X9" s="76">
        <v>14</v>
      </c>
      <c r="Y9" s="95">
        <v>11</v>
      </c>
      <c r="Z9" s="148"/>
      <c r="AA9" s="76">
        <v>14</v>
      </c>
      <c r="AB9" s="50"/>
      <c r="AC9" s="148" t="s">
        <v>433</v>
      </c>
      <c r="AD9" s="76"/>
      <c r="AE9" s="50"/>
      <c r="AF9" s="148"/>
    </row>
    <row r="10" spans="1:32" ht="15" customHeight="1">
      <c r="A10" s="208"/>
      <c r="B10" s="50" t="s">
        <v>363</v>
      </c>
      <c r="C10" s="76">
        <v>14</v>
      </c>
      <c r="D10" s="50">
        <v>8</v>
      </c>
      <c r="E10" s="148"/>
      <c r="F10" s="76"/>
      <c r="G10" s="50"/>
      <c r="H10" s="148"/>
      <c r="I10" s="76">
        <v>14</v>
      </c>
      <c r="J10" s="95">
        <v>9</v>
      </c>
      <c r="K10" s="216"/>
      <c r="L10" s="76">
        <v>14</v>
      </c>
      <c r="M10" s="110">
        <v>8</v>
      </c>
      <c r="N10" s="148"/>
      <c r="O10" s="76">
        <v>14</v>
      </c>
      <c r="P10" s="110">
        <v>8</v>
      </c>
      <c r="Q10" s="148" t="s">
        <v>425</v>
      </c>
      <c r="R10" s="76">
        <v>14</v>
      </c>
      <c r="S10" s="50">
        <v>9</v>
      </c>
      <c r="T10" s="148" t="s">
        <v>425</v>
      </c>
      <c r="U10" s="76">
        <v>14</v>
      </c>
      <c r="V10" s="50">
        <v>9</v>
      </c>
      <c r="W10" s="148"/>
      <c r="X10" s="76">
        <v>14</v>
      </c>
      <c r="Y10" s="50">
        <v>9</v>
      </c>
      <c r="Z10" s="148"/>
      <c r="AA10" s="76">
        <v>14</v>
      </c>
      <c r="AC10" s="148" t="s">
        <v>434</v>
      </c>
      <c r="AD10" s="76"/>
      <c r="AF10" s="148"/>
    </row>
    <row r="11" spans="1:32" ht="28">
      <c r="A11" s="235" t="s">
        <v>213</v>
      </c>
      <c r="B11" s="89" t="s">
        <v>361</v>
      </c>
      <c r="C11" s="101">
        <v>5</v>
      </c>
      <c r="D11" s="89">
        <v>7</v>
      </c>
      <c r="E11" s="145" t="s">
        <v>435</v>
      </c>
      <c r="F11" s="101"/>
      <c r="G11" s="89"/>
      <c r="H11" s="145"/>
      <c r="I11" s="101">
        <v>5</v>
      </c>
      <c r="J11" s="137">
        <v>8</v>
      </c>
      <c r="K11" s="251" t="s">
        <v>436</v>
      </c>
      <c r="L11" s="101">
        <v>5</v>
      </c>
      <c r="M11" s="137">
        <v>10</v>
      </c>
      <c r="N11" s="145" t="s">
        <v>437</v>
      </c>
      <c r="O11" s="101">
        <v>5</v>
      </c>
      <c r="P11" s="137">
        <v>11</v>
      </c>
      <c r="Q11" s="145" t="s">
        <v>438</v>
      </c>
      <c r="R11" s="146">
        <v>4</v>
      </c>
      <c r="S11" s="147">
        <v>9</v>
      </c>
      <c r="T11" s="145" t="s">
        <v>439</v>
      </c>
      <c r="U11" s="143">
        <v>4</v>
      </c>
      <c r="V11" s="106"/>
      <c r="W11" s="145"/>
      <c r="X11" s="146">
        <v>4</v>
      </c>
      <c r="Y11" s="147">
        <v>11</v>
      </c>
      <c r="Z11" s="145" t="s">
        <v>433</v>
      </c>
      <c r="AA11" s="101">
        <v>5</v>
      </c>
      <c r="AB11" s="89"/>
      <c r="AC11" s="145" t="s">
        <v>433</v>
      </c>
      <c r="AD11" s="101"/>
      <c r="AE11" s="89"/>
      <c r="AF11" s="145"/>
    </row>
    <row r="12" spans="1:32" ht="28">
      <c r="A12" s="207"/>
      <c r="B12" s="50" t="s">
        <v>362</v>
      </c>
      <c r="C12" s="76">
        <v>5</v>
      </c>
      <c r="D12" s="50">
        <v>7</v>
      </c>
      <c r="E12" s="148"/>
      <c r="F12" s="76"/>
      <c r="G12" s="50"/>
      <c r="H12" s="148"/>
      <c r="I12" s="76">
        <v>5</v>
      </c>
      <c r="J12" s="95">
        <v>8</v>
      </c>
      <c r="K12" s="216"/>
      <c r="L12" s="76">
        <v>5</v>
      </c>
      <c r="M12" s="110">
        <v>7</v>
      </c>
      <c r="N12" s="148" t="s">
        <v>440</v>
      </c>
      <c r="O12" s="76">
        <v>5</v>
      </c>
      <c r="P12" s="50">
        <v>8</v>
      </c>
      <c r="Q12" s="148" t="s">
        <v>441</v>
      </c>
      <c r="R12" s="149">
        <v>4</v>
      </c>
      <c r="S12" s="150">
        <v>8</v>
      </c>
      <c r="T12" s="148" t="s">
        <v>442</v>
      </c>
      <c r="U12" s="116">
        <v>4</v>
      </c>
      <c r="V12" s="110"/>
      <c r="W12" s="148"/>
      <c r="X12" s="149">
        <v>4</v>
      </c>
      <c r="Y12" s="150">
        <v>9</v>
      </c>
      <c r="Z12" s="148" t="s">
        <v>430</v>
      </c>
      <c r="AA12" s="76">
        <v>5</v>
      </c>
      <c r="AC12" s="148" t="s">
        <v>430</v>
      </c>
      <c r="AD12" s="76"/>
      <c r="AF12" s="148"/>
    </row>
    <row r="13" spans="1:32" ht="28">
      <c r="A13" s="208"/>
      <c r="B13" s="50" t="s">
        <v>363</v>
      </c>
      <c r="C13" s="76">
        <v>5</v>
      </c>
      <c r="D13" s="50">
        <v>7</v>
      </c>
      <c r="E13" s="148" t="s">
        <v>443</v>
      </c>
      <c r="F13" s="76"/>
      <c r="G13" s="50"/>
      <c r="H13" s="148"/>
      <c r="I13" s="76">
        <v>5</v>
      </c>
      <c r="J13" s="95">
        <v>10</v>
      </c>
      <c r="K13" s="216"/>
      <c r="L13" s="76">
        <v>5</v>
      </c>
      <c r="M13" s="50">
        <v>10</v>
      </c>
      <c r="N13" s="148" t="s">
        <v>444</v>
      </c>
      <c r="O13" s="76">
        <v>5</v>
      </c>
      <c r="P13" s="95">
        <v>11</v>
      </c>
      <c r="Q13" s="148"/>
      <c r="R13" s="149">
        <v>4</v>
      </c>
      <c r="S13" s="150">
        <v>11</v>
      </c>
      <c r="T13" s="148"/>
      <c r="U13" s="116">
        <v>4</v>
      </c>
      <c r="V13" s="110"/>
      <c r="W13" s="148"/>
      <c r="X13" s="149">
        <v>4</v>
      </c>
      <c r="Y13" s="150">
        <v>8</v>
      </c>
      <c r="Z13" s="148" t="s">
        <v>433</v>
      </c>
      <c r="AA13" s="76">
        <v>5</v>
      </c>
      <c r="AB13" s="50"/>
      <c r="AC13" s="148" t="s">
        <v>433</v>
      </c>
      <c r="AD13" s="76"/>
      <c r="AE13" s="50"/>
      <c r="AF13" s="148"/>
    </row>
    <row r="14" spans="1:32" ht="53.25" customHeight="1">
      <c r="A14" s="235" t="s">
        <v>445</v>
      </c>
      <c r="B14" s="89" t="s">
        <v>361</v>
      </c>
      <c r="C14" s="101">
        <v>2</v>
      </c>
      <c r="D14" s="89">
        <v>10</v>
      </c>
      <c r="E14" s="145" t="s">
        <v>446</v>
      </c>
      <c r="F14" s="101"/>
      <c r="G14" s="89"/>
      <c r="H14" s="145"/>
      <c r="I14" s="101">
        <v>2</v>
      </c>
      <c r="J14" s="89">
        <v>11</v>
      </c>
      <c r="K14" s="251" t="s">
        <v>447</v>
      </c>
      <c r="L14" s="138">
        <v>110</v>
      </c>
      <c r="M14" s="89">
        <v>7</v>
      </c>
      <c r="N14" s="145" t="s">
        <v>448</v>
      </c>
      <c r="O14" s="101">
        <v>110</v>
      </c>
      <c r="P14" s="89">
        <v>7</v>
      </c>
      <c r="Q14" s="145" t="s">
        <v>449</v>
      </c>
      <c r="R14" s="101">
        <v>110</v>
      </c>
      <c r="S14" s="89">
        <v>7</v>
      </c>
      <c r="T14" s="145" t="s">
        <v>450</v>
      </c>
      <c r="U14" s="143">
        <v>110</v>
      </c>
      <c r="V14" s="106"/>
      <c r="W14" s="145"/>
      <c r="X14" s="101">
        <v>100</v>
      </c>
      <c r="Y14" s="89">
        <v>11</v>
      </c>
      <c r="Z14" s="145" t="s">
        <v>451</v>
      </c>
      <c r="AA14" s="101">
        <v>100</v>
      </c>
      <c r="AB14" s="89"/>
      <c r="AC14" s="145" t="s">
        <v>433</v>
      </c>
      <c r="AD14" s="101"/>
      <c r="AE14" s="89"/>
      <c r="AF14" s="145"/>
    </row>
    <row r="15" spans="1:32" ht="30" customHeight="1">
      <c r="A15" s="208"/>
      <c r="B15" s="50" t="s">
        <v>362</v>
      </c>
      <c r="C15" s="76">
        <v>2</v>
      </c>
      <c r="D15" s="50">
        <v>11</v>
      </c>
      <c r="E15" s="148" t="s">
        <v>452</v>
      </c>
      <c r="F15" s="76"/>
      <c r="G15" s="50"/>
      <c r="H15" s="148"/>
      <c r="I15" s="76">
        <v>2</v>
      </c>
      <c r="J15" s="50">
        <v>10</v>
      </c>
      <c r="K15" s="217"/>
      <c r="L15" s="82">
        <v>2</v>
      </c>
      <c r="M15" s="115">
        <v>8</v>
      </c>
      <c r="N15" s="151" t="s">
        <v>453</v>
      </c>
      <c r="O15" s="82">
        <v>2</v>
      </c>
      <c r="P15" s="70">
        <v>10</v>
      </c>
      <c r="Q15" s="151" t="s">
        <v>454</v>
      </c>
      <c r="R15" s="119">
        <v>110</v>
      </c>
      <c r="S15" s="115">
        <v>5</v>
      </c>
      <c r="T15" s="151" t="s">
        <v>454</v>
      </c>
      <c r="U15" s="120">
        <v>100</v>
      </c>
      <c r="V15" s="115"/>
      <c r="W15" s="151"/>
      <c r="X15" s="82">
        <v>100</v>
      </c>
      <c r="Y15" s="115">
        <v>8</v>
      </c>
      <c r="Z15" s="151" t="s">
        <v>455</v>
      </c>
      <c r="AA15" s="82">
        <v>100</v>
      </c>
      <c r="AB15" s="70"/>
      <c r="AC15" s="151" t="s">
        <v>455</v>
      </c>
      <c r="AD15" s="82"/>
      <c r="AE15" s="70"/>
      <c r="AF15" s="151"/>
    </row>
    <row r="16" spans="1:32" ht="42" customHeight="1">
      <c r="A16" s="235" t="s">
        <v>279</v>
      </c>
      <c r="B16" s="89" t="s">
        <v>361</v>
      </c>
      <c r="C16" s="101">
        <v>45</v>
      </c>
      <c r="D16" s="89">
        <v>9</v>
      </c>
      <c r="E16" s="145" t="s">
        <v>456</v>
      </c>
      <c r="F16" s="101"/>
      <c r="G16" s="89"/>
      <c r="H16" s="145"/>
      <c r="I16" s="101">
        <v>45</v>
      </c>
      <c r="J16" s="137">
        <v>11</v>
      </c>
      <c r="K16" s="253" t="s">
        <v>457</v>
      </c>
      <c r="L16" s="101">
        <v>37.5</v>
      </c>
      <c r="M16" s="89">
        <v>9</v>
      </c>
      <c r="N16" s="145" t="s">
        <v>458</v>
      </c>
      <c r="O16" s="138">
        <v>47.5</v>
      </c>
      <c r="P16" s="89">
        <v>9</v>
      </c>
      <c r="Q16" s="145" t="s">
        <v>459</v>
      </c>
      <c r="R16" s="146">
        <v>45</v>
      </c>
      <c r="S16" s="147">
        <v>9</v>
      </c>
      <c r="T16" s="145"/>
      <c r="U16" s="143">
        <v>45</v>
      </c>
      <c r="V16" s="106"/>
      <c r="W16" s="145"/>
      <c r="X16" s="101">
        <v>47.5</v>
      </c>
      <c r="Y16" s="137">
        <v>11</v>
      </c>
      <c r="Z16" s="145" t="s">
        <v>434</v>
      </c>
      <c r="AA16" s="101">
        <v>47.5</v>
      </c>
      <c r="AB16" s="89"/>
      <c r="AC16" s="145" t="s">
        <v>433</v>
      </c>
      <c r="AD16" s="101"/>
      <c r="AE16" s="89"/>
      <c r="AF16" s="145"/>
    </row>
    <row r="17" spans="1:32" ht="21" customHeight="1">
      <c r="A17" s="207"/>
      <c r="B17" s="50" t="s">
        <v>362</v>
      </c>
      <c r="C17" s="76">
        <v>45</v>
      </c>
      <c r="D17" s="50">
        <v>8</v>
      </c>
      <c r="E17" s="148"/>
      <c r="F17" s="76"/>
      <c r="G17" s="50"/>
      <c r="H17" s="148"/>
      <c r="I17" s="76">
        <v>45</v>
      </c>
      <c r="J17" s="95">
        <v>9</v>
      </c>
      <c r="K17" s="216"/>
      <c r="L17" s="76">
        <v>37.5</v>
      </c>
      <c r="M17" s="50">
        <v>7</v>
      </c>
      <c r="N17" s="148" t="s">
        <v>460</v>
      </c>
      <c r="O17" s="76">
        <v>45</v>
      </c>
      <c r="P17" s="50">
        <v>9</v>
      </c>
      <c r="Q17" s="148" t="s">
        <v>461</v>
      </c>
      <c r="R17" s="149">
        <v>45</v>
      </c>
      <c r="S17" s="150">
        <v>8</v>
      </c>
      <c r="T17" s="148"/>
      <c r="U17" s="116">
        <v>45</v>
      </c>
      <c r="V17" s="110"/>
      <c r="W17" s="148"/>
      <c r="X17" s="76">
        <v>45</v>
      </c>
      <c r="Y17" s="95">
        <v>11</v>
      </c>
      <c r="Z17" s="148" t="s">
        <v>434</v>
      </c>
      <c r="AA17" s="76">
        <v>45</v>
      </c>
      <c r="AB17" s="50"/>
      <c r="AC17" s="148" t="s">
        <v>433</v>
      </c>
      <c r="AD17" s="76"/>
      <c r="AE17" s="50"/>
      <c r="AF17" s="148"/>
    </row>
    <row r="18" spans="1:32" ht="16.5" customHeight="1">
      <c r="A18" s="208"/>
      <c r="B18" s="50" t="s">
        <v>363</v>
      </c>
      <c r="C18" s="76">
        <v>35</v>
      </c>
      <c r="D18" s="50">
        <v>14</v>
      </c>
      <c r="E18" s="148"/>
      <c r="F18" s="76"/>
      <c r="G18" s="50"/>
      <c r="H18" s="148"/>
      <c r="I18" s="117">
        <v>37.5</v>
      </c>
      <c r="J18" s="50">
        <v>11</v>
      </c>
      <c r="K18" s="216"/>
      <c r="L18" s="82">
        <v>32.5</v>
      </c>
      <c r="M18" s="70">
        <v>9</v>
      </c>
      <c r="N18" s="151"/>
      <c r="O18" s="82">
        <v>37.5</v>
      </c>
      <c r="P18" s="113">
        <v>14</v>
      </c>
      <c r="Q18" s="151" t="s">
        <v>462</v>
      </c>
      <c r="R18" s="152">
        <v>37</v>
      </c>
      <c r="S18" s="153">
        <v>14</v>
      </c>
      <c r="T18" s="151"/>
      <c r="U18" s="120">
        <v>37</v>
      </c>
      <c r="V18" s="115"/>
      <c r="W18" s="151"/>
      <c r="X18" s="82">
        <v>40</v>
      </c>
      <c r="Y18" s="113">
        <v>11</v>
      </c>
      <c r="Z18" s="151" t="s">
        <v>434</v>
      </c>
      <c r="AA18" s="82">
        <v>40</v>
      </c>
      <c r="AB18" s="70"/>
      <c r="AC18" s="151" t="s">
        <v>433</v>
      </c>
      <c r="AD18" s="82"/>
      <c r="AE18" s="70"/>
      <c r="AF18" s="151"/>
    </row>
    <row r="19" spans="1:32" ht="28">
      <c r="A19" s="235" t="s">
        <v>463</v>
      </c>
      <c r="B19" s="89" t="s">
        <v>361</v>
      </c>
      <c r="C19" s="101">
        <v>30</v>
      </c>
      <c r="D19" s="89">
        <v>9</v>
      </c>
      <c r="E19" s="145"/>
      <c r="F19" s="101"/>
      <c r="G19" s="89"/>
      <c r="H19" s="145"/>
      <c r="I19" s="101">
        <v>30</v>
      </c>
      <c r="J19" s="137">
        <v>11</v>
      </c>
      <c r="K19" s="251" t="s">
        <v>464</v>
      </c>
      <c r="L19" s="138">
        <v>32.5</v>
      </c>
      <c r="M19" s="89">
        <v>8</v>
      </c>
      <c r="N19" s="148"/>
      <c r="O19" s="101">
        <v>32.5</v>
      </c>
      <c r="P19" s="89">
        <v>8</v>
      </c>
      <c r="Q19" s="148"/>
      <c r="R19" s="101">
        <v>32.5</v>
      </c>
      <c r="S19" s="89">
        <v>8</v>
      </c>
      <c r="T19" s="148" t="s">
        <v>465</v>
      </c>
      <c r="U19" s="143">
        <v>32.5</v>
      </c>
      <c r="V19" s="106"/>
      <c r="W19" s="148"/>
      <c r="X19" s="143">
        <v>32.5</v>
      </c>
      <c r="Y19" s="106"/>
      <c r="Z19" s="148" t="s">
        <v>430</v>
      </c>
      <c r="AA19" s="101">
        <v>32.5</v>
      </c>
      <c r="AB19" s="89"/>
      <c r="AC19" s="148" t="s">
        <v>430</v>
      </c>
      <c r="AD19" s="101"/>
      <c r="AE19" s="89"/>
      <c r="AF19" s="148"/>
    </row>
    <row r="20" spans="1:32" ht="28">
      <c r="A20" s="207"/>
      <c r="B20" s="50" t="s">
        <v>362</v>
      </c>
      <c r="C20" s="76">
        <v>30</v>
      </c>
      <c r="D20" s="50">
        <v>8</v>
      </c>
      <c r="E20" s="148"/>
      <c r="F20" s="76"/>
      <c r="G20" s="50"/>
      <c r="H20" s="148"/>
      <c r="I20" s="76">
        <v>30</v>
      </c>
      <c r="J20" s="95">
        <v>10</v>
      </c>
      <c r="K20" s="216"/>
      <c r="L20" s="76">
        <v>30</v>
      </c>
      <c r="M20" s="50">
        <v>10</v>
      </c>
      <c r="N20" s="148"/>
      <c r="O20" s="76">
        <v>30</v>
      </c>
      <c r="P20" s="110">
        <v>9</v>
      </c>
      <c r="Q20" s="148" t="s">
        <v>465</v>
      </c>
      <c r="R20" s="76">
        <v>30</v>
      </c>
      <c r="S20" s="110">
        <v>9</v>
      </c>
      <c r="T20" s="148" t="s">
        <v>466</v>
      </c>
      <c r="U20" s="116">
        <v>30</v>
      </c>
      <c r="V20" s="110"/>
      <c r="W20" s="148"/>
      <c r="X20" s="116">
        <v>30</v>
      </c>
      <c r="Y20" s="110"/>
      <c r="Z20" s="148" t="s">
        <v>455</v>
      </c>
      <c r="AA20" s="76">
        <v>30</v>
      </c>
      <c r="AC20" s="148" t="s">
        <v>455</v>
      </c>
      <c r="AD20" s="76"/>
      <c r="AF20" s="148"/>
    </row>
    <row r="21" spans="1:32" ht="14">
      <c r="A21" s="208"/>
      <c r="B21" s="50" t="s">
        <v>363</v>
      </c>
      <c r="C21" s="76">
        <v>25</v>
      </c>
      <c r="D21" s="50">
        <v>11</v>
      </c>
      <c r="E21" s="148"/>
      <c r="F21" s="76"/>
      <c r="G21" s="50"/>
      <c r="H21" s="148"/>
      <c r="I21" s="76">
        <v>25</v>
      </c>
      <c r="J21" s="50">
        <v>11</v>
      </c>
      <c r="K21" s="216"/>
      <c r="L21" s="76">
        <v>25</v>
      </c>
      <c r="M21" s="50">
        <v>11</v>
      </c>
      <c r="N21" s="148"/>
      <c r="O21" s="76">
        <v>25</v>
      </c>
      <c r="P21" s="50">
        <v>11</v>
      </c>
      <c r="Q21" s="148"/>
      <c r="R21" s="76">
        <v>25</v>
      </c>
      <c r="S21" s="50">
        <v>11</v>
      </c>
      <c r="T21" s="148"/>
      <c r="U21" s="116">
        <v>25</v>
      </c>
      <c r="V21" s="110"/>
      <c r="W21" s="148"/>
      <c r="X21" s="116">
        <v>25</v>
      </c>
      <c r="Y21" s="110"/>
      <c r="Z21" s="148" t="s">
        <v>433</v>
      </c>
      <c r="AA21" s="76">
        <v>25</v>
      </c>
      <c r="AC21" s="148" t="s">
        <v>433</v>
      </c>
      <c r="AD21" s="76"/>
      <c r="AF21" s="148"/>
    </row>
    <row r="22" spans="1:32" ht="24" customHeight="1">
      <c r="A22" s="235" t="s">
        <v>467</v>
      </c>
      <c r="B22" s="89" t="s">
        <v>361</v>
      </c>
      <c r="C22" s="101">
        <v>36</v>
      </c>
      <c r="D22" s="89">
        <v>9</v>
      </c>
      <c r="E22" s="145"/>
      <c r="F22" s="101"/>
      <c r="G22" s="89"/>
      <c r="H22" s="145"/>
      <c r="I22" s="101">
        <v>36</v>
      </c>
      <c r="J22" s="106">
        <v>8</v>
      </c>
      <c r="K22" s="145"/>
      <c r="L22" s="101">
        <v>36</v>
      </c>
      <c r="M22" s="137">
        <v>9</v>
      </c>
      <c r="N22" s="145" t="s">
        <v>468</v>
      </c>
      <c r="O22" s="101">
        <v>36</v>
      </c>
      <c r="P22" s="89">
        <v>9</v>
      </c>
      <c r="Q22" s="145"/>
      <c r="R22" s="101">
        <v>36</v>
      </c>
      <c r="S22" s="89">
        <v>9</v>
      </c>
      <c r="T22" s="145"/>
      <c r="U22" s="143">
        <v>36</v>
      </c>
      <c r="V22" s="106"/>
      <c r="W22" s="145"/>
      <c r="X22" s="143">
        <v>36</v>
      </c>
      <c r="Y22" s="106"/>
      <c r="Z22" s="145" t="s">
        <v>434</v>
      </c>
      <c r="AA22" s="101">
        <v>36</v>
      </c>
      <c r="AB22" s="89"/>
      <c r="AC22" s="145" t="s">
        <v>434</v>
      </c>
      <c r="AD22" s="101"/>
      <c r="AE22" s="89"/>
      <c r="AF22" s="145"/>
    </row>
    <row r="23" spans="1:32" ht="21" customHeight="1">
      <c r="A23" s="207"/>
      <c r="B23" s="50" t="s">
        <v>362</v>
      </c>
      <c r="C23" s="76">
        <v>36</v>
      </c>
      <c r="D23" s="50">
        <v>8</v>
      </c>
      <c r="E23" s="148"/>
      <c r="F23" s="76"/>
      <c r="G23" s="50"/>
      <c r="H23" s="148"/>
      <c r="I23" s="76">
        <v>36</v>
      </c>
      <c r="J23" s="110">
        <v>7</v>
      </c>
      <c r="K23" s="148"/>
      <c r="L23" s="76">
        <v>36</v>
      </c>
      <c r="M23" s="95">
        <v>8</v>
      </c>
      <c r="N23" s="148"/>
      <c r="O23" s="76">
        <v>36</v>
      </c>
      <c r="P23" s="110">
        <v>7</v>
      </c>
      <c r="Q23" s="148"/>
      <c r="R23" s="76">
        <v>36</v>
      </c>
      <c r="S23" s="50">
        <v>8</v>
      </c>
      <c r="T23" s="148" t="s">
        <v>469</v>
      </c>
      <c r="U23" s="116">
        <v>36</v>
      </c>
      <c r="V23" s="110"/>
      <c r="W23" s="148"/>
      <c r="X23" s="116">
        <v>36</v>
      </c>
      <c r="Y23" s="110"/>
      <c r="Z23" s="148" t="s">
        <v>430</v>
      </c>
      <c r="AA23" s="76">
        <v>36</v>
      </c>
      <c r="AC23" s="148" t="s">
        <v>430</v>
      </c>
      <c r="AD23" s="76"/>
      <c r="AF23" s="148"/>
    </row>
    <row r="24" spans="1:32" ht="21" customHeight="1">
      <c r="A24" s="208"/>
      <c r="B24" s="70" t="s">
        <v>363</v>
      </c>
      <c r="C24" s="82">
        <v>30</v>
      </c>
      <c r="D24" s="70">
        <v>10</v>
      </c>
      <c r="E24" s="151"/>
      <c r="F24" s="82"/>
      <c r="G24" s="70"/>
      <c r="H24" s="151"/>
      <c r="I24" s="82">
        <v>30</v>
      </c>
      <c r="J24" s="70">
        <v>10</v>
      </c>
      <c r="K24" s="151"/>
      <c r="L24" s="82">
        <v>30</v>
      </c>
      <c r="M24" s="113">
        <v>11</v>
      </c>
      <c r="N24" s="151"/>
      <c r="O24" s="82">
        <v>30</v>
      </c>
      <c r="P24" s="113">
        <v>12</v>
      </c>
      <c r="Q24" s="151"/>
      <c r="R24" s="82">
        <v>30</v>
      </c>
      <c r="S24" s="70">
        <v>12</v>
      </c>
      <c r="T24" s="151"/>
      <c r="U24" s="120">
        <v>30</v>
      </c>
      <c r="V24" s="115"/>
      <c r="W24" s="151"/>
      <c r="X24" s="120">
        <v>30</v>
      </c>
      <c r="Y24" s="115"/>
      <c r="Z24" s="151" t="s">
        <v>470</v>
      </c>
      <c r="AA24" s="82">
        <v>30</v>
      </c>
      <c r="AB24" s="70"/>
      <c r="AC24" s="151" t="s">
        <v>470</v>
      </c>
      <c r="AD24" s="82"/>
      <c r="AE24" s="70"/>
      <c r="AF24" s="151"/>
    </row>
    <row r="25" spans="1:32" ht="21" customHeight="1">
      <c r="A25" s="235" t="s">
        <v>471</v>
      </c>
      <c r="B25" s="11" t="s">
        <v>361</v>
      </c>
      <c r="C25" s="101">
        <v>0</v>
      </c>
      <c r="D25" s="89">
        <v>9</v>
      </c>
      <c r="E25" s="145"/>
      <c r="F25" s="101"/>
      <c r="G25" s="89"/>
      <c r="H25" s="145"/>
      <c r="I25" s="101">
        <v>35</v>
      </c>
      <c r="J25" s="89">
        <v>9</v>
      </c>
      <c r="K25" s="251" t="s">
        <v>472</v>
      </c>
      <c r="L25" s="101">
        <v>0</v>
      </c>
      <c r="M25" s="89">
        <v>9</v>
      </c>
      <c r="N25" s="145"/>
      <c r="O25" s="101">
        <v>0</v>
      </c>
      <c r="P25" s="89">
        <v>9</v>
      </c>
      <c r="Q25" s="145" t="s">
        <v>473</v>
      </c>
      <c r="R25" s="101">
        <v>0</v>
      </c>
      <c r="S25" s="137">
        <v>10</v>
      </c>
      <c r="T25" s="145"/>
      <c r="U25" s="143">
        <v>0</v>
      </c>
      <c r="V25" s="106"/>
      <c r="W25" s="145"/>
      <c r="X25" s="101">
        <v>0</v>
      </c>
      <c r="Y25" s="89">
        <v>11</v>
      </c>
      <c r="Z25" s="145" t="s">
        <v>455</v>
      </c>
      <c r="AA25" s="101"/>
      <c r="AB25" s="89"/>
      <c r="AC25" s="145" t="s">
        <v>433</v>
      </c>
      <c r="AD25" s="101"/>
      <c r="AE25" s="89"/>
      <c r="AF25" s="145"/>
    </row>
    <row r="26" spans="1:32" ht="21" customHeight="1">
      <c r="A26" s="207"/>
      <c r="B26" s="15" t="s">
        <v>362</v>
      </c>
      <c r="C26" s="76">
        <v>0</v>
      </c>
      <c r="D26" s="50">
        <v>8</v>
      </c>
      <c r="E26" s="148"/>
      <c r="F26" s="76"/>
      <c r="G26" s="50"/>
      <c r="H26" s="148"/>
      <c r="I26" s="76">
        <v>35</v>
      </c>
      <c r="J26" s="50">
        <v>8</v>
      </c>
      <c r="K26" s="216"/>
      <c r="L26" s="76">
        <v>0</v>
      </c>
      <c r="M26" s="50">
        <v>8</v>
      </c>
      <c r="N26" s="148"/>
      <c r="O26" s="76">
        <v>0</v>
      </c>
      <c r="P26" s="110">
        <v>6</v>
      </c>
      <c r="Q26" s="148"/>
      <c r="R26" s="76">
        <v>0</v>
      </c>
      <c r="S26" s="50">
        <v>8</v>
      </c>
      <c r="T26" s="148"/>
      <c r="U26" s="116">
        <v>0</v>
      </c>
      <c r="V26" s="110"/>
      <c r="W26" s="148"/>
      <c r="X26" s="76">
        <v>0</v>
      </c>
      <c r="Y26" s="50">
        <v>10</v>
      </c>
      <c r="Z26" s="148" t="s">
        <v>430</v>
      </c>
      <c r="AA26" s="76"/>
      <c r="AC26" s="148" t="s">
        <v>434</v>
      </c>
      <c r="AD26" s="76"/>
      <c r="AF26" s="148"/>
    </row>
    <row r="27" spans="1:32" ht="21" customHeight="1">
      <c r="A27" s="208"/>
      <c r="B27" s="20" t="s">
        <v>363</v>
      </c>
      <c r="C27" s="82">
        <v>0</v>
      </c>
      <c r="D27" s="70" t="s">
        <v>474</v>
      </c>
      <c r="E27" s="151"/>
      <c r="F27" s="82"/>
      <c r="G27" s="70"/>
      <c r="H27" s="151"/>
      <c r="I27" s="82">
        <v>30</v>
      </c>
      <c r="J27" s="70">
        <v>8</v>
      </c>
      <c r="K27" s="217"/>
      <c r="L27" s="82">
        <v>0</v>
      </c>
      <c r="M27" s="70" t="s">
        <v>474</v>
      </c>
      <c r="N27" s="151"/>
      <c r="O27" s="82">
        <v>0</v>
      </c>
      <c r="P27" s="70" t="s">
        <v>474</v>
      </c>
      <c r="Q27" s="151"/>
      <c r="R27" s="82">
        <v>0</v>
      </c>
      <c r="S27" s="70">
        <v>7</v>
      </c>
      <c r="T27" s="151"/>
      <c r="U27" s="120">
        <v>0</v>
      </c>
      <c r="V27" s="115"/>
      <c r="W27" s="151"/>
      <c r="X27" s="82">
        <v>0</v>
      </c>
      <c r="Y27" s="70"/>
      <c r="Z27" s="151" t="s">
        <v>475</v>
      </c>
      <c r="AA27" s="82"/>
      <c r="AB27" s="70"/>
      <c r="AC27" s="151" t="s">
        <v>430</v>
      </c>
      <c r="AD27" s="82"/>
      <c r="AE27" s="70"/>
      <c r="AF27" s="151"/>
    </row>
  </sheetData>
  <mergeCells count="36">
    <mergeCell ref="F1:H1"/>
    <mergeCell ref="F3:H4"/>
    <mergeCell ref="AD1:AF1"/>
    <mergeCell ref="AD3:AF4"/>
    <mergeCell ref="X1:Z1"/>
    <mergeCell ref="AA1:AC1"/>
    <mergeCell ref="AA3:AC4"/>
    <mergeCell ref="A1:B2"/>
    <mergeCell ref="C1:E1"/>
    <mergeCell ref="I1:K1"/>
    <mergeCell ref="L1:N1"/>
    <mergeCell ref="O1:Q1"/>
    <mergeCell ref="R1:T1"/>
    <mergeCell ref="U1:W1"/>
    <mergeCell ref="A3:B4"/>
    <mergeCell ref="C3:E4"/>
    <mergeCell ref="I3:K4"/>
    <mergeCell ref="L3:N4"/>
    <mergeCell ref="O3:Q4"/>
    <mergeCell ref="R3:T4"/>
    <mergeCell ref="X3:Z4"/>
    <mergeCell ref="K25:K27"/>
    <mergeCell ref="A22:A24"/>
    <mergeCell ref="A25:A27"/>
    <mergeCell ref="A5:A7"/>
    <mergeCell ref="A8:A10"/>
    <mergeCell ref="K8:K10"/>
    <mergeCell ref="A11:A13"/>
    <mergeCell ref="A14:A15"/>
    <mergeCell ref="A16:A18"/>
    <mergeCell ref="A19:A21"/>
    <mergeCell ref="U3:W4"/>
    <mergeCell ref="K14:K15"/>
    <mergeCell ref="K16:K18"/>
    <mergeCell ref="K11:K13"/>
    <mergeCell ref="K19:K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F31"/>
  <sheetViews>
    <sheetView workbookViewId="0"/>
  </sheetViews>
  <sheetFormatPr baseColWidth="10" defaultColWidth="12.6640625" defaultRowHeight="15" customHeight="1"/>
  <cols>
    <col min="3" max="48" width="12.6640625" hidden="1"/>
  </cols>
  <sheetData>
    <row r="1" spans="1:58" ht="17.25" customHeight="1">
      <c r="A1" s="211"/>
      <c r="B1" s="211"/>
      <c r="C1" s="244" t="s">
        <v>338</v>
      </c>
      <c r="D1" s="216"/>
      <c r="E1" s="244" t="s">
        <v>339</v>
      </c>
      <c r="F1" s="216"/>
      <c r="G1" s="244" t="s">
        <v>340</v>
      </c>
      <c r="H1" s="216"/>
      <c r="I1" s="244" t="s">
        <v>341</v>
      </c>
      <c r="J1" s="216"/>
      <c r="K1" s="244" t="s">
        <v>342</v>
      </c>
      <c r="L1" s="216"/>
      <c r="M1" s="244" t="s">
        <v>343</v>
      </c>
      <c r="N1" s="216"/>
      <c r="O1" s="268" t="s">
        <v>343</v>
      </c>
      <c r="P1" s="237"/>
      <c r="Q1" s="245" t="s">
        <v>343</v>
      </c>
      <c r="R1" s="237"/>
      <c r="S1" s="249" t="s">
        <v>339</v>
      </c>
      <c r="T1" s="216"/>
      <c r="U1" s="249" t="s">
        <v>340</v>
      </c>
      <c r="V1" s="216"/>
      <c r="W1" s="267" t="s">
        <v>341</v>
      </c>
      <c r="X1" s="237"/>
      <c r="Y1" s="267" t="s">
        <v>342</v>
      </c>
      <c r="Z1" s="237"/>
      <c r="AA1" s="267" t="s">
        <v>343</v>
      </c>
      <c r="AB1" s="237"/>
      <c r="AC1" s="267" t="s">
        <v>343</v>
      </c>
      <c r="AD1" s="237"/>
      <c r="AE1" s="245" t="s">
        <v>346</v>
      </c>
      <c r="AF1" s="237"/>
      <c r="AG1" s="245" t="s">
        <v>346</v>
      </c>
      <c r="AH1" s="237"/>
      <c r="AI1" s="245" t="s">
        <v>339</v>
      </c>
      <c r="AJ1" s="237"/>
      <c r="AK1" s="245" t="s">
        <v>339</v>
      </c>
      <c r="AL1" s="237"/>
      <c r="AM1" s="245" t="s">
        <v>340</v>
      </c>
      <c r="AN1" s="237"/>
      <c r="AO1" s="245" t="s">
        <v>341</v>
      </c>
      <c r="AP1" s="237"/>
      <c r="AQ1" s="245" t="s">
        <v>342</v>
      </c>
      <c r="AR1" s="237"/>
      <c r="AS1" s="245" t="s">
        <v>342</v>
      </c>
      <c r="AT1" s="237"/>
      <c r="AU1" s="245" t="s">
        <v>342</v>
      </c>
      <c r="AV1" s="237"/>
      <c r="AW1" s="245" t="s">
        <v>343</v>
      </c>
      <c r="AX1" s="237"/>
      <c r="AY1" s="245" t="s">
        <v>344</v>
      </c>
      <c r="AZ1" s="237"/>
      <c r="BA1" s="245" t="s">
        <v>347</v>
      </c>
      <c r="BB1" s="237"/>
      <c r="BC1" s="245" t="s">
        <v>344</v>
      </c>
      <c r="BD1" s="237"/>
      <c r="BE1" s="96"/>
      <c r="BF1" s="96"/>
    </row>
    <row r="2" spans="1:58" ht="15.75" customHeight="1">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17" t="s">
        <v>348</v>
      </c>
      <c r="R2" s="97" t="s">
        <v>349</v>
      </c>
      <c r="S2" s="154" t="s">
        <v>348</v>
      </c>
      <c r="T2" s="155" t="s">
        <v>349</v>
      </c>
      <c r="U2" s="154" t="s">
        <v>348</v>
      </c>
      <c r="V2" s="155" t="s">
        <v>349</v>
      </c>
      <c r="W2" s="154" t="s">
        <v>348</v>
      </c>
      <c r="X2" s="155" t="s">
        <v>349</v>
      </c>
      <c r="Y2" s="154" t="s">
        <v>348</v>
      </c>
      <c r="Z2" s="155" t="s">
        <v>349</v>
      </c>
      <c r="AA2" s="154" t="s">
        <v>348</v>
      </c>
      <c r="AB2" s="155" t="s">
        <v>349</v>
      </c>
      <c r="AC2" s="154" t="s">
        <v>348</v>
      </c>
      <c r="AD2" s="155"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t="s">
        <v>348</v>
      </c>
      <c r="BB2" s="97" t="s">
        <v>349</v>
      </c>
      <c r="BC2" s="17" t="s">
        <v>348</v>
      </c>
      <c r="BD2" s="97" t="s">
        <v>349</v>
      </c>
      <c r="BE2" s="1"/>
      <c r="BF2" s="1"/>
    </row>
    <row r="3" spans="1:58" ht="13">
      <c r="A3" s="246" t="s">
        <v>350</v>
      </c>
      <c r="B3" s="237"/>
      <c r="C3" s="246" t="s">
        <v>351</v>
      </c>
      <c r="D3" s="237"/>
      <c r="E3" s="246" t="s">
        <v>476</v>
      </c>
      <c r="F3" s="237"/>
      <c r="G3" s="246" t="s">
        <v>477</v>
      </c>
      <c r="H3" s="237"/>
      <c r="I3" s="247">
        <v>45180</v>
      </c>
      <c r="J3" s="237"/>
      <c r="K3" s="246" t="s">
        <v>478</v>
      </c>
      <c r="L3" s="237"/>
      <c r="M3" s="246" t="s">
        <v>479</v>
      </c>
      <c r="N3" s="237"/>
      <c r="O3" s="246" t="s">
        <v>479</v>
      </c>
      <c r="P3" s="237"/>
      <c r="Q3" s="242" t="s">
        <v>479</v>
      </c>
      <c r="R3" s="216"/>
      <c r="S3" s="266">
        <v>45352</v>
      </c>
      <c r="T3" s="216"/>
      <c r="U3" s="266">
        <v>45597</v>
      </c>
      <c r="V3" s="216"/>
      <c r="W3" s="264" t="s">
        <v>480</v>
      </c>
      <c r="X3" s="216"/>
      <c r="Y3" s="266">
        <v>45315</v>
      </c>
      <c r="Z3" s="216"/>
      <c r="AA3" s="266">
        <v>45322</v>
      </c>
      <c r="AB3" s="216"/>
      <c r="AC3" s="266">
        <v>45322</v>
      </c>
      <c r="AD3" s="216"/>
      <c r="AE3" s="264" t="s">
        <v>481</v>
      </c>
      <c r="AF3" s="216"/>
      <c r="AG3" s="264" t="s">
        <v>482</v>
      </c>
      <c r="AH3" s="216"/>
      <c r="AI3" s="264" t="s">
        <v>483</v>
      </c>
      <c r="AJ3" s="216"/>
      <c r="AK3" s="264" t="s">
        <v>484</v>
      </c>
      <c r="AL3" s="216"/>
      <c r="AM3" s="266">
        <v>45294</v>
      </c>
      <c r="AN3" s="216"/>
      <c r="AO3" s="266">
        <v>45507</v>
      </c>
      <c r="AP3" s="216"/>
      <c r="AQ3" s="264" t="s">
        <v>485</v>
      </c>
      <c r="AR3" s="216"/>
      <c r="AS3" s="264" t="s">
        <v>486</v>
      </c>
      <c r="AT3" s="216"/>
      <c r="AU3" s="264" t="s">
        <v>485</v>
      </c>
      <c r="AV3" s="216"/>
      <c r="AW3" s="264" t="s">
        <v>485</v>
      </c>
      <c r="AX3" s="216"/>
      <c r="AY3" s="264" t="s">
        <v>485</v>
      </c>
      <c r="AZ3" s="216"/>
      <c r="BA3" s="265">
        <v>45477</v>
      </c>
      <c r="BB3" s="216"/>
      <c r="BC3" s="264" t="s">
        <v>487</v>
      </c>
      <c r="BD3" s="216"/>
      <c r="BE3" s="156"/>
      <c r="BF3" s="156"/>
    </row>
    <row r="4" spans="1:58" ht="13">
      <c r="A4" s="238"/>
      <c r="B4" s="217"/>
      <c r="C4" s="228"/>
      <c r="D4" s="216"/>
      <c r="E4" s="228"/>
      <c r="F4" s="216"/>
      <c r="G4" s="238"/>
      <c r="H4" s="217"/>
      <c r="I4" s="238"/>
      <c r="J4" s="217"/>
      <c r="K4" s="238"/>
      <c r="L4" s="217"/>
      <c r="M4" s="238"/>
      <c r="N4" s="217"/>
      <c r="O4" s="238"/>
      <c r="P4" s="217"/>
      <c r="Q4" s="238"/>
      <c r="R4" s="217"/>
      <c r="S4" s="238"/>
      <c r="T4" s="217"/>
      <c r="U4" s="238"/>
      <c r="V4" s="217"/>
      <c r="W4" s="238"/>
      <c r="X4" s="217"/>
      <c r="Y4" s="238"/>
      <c r="Z4" s="217"/>
      <c r="AA4" s="238"/>
      <c r="AB4" s="217"/>
      <c r="AC4" s="238"/>
      <c r="AD4" s="217"/>
      <c r="AE4" s="238"/>
      <c r="AF4" s="217"/>
      <c r="AG4" s="238"/>
      <c r="AH4" s="217"/>
      <c r="AI4" s="238"/>
      <c r="AJ4" s="217"/>
      <c r="AK4" s="238"/>
      <c r="AL4" s="217"/>
      <c r="AM4" s="238"/>
      <c r="AN4" s="217"/>
      <c r="AO4" s="238"/>
      <c r="AP4" s="217"/>
      <c r="AQ4" s="238"/>
      <c r="AR4" s="217"/>
      <c r="AS4" s="238"/>
      <c r="AT4" s="217"/>
      <c r="AU4" s="238"/>
      <c r="AV4" s="217"/>
      <c r="AW4" s="238"/>
      <c r="AX4" s="217"/>
      <c r="AY4" s="238"/>
      <c r="AZ4" s="217"/>
      <c r="BA4" s="238"/>
      <c r="BB4" s="217"/>
      <c r="BC4" s="238"/>
      <c r="BD4" s="217"/>
      <c r="BE4" s="156"/>
      <c r="BF4" s="156"/>
    </row>
    <row r="5" spans="1:58" ht="13">
      <c r="A5" s="258" t="s">
        <v>488</v>
      </c>
      <c r="B5" s="89" t="s">
        <v>361</v>
      </c>
      <c r="C5" s="101">
        <v>140</v>
      </c>
      <c r="D5" s="102">
        <v>11</v>
      </c>
      <c r="E5" s="101">
        <v>140</v>
      </c>
      <c r="F5" s="157"/>
      <c r="G5" s="101">
        <v>110</v>
      </c>
      <c r="H5" s="102">
        <v>8</v>
      </c>
      <c r="I5" s="101">
        <v>110</v>
      </c>
      <c r="J5" s="102">
        <v>11</v>
      </c>
      <c r="K5" s="76">
        <v>110</v>
      </c>
      <c r="L5" s="103">
        <v>12</v>
      </c>
      <c r="M5" s="76">
        <v>110</v>
      </c>
      <c r="N5" s="103">
        <v>13</v>
      </c>
      <c r="O5" s="101">
        <v>120</v>
      </c>
      <c r="P5" s="102">
        <v>11</v>
      </c>
      <c r="Q5" s="101">
        <v>130</v>
      </c>
      <c r="R5" s="102">
        <v>12</v>
      </c>
      <c r="S5" s="99">
        <v>130</v>
      </c>
      <c r="T5" s="132"/>
      <c r="U5" s="121">
        <v>130</v>
      </c>
      <c r="V5" s="121">
        <v>10</v>
      </c>
      <c r="W5" s="158">
        <v>130</v>
      </c>
      <c r="X5" s="159">
        <v>11</v>
      </c>
      <c r="Y5" s="158"/>
      <c r="Z5" s="159"/>
      <c r="AA5" s="158"/>
      <c r="AB5" s="159"/>
      <c r="AC5" s="158"/>
      <c r="AD5" s="159"/>
      <c r="AE5" s="158"/>
      <c r="AF5" s="159"/>
      <c r="AG5" s="158">
        <v>7.5</v>
      </c>
      <c r="AH5" s="159">
        <v>10</v>
      </c>
      <c r="AI5" s="158">
        <v>7.5</v>
      </c>
      <c r="AJ5" s="160">
        <v>11</v>
      </c>
      <c r="AK5" s="158">
        <v>7.5</v>
      </c>
      <c r="AL5" s="161">
        <v>10</v>
      </c>
      <c r="AM5" s="158">
        <v>7.5</v>
      </c>
      <c r="AN5" s="159">
        <v>11</v>
      </c>
      <c r="AO5" s="162">
        <v>7.5</v>
      </c>
      <c r="AP5" s="163">
        <v>11</v>
      </c>
      <c r="AQ5" s="8">
        <v>7.5</v>
      </c>
      <c r="AR5" s="164">
        <v>11</v>
      </c>
      <c r="AS5" s="8">
        <v>7.5</v>
      </c>
      <c r="AT5" s="164">
        <v>12</v>
      </c>
      <c r="AU5" s="8">
        <v>7.5</v>
      </c>
      <c r="AV5" s="164">
        <v>11</v>
      </c>
      <c r="AW5" s="8">
        <v>7.5</v>
      </c>
      <c r="AX5" s="164">
        <v>13</v>
      </c>
      <c r="AY5" s="8">
        <v>7.5</v>
      </c>
      <c r="AZ5" s="164">
        <v>12</v>
      </c>
      <c r="BA5" s="165">
        <v>7.5</v>
      </c>
      <c r="BB5" s="164">
        <v>9</v>
      </c>
      <c r="BC5" s="8">
        <v>7.5</v>
      </c>
      <c r="BD5" s="164">
        <v>11</v>
      </c>
      <c r="BE5" s="1">
        <v>7.5</v>
      </c>
      <c r="BF5" s="1">
        <v>11</v>
      </c>
    </row>
    <row r="6" spans="1:58" ht="13">
      <c r="A6" s="228"/>
      <c r="B6" s="50" t="s">
        <v>362</v>
      </c>
      <c r="C6" s="76">
        <v>140</v>
      </c>
      <c r="D6" s="103">
        <v>10</v>
      </c>
      <c r="E6" s="76">
        <v>140</v>
      </c>
      <c r="F6" s="166"/>
      <c r="G6" s="76">
        <v>110</v>
      </c>
      <c r="H6" s="90">
        <v>8</v>
      </c>
      <c r="I6" s="76">
        <v>110</v>
      </c>
      <c r="J6" s="90">
        <v>13</v>
      </c>
      <c r="K6" s="76">
        <v>110</v>
      </c>
      <c r="L6" s="108">
        <v>11</v>
      </c>
      <c r="M6" s="76">
        <v>110</v>
      </c>
      <c r="N6" s="103">
        <v>12</v>
      </c>
      <c r="O6" s="76">
        <v>120</v>
      </c>
      <c r="P6" s="90">
        <v>9</v>
      </c>
      <c r="Q6" s="76">
        <v>130</v>
      </c>
      <c r="R6" s="90">
        <v>9</v>
      </c>
      <c r="S6" s="107">
        <v>130</v>
      </c>
      <c r="T6" s="139"/>
      <c r="U6" s="122">
        <v>130</v>
      </c>
      <c r="V6" s="122">
        <v>9</v>
      </c>
      <c r="W6" s="158">
        <v>130</v>
      </c>
      <c r="X6" s="159">
        <v>9</v>
      </c>
      <c r="Y6" s="158"/>
      <c r="Z6" s="159"/>
      <c r="AA6" s="158"/>
      <c r="AB6" s="159"/>
      <c r="AC6" s="158"/>
      <c r="AD6" s="159"/>
      <c r="AE6" s="167"/>
      <c r="AF6" s="168"/>
      <c r="AG6" s="167">
        <v>7.5</v>
      </c>
      <c r="AH6" s="168">
        <v>9</v>
      </c>
      <c r="AI6" s="167">
        <v>7.5</v>
      </c>
      <c r="AJ6" s="168">
        <v>9</v>
      </c>
      <c r="AK6" s="167">
        <v>7.5</v>
      </c>
      <c r="AL6" s="168">
        <v>9</v>
      </c>
      <c r="AM6" s="167">
        <v>7.5</v>
      </c>
      <c r="AN6" s="160">
        <v>10</v>
      </c>
      <c r="AO6" s="167">
        <v>7.5</v>
      </c>
      <c r="AP6" s="168">
        <v>10</v>
      </c>
      <c r="AQ6" s="12">
        <v>7.5</v>
      </c>
      <c r="AR6" s="169">
        <v>9</v>
      </c>
      <c r="AS6" s="12">
        <v>7.5</v>
      </c>
      <c r="AT6" s="169">
        <v>9</v>
      </c>
      <c r="AU6" s="12">
        <v>7.5</v>
      </c>
      <c r="AV6" s="169">
        <v>9</v>
      </c>
      <c r="AW6" s="12">
        <v>7.5</v>
      </c>
      <c r="AX6" s="169">
        <v>10</v>
      </c>
      <c r="AY6" s="12">
        <v>7.5</v>
      </c>
      <c r="AZ6" s="169">
        <v>10</v>
      </c>
      <c r="BA6" s="1">
        <v>7.5</v>
      </c>
      <c r="BB6" s="169">
        <v>7</v>
      </c>
      <c r="BC6" s="12">
        <v>7.5</v>
      </c>
      <c r="BD6" s="169">
        <v>10</v>
      </c>
      <c r="BE6" s="1">
        <v>7.5</v>
      </c>
      <c r="BF6" s="1"/>
    </row>
    <row r="7" spans="1:58" ht="13">
      <c r="A7" s="238"/>
      <c r="B7" s="70" t="s">
        <v>363</v>
      </c>
      <c r="C7" s="76">
        <v>120</v>
      </c>
      <c r="D7" s="103">
        <v>14</v>
      </c>
      <c r="E7" s="76">
        <v>130</v>
      </c>
      <c r="F7" s="166"/>
      <c r="G7" s="76">
        <v>100</v>
      </c>
      <c r="H7" s="90">
        <v>11</v>
      </c>
      <c r="I7" s="76">
        <v>110</v>
      </c>
      <c r="J7" s="90">
        <v>11</v>
      </c>
      <c r="K7" s="76">
        <v>110</v>
      </c>
      <c r="L7" s="108">
        <v>10</v>
      </c>
      <c r="M7" s="76">
        <v>110</v>
      </c>
      <c r="N7" s="90">
        <v>10</v>
      </c>
      <c r="O7" s="82">
        <v>110</v>
      </c>
      <c r="P7" s="91">
        <v>11</v>
      </c>
      <c r="Q7" s="82">
        <v>110</v>
      </c>
      <c r="R7" s="91">
        <v>12</v>
      </c>
      <c r="S7" s="107">
        <v>110</v>
      </c>
      <c r="T7" s="139"/>
      <c r="U7" s="122">
        <v>110</v>
      </c>
      <c r="V7" s="122">
        <v>10</v>
      </c>
      <c r="W7" s="170">
        <v>110</v>
      </c>
      <c r="X7" s="171">
        <v>10</v>
      </c>
      <c r="Y7" s="170"/>
      <c r="Z7" s="171"/>
      <c r="AA7" s="170"/>
      <c r="AB7" s="171"/>
      <c r="AC7" s="170"/>
      <c r="AD7" s="171"/>
      <c r="AE7" s="172"/>
      <c r="AF7" s="173"/>
      <c r="AG7" s="172">
        <v>7.5</v>
      </c>
      <c r="AH7" s="173">
        <v>7</v>
      </c>
      <c r="AI7" s="172">
        <v>7.5</v>
      </c>
      <c r="AJ7" s="174">
        <v>8</v>
      </c>
      <c r="AK7" s="172">
        <v>7.5</v>
      </c>
      <c r="AL7" s="173">
        <v>8</v>
      </c>
      <c r="AM7" s="172">
        <v>7.5</v>
      </c>
      <c r="AN7" s="173">
        <v>8</v>
      </c>
      <c r="AO7" s="172">
        <v>7.5</v>
      </c>
      <c r="AP7" s="174">
        <v>9</v>
      </c>
      <c r="AQ7" s="17">
        <v>7.5</v>
      </c>
      <c r="AR7" s="97">
        <v>8</v>
      </c>
      <c r="AS7" s="17">
        <v>7.5</v>
      </c>
      <c r="AT7" s="97">
        <v>8</v>
      </c>
      <c r="AU7" s="17">
        <v>7.5</v>
      </c>
      <c r="AV7" s="97">
        <v>8</v>
      </c>
      <c r="AW7" s="17">
        <v>7.5</v>
      </c>
      <c r="AX7" s="97">
        <v>9</v>
      </c>
      <c r="AY7" s="17">
        <v>7.5</v>
      </c>
      <c r="AZ7" s="97">
        <v>9</v>
      </c>
      <c r="BA7" s="175">
        <v>7.5</v>
      </c>
      <c r="BB7" s="97">
        <v>7</v>
      </c>
      <c r="BC7" s="17">
        <v>7.5</v>
      </c>
      <c r="BD7" s="97"/>
      <c r="BE7" s="1">
        <v>7.5</v>
      </c>
      <c r="BF7" s="1"/>
    </row>
    <row r="8" spans="1:58" ht="13">
      <c r="A8" s="258" t="s">
        <v>191</v>
      </c>
      <c r="B8" s="89" t="s">
        <v>361</v>
      </c>
      <c r="C8" s="101">
        <v>3.5</v>
      </c>
      <c r="D8" s="104">
        <v>10</v>
      </c>
      <c r="E8" s="101">
        <v>3</v>
      </c>
      <c r="F8" s="102">
        <v>9</v>
      </c>
      <c r="G8" s="101">
        <v>2.5</v>
      </c>
      <c r="H8" s="102">
        <v>8</v>
      </c>
      <c r="I8" s="101">
        <v>2.5</v>
      </c>
      <c r="J8" s="102">
        <v>9</v>
      </c>
      <c r="K8" s="101">
        <v>2.5</v>
      </c>
      <c r="L8" s="104">
        <v>10</v>
      </c>
      <c r="M8" s="101">
        <v>2.5</v>
      </c>
      <c r="N8" s="104">
        <v>11</v>
      </c>
      <c r="O8" s="101">
        <v>2.5</v>
      </c>
      <c r="P8" s="102">
        <v>12</v>
      </c>
      <c r="Q8" s="101">
        <v>2.5</v>
      </c>
      <c r="R8" s="102">
        <v>15</v>
      </c>
      <c r="S8" s="176">
        <v>3</v>
      </c>
      <c r="T8" s="132"/>
      <c r="U8" s="121">
        <v>3</v>
      </c>
      <c r="V8" s="121">
        <v>10</v>
      </c>
      <c r="W8" s="158">
        <v>3</v>
      </c>
      <c r="X8" s="159">
        <v>11</v>
      </c>
      <c r="Y8" s="158">
        <v>3</v>
      </c>
      <c r="Z8" s="159">
        <v>12</v>
      </c>
      <c r="AA8" s="162">
        <v>3.25</v>
      </c>
      <c r="AB8" s="163">
        <v>7</v>
      </c>
      <c r="AC8" s="162">
        <v>3.25</v>
      </c>
      <c r="AD8" s="163">
        <v>8</v>
      </c>
      <c r="AE8" s="162">
        <v>3</v>
      </c>
      <c r="AF8" s="163">
        <v>9</v>
      </c>
      <c r="AG8" s="177">
        <v>3</v>
      </c>
      <c r="AH8" s="178">
        <v>11</v>
      </c>
      <c r="AI8" s="177">
        <v>3</v>
      </c>
      <c r="AJ8" s="178">
        <v>13</v>
      </c>
      <c r="AK8" s="260" t="s">
        <v>489</v>
      </c>
      <c r="AL8" s="237"/>
      <c r="AM8" s="179">
        <v>3.25</v>
      </c>
      <c r="AN8" s="163">
        <v>10</v>
      </c>
      <c r="AO8" s="162">
        <v>3.25</v>
      </c>
      <c r="AP8" s="178">
        <v>11</v>
      </c>
      <c r="AQ8" s="8">
        <v>3.25</v>
      </c>
      <c r="AR8" s="164">
        <v>12</v>
      </c>
      <c r="AS8" s="8"/>
      <c r="AT8" s="164"/>
      <c r="AU8" s="8">
        <v>3.25</v>
      </c>
      <c r="AV8" s="164">
        <v>12</v>
      </c>
      <c r="AW8" s="8"/>
      <c r="AX8" s="164"/>
      <c r="AY8" s="8"/>
      <c r="AZ8" s="164"/>
      <c r="BA8" s="165"/>
      <c r="BB8" s="164"/>
      <c r="BC8" s="8"/>
      <c r="BD8" s="164"/>
      <c r="BE8" s="1"/>
      <c r="BF8" s="1"/>
    </row>
    <row r="9" spans="1:58" ht="13">
      <c r="A9" s="228"/>
      <c r="B9" s="50" t="s">
        <v>362</v>
      </c>
      <c r="C9" s="76">
        <v>3.5</v>
      </c>
      <c r="D9" s="103">
        <v>6</v>
      </c>
      <c r="E9" s="76">
        <v>3</v>
      </c>
      <c r="F9" s="90">
        <v>7</v>
      </c>
      <c r="G9" s="76">
        <v>2.5</v>
      </c>
      <c r="H9" s="90">
        <v>7</v>
      </c>
      <c r="I9" s="76">
        <v>2.5</v>
      </c>
      <c r="J9" s="90">
        <v>8</v>
      </c>
      <c r="K9" s="76">
        <v>2.5</v>
      </c>
      <c r="L9" s="103">
        <v>9</v>
      </c>
      <c r="M9" s="76">
        <v>2.5</v>
      </c>
      <c r="N9" s="103">
        <v>10</v>
      </c>
      <c r="O9" s="76">
        <v>2.5</v>
      </c>
      <c r="P9" s="90">
        <v>11</v>
      </c>
      <c r="Q9" s="76">
        <v>2.5</v>
      </c>
      <c r="R9" s="90">
        <v>11</v>
      </c>
      <c r="S9" s="107">
        <v>2.5</v>
      </c>
      <c r="T9" s="139"/>
      <c r="U9" s="122">
        <v>3</v>
      </c>
      <c r="V9" s="122">
        <v>7</v>
      </c>
      <c r="W9" s="158">
        <v>3</v>
      </c>
      <c r="X9" s="159">
        <v>7</v>
      </c>
      <c r="Y9" s="158">
        <v>3</v>
      </c>
      <c r="Z9" s="159">
        <v>7</v>
      </c>
      <c r="AA9" s="158">
        <v>3</v>
      </c>
      <c r="AB9" s="159">
        <v>9</v>
      </c>
      <c r="AC9" s="158">
        <v>3</v>
      </c>
      <c r="AD9" s="159">
        <v>8</v>
      </c>
      <c r="AE9" s="158">
        <v>3</v>
      </c>
      <c r="AF9" s="159">
        <v>8</v>
      </c>
      <c r="AG9" s="180">
        <v>3</v>
      </c>
      <c r="AH9" s="160">
        <v>10</v>
      </c>
      <c r="AI9" s="180">
        <v>3</v>
      </c>
      <c r="AJ9" s="160">
        <v>10</v>
      </c>
      <c r="AK9" s="211"/>
      <c r="AL9" s="216"/>
      <c r="AM9" s="180">
        <v>3</v>
      </c>
      <c r="AN9" s="159">
        <v>10</v>
      </c>
      <c r="AO9" s="158">
        <v>3.25</v>
      </c>
      <c r="AP9" s="159">
        <v>10</v>
      </c>
      <c r="AQ9" s="12">
        <v>3.25</v>
      </c>
      <c r="AR9" s="169">
        <v>10</v>
      </c>
      <c r="AS9" s="12"/>
      <c r="AT9" s="169"/>
      <c r="AU9" s="12">
        <v>3.25</v>
      </c>
      <c r="AV9" s="169">
        <v>10</v>
      </c>
      <c r="AW9" s="12"/>
      <c r="AX9" s="169"/>
      <c r="AY9" s="12"/>
      <c r="AZ9" s="169"/>
      <c r="BA9" s="1"/>
      <c r="BB9" s="169"/>
      <c r="BC9" s="12"/>
      <c r="BD9" s="169"/>
      <c r="BE9" s="1"/>
      <c r="BF9" s="1"/>
    </row>
    <row r="10" spans="1:58" ht="15" customHeight="1">
      <c r="A10" s="238"/>
      <c r="B10" s="50" t="s">
        <v>490</v>
      </c>
      <c r="C10" s="76">
        <v>3.5</v>
      </c>
      <c r="D10" s="90"/>
      <c r="E10" s="76">
        <v>2</v>
      </c>
      <c r="F10" s="90">
        <v>18</v>
      </c>
      <c r="G10" s="76">
        <v>2</v>
      </c>
      <c r="H10" s="90">
        <v>9</v>
      </c>
      <c r="I10" s="76">
        <v>2</v>
      </c>
      <c r="J10" s="90">
        <v>11</v>
      </c>
      <c r="K10" s="76">
        <v>2</v>
      </c>
      <c r="L10" s="103">
        <v>13</v>
      </c>
      <c r="M10" s="117">
        <v>2.25</v>
      </c>
      <c r="N10" s="90">
        <v>11</v>
      </c>
      <c r="O10" s="82">
        <v>2.25</v>
      </c>
      <c r="P10" s="91">
        <v>13</v>
      </c>
      <c r="Q10" s="82" t="s">
        <v>491</v>
      </c>
      <c r="R10" s="91"/>
      <c r="S10" s="107"/>
      <c r="T10" s="139"/>
      <c r="U10" s="122">
        <v>2.5</v>
      </c>
      <c r="V10" s="122">
        <v>9</v>
      </c>
      <c r="W10" s="170">
        <v>2.5</v>
      </c>
      <c r="X10" s="171">
        <v>10</v>
      </c>
      <c r="Y10" s="170">
        <v>2.5</v>
      </c>
      <c r="Z10" s="171">
        <v>12</v>
      </c>
      <c r="AA10" s="170">
        <v>2.75</v>
      </c>
      <c r="AB10" s="171">
        <v>10</v>
      </c>
      <c r="AC10" s="170">
        <v>2.75</v>
      </c>
      <c r="AD10" s="171">
        <v>10</v>
      </c>
      <c r="AE10" s="170">
        <v>2.5</v>
      </c>
      <c r="AF10" s="171">
        <v>9</v>
      </c>
      <c r="AG10" s="181">
        <v>2.5</v>
      </c>
      <c r="AH10" s="174">
        <v>10</v>
      </c>
      <c r="AI10" s="181">
        <v>2.5</v>
      </c>
      <c r="AJ10" s="174">
        <v>10</v>
      </c>
      <c r="AK10" s="211"/>
      <c r="AL10" s="216"/>
      <c r="AM10" s="181">
        <v>2.5</v>
      </c>
      <c r="AN10" s="171">
        <v>10</v>
      </c>
      <c r="AO10" s="170">
        <v>2.5</v>
      </c>
      <c r="AP10" s="174">
        <v>11</v>
      </c>
      <c r="AQ10" s="17">
        <v>2.5</v>
      </c>
      <c r="AR10" s="97">
        <v>8</v>
      </c>
      <c r="AS10" s="17"/>
      <c r="AT10" s="97"/>
      <c r="AU10" s="17">
        <v>2.5</v>
      </c>
      <c r="AV10" s="97">
        <v>8</v>
      </c>
      <c r="AW10" s="17"/>
      <c r="AX10" s="97"/>
      <c r="AY10" s="17"/>
      <c r="AZ10" s="97"/>
      <c r="BA10" s="175"/>
      <c r="BB10" s="97"/>
      <c r="BC10" s="17"/>
      <c r="BD10" s="97"/>
      <c r="BE10" s="1"/>
      <c r="BF10" s="1"/>
    </row>
    <row r="11" spans="1:58" ht="12.75" customHeight="1">
      <c r="A11" s="258" t="s">
        <v>492</v>
      </c>
      <c r="B11" s="102" t="s">
        <v>361</v>
      </c>
      <c r="C11" s="140">
        <v>12</v>
      </c>
      <c r="D11" s="104">
        <v>11</v>
      </c>
      <c r="E11" s="101">
        <v>12</v>
      </c>
      <c r="F11" s="102">
        <v>9</v>
      </c>
      <c r="G11" s="101">
        <v>12</v>
      </c>
      <c r="H11" s="102">
        <v>12</v>
      </c>
      <c r="I11" s="101">
        <v>12</v>
      </c>
      <c r="J11" s="102">
        <v>10</v>
      </c>
      <c r="K11" s="101">
        <v>12</v>
      </c>
      <c r="L11" s="102">
        <v>10</v>
      </c>
      <c r="M11" s="101">
        <v>12</v>
      </c>
      <c r="N11" s="104">
        <v>11</v>
      </c>
      <c r="O11" s="101">
        <v>12</v>
      </c>
      <c r="P11" s="102">
        <v>13</v>
      </c>
      <c r="Q11" s="101">
        <v>12</v>
      </c>
      <c r="R11" s="102">
        <v>14</v>
      </c>
      <c r="S11" s="99">
        <v>12</v>
      </c>
      <c r="T11" s="132">
        <v>13</v>
      </c>
      <c r="U11" s="121">
        <v>12</v>
      </c>
      <c r="V11" s="121">
        <v>10</v>
      </c>
      <c r="W11" s="158">
        <v>12</v>
      </c>
      <c r="X11" s="159" t="s">
        <v>493</v>
      </c>
      <c r="Y11" s="158">
        <v>7.5</v>
      </c>
      <c r="Z11" s="159">
        <v>8</v>
      </c>
      <c r="AA11" s="158"/>
      <c r="AB11" s="159"/>
      <c r="AC11" s="158"/>
      <c r="AD11" s="159"/>
      <c r="AE11" s="182"/>
      <c r="AF11" s="183"/>
      <c r="AG11" s="182"/>
      <c r="AH11" s="183"/>
      <c r="AI11" s="182">
        <v>120</v>
      </c>
      <c r="AJ11" s="183"/>
      <c r="AK11" s="211"/>
      <c r="AL11" s="216"/>
      <c r="AM11" s="182"/>
      <c r="AN11" s="183"/>
      <c r="AO11" s="182"/>
      <c r="AP11" s="183"/>
      <c r="AQ11" s="8"/>
      <c r="AR11" s="164"/>
      <c r="AS11" s="8"/>
      <c r="AT11" s="164"/>
      <c r="AU11" s="8"/>
      <c r="AV11" s="164"/>
      <c r="AW11" s="8"/>
      <c r="AX11" s="164"/>
      <c r="AY11" s="8"/>
      <c r="AZ11" s="164"/>
      <c r="BA11" s="8"/>
      <c r="BB11" s="164"/>
      <c r="BC11" s="8"/>
      <c r="BD11" s="164"/>
      <c r="BE11" s="1"/>
      <c r="BF11" s="1"/>
    </row>
    <row r="12" spans="1:58" ht="14.25" customHeight="1">
      <c r="A12" s="228"/>
      <c r="B12" s="90" t="s">
        <v>362</v>
      </c>
      <c r="C12" s="141"/>
      <c r="D12" s="103"/>
      <c r="E12" s="76"/>
      <c r="F12" s="90"/>
      <c r="G12" s="76"/>
      <c r="H12" s="90"/>
      <c r="I12" s="76"/>
      <c r="J12" s="90"/>
      <c r="K12" s="76"/>
      <c r="L12" s="108"/>
      <c r="M12" s="76"/>
      <c r="N12" s="90"/>
      <c r="O12" s="76"/>
      <c r="P12" s="90"/>
      <c r="Q12" s="76"/>
      <c r="R12" s="90"/>
      <c r="S12" s="76"/>
      <c r="T12" s="90"/>
      <c r="U12" s="50"/>
      <c r="V12" s="50"/>
      <c r="W12" s="12"/>
      <c r="X12" s="169"/>
      <c r="Y12" s="12"/>
      <c r="Z12" s="169"/>
      <c r="AA12" s="12"/>
      <c r="AB12" s="169"/>
      <c r="AC12" s="12"/>
      <c r="AD12" s="169"/>
      <c r="AE12" s="167"/>
      <c r="AF12" s="168"/>
      <c r="AG12" s="167"/>
      <c r="AH12" s="168"/>
      <c r="AI12" s="167">
        <v>110</v>
      </c>
      <c r="AJ12" s="168"/>
      <c r="AK12" s="211"/>
      <c r="AL12" s="216"/>
      <c r="AM12" s="167"/>
      <c r="AN12" s="168"/>
      <c r="AO12" s="167"/>
      <c r="AP12" s="168"/>
      <c r="AQ12" s="12"/>
      <c r="AR12" s="169"/>
      <c r="AS12" s="12"/>
      <c r="AT12" s="169"/>
      <c r="AU12" s="12"/>
      <c r="AV12" s="169"/>
      <c r="AW12" s="12"/>
      <c r="AX12" s="169"/>
      <c r="AY12" s="12"/>
      <c r="AZ12" s="169"/>
      <c r="BA12" s="12"/>
      <c r="BB12" s="169"/>
      <c r="BC12" s="12"/>
      <c r="BD12" s="169"/>
      <c r="BE12" s="1"/>
      <c r="BF12" s="1"/>
    </row>
    <row r="13" spans="1:58" ht="12" customHeight="1">
      <c r="A13" s="238"/>
      <c r="B13" s="91" t="s">
        <v>363</v>
      </c>
      <c r="C13" s="141">
        <v>12</v>
      </c>
      <c r="D13" s="103">
        <v>8</v>
      </c>
      <c r="E13" s="76">
        <v>12</v>
      </c>
      <c r="F13" s="90">
        <v>7</v>
      </c>
      <c r="G13" s="76">
        <v>12</v>
      </c>
      <c r="H13" s="90">
        <v>8</v>
      </c>
      <c r="I13" s="76">
        <v>12</v>
      </c>
      <c r="J13" s="90">
        <v>8</v>
      </c>
      <c r="K13" s="76">
        <v>10</v>
      </c>
      <c r="L13" s="108">
        <v>9</v>
      </c>
      <c r="M13" s="76">
        <v>10</v>
      </c>
      <c r="N13" s="90" t="s">
        <v>375</v>
      </c>
      <c r="O13" s="82">
        <v>10</v>
      </c>
      <c r="P13" s="91" t="s">
        <v>375</v>
      </c>
      <c r="Q13" s="82">
        <v>10</v>
      </c>
      <c r="R13" s="91">
        <v>9</v>
      </c>
      <c r="S13" s="76">
        <v>12</v>
      </c>
      <c r="T13" s="90">
        <v>9</v>
      </c>
      <c r="U13" s="50">
        <v>10</v>
      </c>
      <c r="V13" s="50" t="s">
        <v>494</v>
      </c>
      <c r="W13" s="17">
        <v>10</v>
      </c>
      <c r="X13" s="97" t="s">
        <v>493</v>
      </c>
      <c r="Y13" s="17">
        <v>7.5</v>
      </c>
      <c r="Z13" s="97">
        <v>7</v>
      </c>
      <c r="AA13" s="17"/>
      <c r="AB13" s="97"/>
      <c r="AC13" s="12"/>
      <c r="AD13" s="169"/>
      <c r="AE13" s="172"/>
      <c r="AF13" s="173"/>
      <c r="AG13" s="172"/>
      <c r="AH13" s="173"/>
      <c r="AI13" s="172">
        <v>110</v>
      </c>
      <c r="AJ13" s="173"/>
      <c r="AK13" s="211"/>
      <c r="AL13" s="216"/>
      <c r="AM13" s="172"/>
      <c r="AN13" s="173"/>
      <c r="AO13" s="172"/>
      <c r="AP13" s="173"/>
      <c r="AQ13" s="17"/>
      <c r="AR13" s="97"/>
      <c r="AS13" s="17"/>
      <c r="AT13" s="97"/>
      <c r="AU13" s="17"/>
      <c r="AV13" s="97"/>
      <c r="AW13" s="17"/>
      <c r="AX13" s="97"/>
      <c r="AY13" s="17"/>
      <c r="AZ13" s="97"/>
      <c r="BA13" s="17"/>
      <c r="BB13" s="97"/>
      <c r="BC13" s="17"/>
      <c r="BD13" s="97"/>
      <c r="BE13" s="1"/>
      <c r="BF13" s="1"/>
    </row>
    <row r="14" spans="1:58" ht="13">
      <c r="A14" s="259" t="s">
        <v>195</v>
      </c>
      <c r="B14" s="50" t="s">
        <v>361</v>
      </c>
      <c r="C14" s="101">
        <v>1.5</v>
      </c>
      <c r="D14" s="102">
        <v>8</v>
      </c>
      <c r="E14" s="101">
        <v>1</v>
      </c>
      <c r="F14" s="102">
        <v>8</v>
      </c>
      <c r="G14" s="101">
        <v>1</v>
      </c>
      <c r="H14" s="102">
        <v>9</v>
      </c>
      <c r="I14" s="101">
        <v>1</v>
      </c>
      <c r="J14" s="102">
        <v>10</v>
      </c>
      <c r="K14" s="101">
        <v>1</v>
      </c>
      <c r="L14" s="104">
        <v>11</v>
      </c>
      <c r="M14" s="101">
        <v>1</v>
      </c>
      <c r="N14" s="102">
        <v>11</v>
      </c>
      <c r="O14" s="101">
        <v>1</v>
      </c>
      <c r="P14" s="102">
        <v>12</v>
      </c>
      <c r="Q14" s="101">
        <v>1</v>
      </c>
      <c r="R14" s="102">
        <v>12</v>
      </c>
      <c r="S14" s="176">
        <v>1.25</v>
      </c>
      <c r="T14" s="102">
        <v>8</v>
      </c>
      <c r="U14" s="89">
        <v>1.25</v>
      </c>
      <c r="V14" s="89">
        <v>9</v>
      </c>
      <c r="W14" s="12">
        <v>1.5</v>
      </c>
      <c r="X14" s="169">
        <v>8</v>
      </c>
      <c r="Y14" s="12">
        <v>1.5</v>
      </c>
      <c r="Z14" s="169">
        <v>6</v>
      </c>
      <c r="AA14" s="12">
        <v>1.5</v>
      </c>
      <c r="AB14" s="169">
        <v>7</v>
      </c>
      <c r="AC14" s="8">
        <v>1.5</v>
      </c>
      <c r="AD14" s="164">
        <v>88</v>
      </c>
      <c r="AE14" s="182">
        <v>40</v>
      </c>
      <c r="AF14" s="183">
        <v>8</v>
      </c>
      <c r="AG14" s="184">
        <v>40</v>
      </c>
      <c r="AH14" s="183">
        <v>8</v>
      </c>
      <c r="AI14" s="184">
        <v>40</v>
      </c>
      <c r="AJ14" s="183">
        <v>8</v>
      </c>
      <c r="AK14" s="211"/>
      <c r="AL14" s="216"/>
      <c r="AM14" s="184">
        <v>40</v>
      </c>
      <c r="AN14" s="185">
        <v>7</v>
      </c>
      <c r="AO14" s="182">
        <v>40</v>
      </c>
      <c r="AP14" s="185">
        <v>6</v>
      </c>
      <c r="AQ14" s="8">
        <v>40</v>
      </c>
      <c r="AR14" s="164">
        <v>5</v>
      </c>
      <c r="AS14" s="8">
        <v>70</v>
      </c>
      <c r="AT14" s="164">
        <v>11</v>
      </c>
      <c r="AU14" s="8">
        <v>40</v>
      </c>
      <c r="AV14" s="164">
        <v>5</v>
      </c>
      <c r="AW14" s="12">
        <v>60</v>
      </c>
      <c r="AX14" s="169">
        <v>9</v>
      </c>
      <c r="AY14" s="12">
        <v>60</v>
      </c>
      <c r="AZ14" s="169">
        <v>12</v>
      </c>
      <c r="BA14" s="1">
        <v>60</v>
      </c>
      <c r="BB14" s="1">
        <v>12</v>
      </c>
      <c r="BC14" s="12">
        <v>65</v>
      </c>
      <c r="BD14" s="169">
        <v>9</v>
      </c>
      <c r="BE14" s="1"/>
      <c r="BF14" s="1"/>
    </row>
    <row r="15" spans="1:58" ht="13">
      <c r="A15" s="228"/>
      <c r="B15" s="50" t="s">
        <v>362</v>
      </c>
      <c r="C15" s="76">
        <v>1.5</v>
      </c>
      <c r="D15" s="90">
        <v>7</v>
      </c>
      <c r="E15" s="76">
        <v>1</v>
      </c>
      <c r="F15" s="90">
        <v>8</v>
      </c>
      <c r="G15" s="76">
        <v>1</v>
      </c>
      <c r="H15" s="90">
        <v>9</v>
      </c>
      <c r="I15" s="76">
        <v>1</v>
      </c>
      <c r="J15" s="90">
        <v>10</v>
      </c>
      <c r="K15" s="76">
        <v>1</v>
      </c>
      <c r="L15" s="90">
        <v>10</v>
      </c>
      <c r="M15" s="76">
        <v>1</v>
      </c>
      <c r="N15" s="103">
        <v>11</v>
      </c>
      <c r="O15" s="76">
        <v>1</v>
      </c>
      <c r="P15" s="90">
        <v>11</v>
      </c>
      <c r="Q15" s="76">
        <v>1</v>
      </c>
      <c r="R15" s="90">
        <v>11</v>
      </c>
      <c r="S15" s="186">
        <v>1.25</v>
      </c>
      <c r="T15" s="90">
        <v>6</v>
      </c>
      <c r="U15" s="50">
        <v>1.25</v>
      </c>
      <c r="W15" s="12">
        <v>1.5</v>
      </c>
      <c r="X15" s="169">
        <v>6</v>
      </c>
      <c r="Y15" s="12">
        <v>1.5</v>
      </c>
      <c r="Z15" s="169">
        <v>5</v>
      </c>
      <c r="AA15" s="12">
        <v>1.5</v>
      </c>
      <c r="AB15" s="169">
        <v>6</v>
      </c>
      <c r="AC15" s="12">
        <v>1.5</v>
      </c>
      <c r="AD15" s="169">
        <v>7</v>
      </c>
      <c r="AE15" s="167">
        <v>40</v>
      </c>
      <c r="AF15" s="168">
        <v>6</v>
      </c>
      <c r="AG15" s="187">
        <v>40</v>
      </c>
      <c r="AH15" s="168">
        <v>6</v>
      </c>
      <c r="AI15" s="187">
        <v>40</v>
      </c>
      <c r="AJ15" s="161">
        <v>5</v>
      </c>
      <c r="AK15" s="211"/>
      <c r="AL15" s="216"/>
      <c r="AM15" s="188">
        <v>30</v>
      </c>
      <c r="AN15" s="168">
        <v>10</v>
      </c>
      <c r="AO15" s="167">
        <v>30</v>
      </c>
      <c r="AP15" s="161">
        <v>9</v>
      </c>
      <c r="AQ15" s="12">
        <v>30</v>
      </c>
      <c r="AR15" s="169">
        <v>7</v>
      </c>
      <c r="AS15" s="12">
        <v>70</v>
      </c>
      <c r="AT15" s="169">
        <v>8</v>
      </c>
      <c r="AU15" s="12">
        <v>30</v>
      </c>
      <c r="AV15" s="169">
        <v>7</v>
      </c>
      <c r="AW15" s="12">
        <v>60</v>
      </c>
      <c r="AX15" s="169">
        <v>10</v>
      </c>
      <c r="AY15" s="12">
        <v>60</v>
      </c>
      <c r="AZ15" s="169">
        <v>10</v>
      </c>
      <c r="BA15" s="1">
        <v>60</v>
      </c>
      <c r="BB15" s="1">
        <v>11</v>
      </c>
      <c r="BC15" s="12">
        <v>65</v>
      </c>
      <c r="BD15" s="169">
        <v>9</v>
      </c>
      <c r="BE15" s="1"/>
      <c r="BF15" s="1"/>
    </row>
    <row r="16" spans="1:58" ht="13">
      <c r="A16" s="228"/>
      <c r="B16" s="50" t="s">
        <v>363</v>
      </c>
      <c r="C16" s="76">
        <v>1</v>
      </c>
      <c r="D16" s="90">
        <v>10</v>
      </c>
      <c r="E16" s="76">
        <v>1</v>
      </c>
      <c r="F16" s="90">
        <v>6</v>
      </c>
      <c r="G16" s="76">
        <v>1</v>
      </c>
      <c r="H16" s="90">
        <v>7</v>
      </c>
      <c r="I16" s="76">
        <v>1</v>
      </c>
      <c r="J16" s="90">
        <v>10</v>
      </c>
      <c r="K16" s="76">
        <v>1</v>
      </c>
      <c r="L16" s="90">
        <v>10</v>
      </c>
      <c r="M16" s="76">
        <v>1</v>
      </c>
      <c r="N16" s="108">
        <v>9</v>
      </c>
      <c r="O16" s="76">
        <v>1</v>
      </c>
      <c r="P16" s="90">
        <v>9</v>
      </c>
      <c r="Q16" s="76">
        <v>1</v>
      </c>
      <c r="R16" s="90"/>
      <c r="S16" s="76">
        <v>1</v>
      </c>
      <c r="T16" s="90">
        <v>9</v>
      </c>
      <c r="W16" s="12">
        <v>1</v>
      </c>
      <c r="X16" s="169">
        <v>7</v>
      </c>
      <c r="Y16" s="12">
        <v>1</v>
      </c>
      <c r="Z16" s="169"/>
      <c r="AA16" s="12">
        <v>1</v>
      </c>
      <c r="AB16" s="169">
        <v>7</v>
      </c>
      <c r="AC16" s="12">
        <v>1</v>
      </c>
      <c r="AD16" s="169">
        <v>9</v>
      </c>
      <c r="AE16" s="167">
        <v>30</v>
      </c>
      <c r="AF16" s="168">
        <v>6</v>
      </c>
      <c r="AG16" s="187">
        <v>30</v>
      </c>
      <c r="AH16" s="168">
        <v>6</v>
      </c>
      <c r="AI16" s="187">
        <v>30</v>
      </c>
      <c r="AJ16" s="160">
        <v>7</v>
      </c>
      <c r="AK16" s="211"/>
      <c r="AL16" s="216"/>
      <c r="AM16" s="187">
        <v>30</v>
      </c>
      <c r="AN16" s="168">
        <v>7</v>
      </c>
      <c r="AO16" s="167">
        <v>30</v>
      </c>
      <c r="AP16" s="168" t="s">
        <v>495</v>
      </c>
      <c r="AQ16" s="12">
        <v>30</v>
      </c>
      <c r="AR16" s="169">
        <v>6</v>
      </c>
      <c r="AS16" s="12">
        <v>60</v>
      </c>
      <c r="AT16" s="169">
        <v>8</v>
      </c>
      <c r="AU16" s="12">
        <v>30</v>
      </c>
      <c r="AV16" s="169">
        <v>6</v>
      </c>
      <c r="AW16" s="12">
        <v>60</v>
      </c>
      <c r="AX16" s="169">
        <v>8</v>
      </c>
      <c r="AY16" s="12">
        <v>60</v>
      </c>
      <c r="AZ16" s="169">
        <v>8</v>
      </c>
      <c r="BA16" s="1">
        <v>60</v>
      </c>
      <c r="BB16" s="1">
        <v>10</v>
      </c>
      <c r="BC16" s="12">
        <v>60</v>
      </c>
      <c r="BD16" s="169">
        <v>8</v>
      </c>
      <c r="BE16" s="1"/>
      <c r="BF16" s="1"/>
    </row>
    <row r="17" spans="1:58" ht="13">
      <c r="A17" s="238"/>
      <c r="B17" s="70" t="s">
        <v>496</v>
      </c>
      <c r="C17" s="82">
        <v>0.5</v>
      </c>
      <c r="D17" s="114">
        <v>12</v>
      </c>
      <c r="E17" s="82">
        <v>0.5</v>
      </c>
      <c r="F17" s="91">
        <v>9</v>
      </c>
      <c r="G17" s="82">
        <v>0.5</v>
      </c>
      <c r="H17" s="91">
        <v>10</v>
      </c>
      <c r="I17" s="82">
        <v>0.5</v>
      </c>
      <c r="J17" s="91">
        <v>11</v>
      </c>
      <c r="K17" s="82">
        <v>0.5</v>
      </c>
      <c r="L17" s="91">
        <v>11</v>
      </c>
      <c r="M17" s="82">
        <v>0.5</v>
      </c>
      <c r="N17" s="91">
        <v>11</v>
      </c>
      <c r="O17" s="82">
        <v>0.5</v>
      </c>
      <c r="P17" s="91">
        <v>12</v>
      </c>
      <c r="Q17" s="82"/>
      <c r="R17" s="91"/>
      <c r="S17" s="82"/>
      <c r="T17" s="91"/>
      <c r="U17" s="70"/>
      <c r="V17" s="70"/>
      <c r="W17" s="17"/>
      <c r="X17" s="97"/>
      <c r="Y17" s="17"/>
      <c r="Z17" s="97"/>
      <c r="AA17" s="17"/>
      <c r="AB17" s="97"/>
      <c r="AC17" s="17"/>
      <c r="AD17" s="97"/>
      <c r="AE17" s="172"/>
      <c r="AF17" s="173"/>
      <c r="AG17" s="189"/>
      <c r="AH17" s="173"/>
      <c r="AI17" s="189"/>
      <c r="AJ17" s="173"/>
      <c r="AK17" s="211"/>
      <c r="AL17" s="216"/>
      <c r="AM17" s="189"/>
      <c r="AN17" s="173"/>
      <c r="AO17" s="172"/>
      <c r="AP17" s="173"/>
      <c r="AQ17" s="17"/>
      <c r="AR17" s="97"/>
      <c r="AS17" s="17"/>
      <c r="AT17" s="97"/>
      <c r="AU17" s="17"/>
      <c r="AV17" s="97"/>
      <c r="AW17" s="12"/>
      <c r="AX17" s="169"/>
      <c r="AY17" s="12"/>
      <c r="AZ17" s="169"/>
      <c r="BA17" s="1"/>
      <c r="BB17" s="1"/>
      <c r="BC17" s="12"/>
      <c r="BD17" s="169"/>
      <c r="BE17" s="1"/>
      <c r="BF17" s="1"/>
    </row>
    <row r="18" spans="1:58" ht="13">
      <c r="A18" s="258" t="s">
        <v>202</v>
      </c>
      <c r="B18" s="89" t="s">
        <v>361</v>
      </c>
      <c r="C18" s="76">
        <v>60</v>
      </c>
      <c r="D18" s="103">
        <v>12</v>
      </c>
      <c r="E18" s="76">
        <v>60</v>
      </c>
      <c r="F18" s="90">
        <v>10</v>
      </c>
      <c r="G18" s="89">
        <v>60</v>
      </c>
      <c r="H18" s="89">
        <v>11</v>
      </c>
      <c r="I18" s="101">
        <v>60</v>
      </c>
      <c r="J18" s="102">
        <v>11</v>
      </c>
      <c r="K18" s="263" t="s">
        <v>497</v>
      </c>
      <c r="L18" s="237"/>
      <c r="M18" s="263" t="s">
        <v>497</v>
      </c>
      <c r="N18" s="237"/>
      <c r="O18" s="101"/>
      <c r="P18" s="102"/>
      <c r="Q18" s="101">
        <v>4.5</v>
      </c>
      <c r="R18" s="102">
        <v>7</v>
      </c>
      <c r="S18" s="76">
        <v>62.5</v>
      </c>
      <c r="T18" s="90"/>
      <c r="U18" s="50">
        <v>62.5</v>
      </c>
      <c r="V18" s="50">
        <v>10</v>
      </c>
      <c r="W18" s="12">
        <v>110</v>
      </c>
      <c r="X18" s="169">
        <v>10</v>
      </c>
      <c r="Y18" s="12"/>
      <c r="Z18" s="169"/>
      <c r="AA18" s="12"/>
      <c r="AB18" s="169"/>
      <c r="AC18" s="8"/>
      <c r="AD18" s="164"/>
      <c r="AE18" s="182">
        <v>60</v>
      </c>
      <c r="AF18" s="183">
        <v>8</v>
      </c>
      <c r="AG18" s="184">
        <v>60</v>
      </c>
      <c r="AH18" s="178">
        <v>9</v>
      </c>
      <c r="AI18" s="184">
        <v>60</v>
      </c>
      <c r="AJ18" s="178">
        <v>10</v>
      </c>
      <c r="AK18" s="211"/>
      <c r="AL18" s="216"/>
      <c r="AM18" s="184">
        <v>60</v>
      </c>
      <c r="AN18" s="178">
        <v>11</v>
      </c>
      <c r="AO18" s="182">
        <v>60</v>
      </c>
      <c r="AP18" s="183">
        <v>11</v>
      </c>
      <c r="AQ18" s="8">
        <v>60</v>
      </c>
      <c r="AR18" s="164">
        <v>8</v>
      </c>
      <c r="AS18" s="8"/>
      <c r="AT18" s="164"/>
      <c r="AU18" s="8">
        <v>60</v>
      </c>
      <c r="AV18" s="164">
        <v>8</v>
      </c>
      <c r="AW18" s="8"/>
      <c r="AX18" s="164"/>
      <c r="AY18" s="8"/>
      <c r="AZ18" s="164"/>
      <c r="BA18" s="8"/>
      <c r="BB18" s="164"/>
      <c r="BC18" s="8"/>
      <c r="BD18" s="164"/>
      <c r="BE18" s="1"/>
      <c r="BF18" s="1"/>
    </row>
    <row r="19" spans="1:58" ht="13">
      <c r="A19" s="228"/>
      <c r="B19" s="50" t="s">
        <v>362</v>
      </c>
      <c r="C19" s="76">
        <v>60</v>
      </c>
      <c r="D19" s="103">
        <v>11</v>
      </c>
      <c r="E19" s="76">
        <v>60</v>
      </c>
      <c r="F19" s="90">
        <v>9</v>
      </c>
      <c r="G19" s="50">
        <v>60</v>
      </c>
      <c r="H19" s="50">
        <v>10</v>
      </c>
      <c r="I19" s="76">
        <v>60</v>
      </c>
      <c r="J19" s="90">
        <v>10</v>
      </c>
      <c r="K19" s="76">
        <v>100</v>
      </c>
      <c r="L19" s="90">
        <v>15</v>
      </c>
      <c r="M19" s="117">
        <v>110</v>
      </c>
      <c r="N19" s="90">
        <v>12</v>
      </c>
      <c r="O19" s="76">
        <v>110</v>
      </c>
      <c r="P19" s="90">
        <v>14</v>
      </c>
      <c r="Q19" s="76">
        <v>3.5</v>
      </c>
      <c r="R19" s="90">
        <v>11</v>
      </c>
      <c r="S19" s="76">
        <v>60</v>
      </c>
      <c r="T19" s="90"/>
      <c r="U19" s="50">
        <v>62.5</v>
      </c>
      <c r="V19" s="50">
        <v>8</v>
      </c>
      <c r="W19" s="12">
        <v>110</v>
      </c>
      <c r="X19" s="169"/>
      <c r="Y19" s="12"/>
      <c r="Z19" s="169"/>
      <c r="AA19" s="12"/>
      <c r="AB19" s="169"/>
      <c r="AC19" s="12"/>
      <c r="AD19" s="169"/>
      <c r="AE19" s="167">
        <v>60</v>
      </c>
      <c r="AF19" s="168">
        <v>8</v>
      </c>
      <c r="AG19" s="187">
        <v>60</v>
      </c>
      <c r="AH19" s="160">
        <v>8</v>
      </c>
      <c r="AI19" s="187">
        <v>60</v>
      </c>
      <c r="AJ19" s="160">
        <v>9</v>
      </c>
      <c r="AK19" s="211"/>
      <c r="AL19" s="216"/>
      <c r="AM19" s="187">
        <v>60</v>
      </c>
      <c r="AN19" s="168">
        <v>9</v>
      </c>
      <c r="AO19" s="167">
        <v>60</v>
      </c>
      <c r="AP19" s="161">
        <v>8</v>
      </c>
      <c r="AQ19" s="12">
        <v>60</v>
      </c>
      <c r="AR19" s="169">
        <v>6</v>
      </c>
      <c r="AS19" s="12"/>
      <c r="AT19" s="169"/>
      <c r="AU19" s="12">
        <v>60</v>
      </c>
      <c r="AV19" s="169">
        <v>6</v>
      </c>
      <c r="AW19" s="12"/>
      <c r="AX19" s="169"/>
      <c r="AY19" s="12"/>
      <c r="AZ19" s="169"/>
      <c r="BA19" s="12"/>
      <c r="BB19" s="169"/>
      <c r="BC19" s="12"/>
      <c r="BD19" s="169"/>
      <c r="BE19" s="1"/>
      <c r="BF19" s="1"/>
    </row>
    <row r="20" spans="1:58" ht="13">
      <c r="A20" s="238"/>
      <c r="B20" s="50" t="s">
        <v>363</v>
      </c>
      <c r="C20" s="76">
        <v>50</v>
      </c>
      <c r="D20" s="90">
        <v>13</v>
      </c>
      <c r="E20" s="76">
        <v>50</v>
      </c>
      <c r="F20" s="90">
        <v>10</v>
      </c>
      <c r="G20" s="50">
        <v>50</v>
      </c>
      <c r="H20" s="50">
        <v>10</v>
      </c>
      <c r="I20" s="76">
        <v>50</v>
      </c>
      <c r="J20" s="90">
        <v>11</v>
      </c>
      <c r="K20" s="76">
        <v>100</v>
      </c>
      <c r="L20" s="90">
        <v>15</v>
      </c>
      <c r="M20" s="76">
        <v>100</v>
      </c>
      <c r="N20" s="103">
        <v>16</v>
      </c>
      <c r="O20" s="82">
        <v>110</v>
      </c>
      <c r="P20" s="91">
        <v>14</v>
      </c>
      <c r="Q20" s="82"/>
      <c r="R20" s="91"/>
      <c r="S20" s="76"/>
      <c r="T20" s="90"/>
      <c r="W20" s="17"/>
      <c r="X20" s="97"/>
      <c r="Y20" s="17"/>
      <c r="Z20" s="97"/>
      <c r="AA20" s="17"/>
      <c r="AB20" s="97"/>
      <c r="AC20" s="17"/>
      <c r="AD20" s="97"/>
      <c r="AE20" s="172">
        <v>60</v>
      </c>
      <c r="AF20" s="173">
        <v>6</v>
      </c>
      <c r="AG20" s="189">
        <v>60</v>
      </c>
      <c r="AH20" s="174">
        <v>7</v>
      </c>
      <c r="AI20" s="189">
        <v>60</v>
      </c>
      <c r="AJ20" s="173">
        <v>7</v>
      </c>
      <c r="AK20" s="261"/>
      <c r="AL20" s="217"/>
      <c r="AM20" s="189">
        <v>60</v>
      </c>
      <c r="AN20" s="173">
        <v>7</v>
      </c>
      <c r="AO20" s="172">
        <v>60</v>
      </c>
      <c r="AP20" s="173">
        <v>7</v>
      </c>
      <c r="AQ20" s="17">
        <v>50</v>
      </c>
      <c r="AR20" s="97">
        <v>8</v>
      </c>
      <c r="AS20" s="17"/>
      <c r="AT20" s="97"/>
      <c r="AU20" s="17">
        <v>50</v>
      </c>
      <c r="AV20" s="97">
        <v>8</v>
      </c>
      <c r="AW20" s="17"/>
      <c r="AX20" s="97"/>
      <c r="AY20" s="17"/>
      <c r="AZ20" s="97"/>
      <c r="BA20" s="17"/>
      <c r="BB20" s="97"/>
      <c r="BC20" s="17"/>
      <c r="BD20" s="97"/>
      <c r="BE20" s="1"/>
      <c r="BF20" s="1"/>
    </row>
    <row r="21" spans="1:58" ht="13">
      <c r="A21" s="258" t="s">
        <v>198</v>
      </c>
      <c r="B21" s="102" t="s">
        <v>361</v>
      </c>
      <c r="C21" s="101">
        <v>2.5</v>
      </c>
      <c r="D21" s="104">
        <v>8</v>
      </c>
      <c r="E21" s="101">
        <v>2</v>
      </c>
      <c r="F21" s="102">
        <v>10</v>
      </c>
      <c r="G21" s="101">
        <v>2</v>
      </c>
      <c r="H21" s="102">
        <v>11</v>
      </c>
      <c r="I21" s="101">
        <v>2</v>
      </c>
      <c r="J21" s="102">
        <v>12</v>
      </c>
      <c r="K21" s="138">
        <v>2.5</v>
      </c>
      <c r="L21" s="102">
        <v>6</v>
      </c>
      <c r="M21" s="101">
        <v>2.5</v>
      </c>
      <c r="N21" s="104">
        <v>7</v>
      </c>
      <c r="O21" s="101">
        <v>2.5</v>
      </c>
      <c r="P21" s="102">
        <v>8</v>
      </c>
      <c r="Q21" s="101"/>
      <c r="R21" s="102"/>
      <c r="S21" s="101">
        <v>2</v>
      </c>
      <c r="T21" s="102">
        <v>8</v>
      </c>
      <c r="U21" s="89">
        <v>2.5</v>
      </c>
      <c r="V21" s="89">
        <v>9</v>
      </c>
      <c r="W21" s="12">
        <v>2.5</v>
      </c>
      <c r="X21" s="169">
        <v>10</v>
      </c>
      <c r="Y21" s="12">
        <v>2.5</v>
      </c>
      <c r="Z21" s="169">
        <v>10</v>
      </c>
      <c r="AA21" s="12">
        <v>2.5</v>
      </c>
      <c r="AB21" s="169">
        <v>10</v>
      </c>
      <c r="AC21" s="12">
        <v>2.5</v>
      </c>
      <c r="AD21" s="169">
        <v>8</v>
      </c>
      <c r="AE21" s="167">
        <v>2.5</v>
      </c>
      <c r="AF21" s="168">
        <v>9</v>
      </c>
      <c r="AG21" s="187">
        <v>2.5</v>
      </c>
      <c r="AH21" s="183">
        <v>9</v>
      </c>
      <c r="AI21" s="187">
        <v>2.5</v>
      </c>
      <c r="AJ21" s="183">
        <v>9</v>
      </c>
      <c r="AK21" s="187">
        <v>2.5</v>
      </c>
      <c r="AL21" s="183">
        <v>9</v>
      </c>
      <c r="AM21" s="187">
        <v>2.5</v>
      </c>
      <c r="AN21" s="183">
        <v>9</v>
      </c>
      <c r="AO21" s="182">
        <v>2.5</v>
      </c>
      <c r="AP21" s="183">
        <v>9</v>
      </c>
      <c r="AQ21" s="8">
        <v>2.5</v>
      </c>
      <c r="AR21" s="164">
        <v>9</v>
      </c>
      <c r="AS21" s="8"/>
      <c r="AT21" s="164"/>
      <c r="AU21" s="8">
        <v>2.5</v>
      </c>
      <c r="AV21" s="164">
        <v>9</v>
      </c>
      <c r="AW21" s="12">
        <v>2</v>
      </c>
      <c r="AX21" s="169">
        <v>7</v>
      </c>
      <c r="AY21" s="12">
        <v>2</v>
      </c>
      <c r="AZ21" s="169">
        <v>6</v>
      </c>
      <c r="BA21" s="1">
        <v>2</v>
      </c>
      <c r="BB21" s="1">
        <v>6</v>
      </c>
      <c r="BC21" s="12">
        <v>1.5</v>
      </c>
      <c r="BD21" s="169">
        <v>9</v>
      </c>
      <c r="BE21" s="1" t="s">
        <v>498</v>
      </c>
      <c r="BF21" s="1"/>
    </row>
    <row r="22" spans="1:58" ht="13">
      <c r="A22" s="228"/>
      <c r="B22" s="90" t="s">
        <v>362</v>
      </c>
      <c r="C22" s="76">
        <v>2.5</v>
      </c>
      <c r="D22" s="90">
        <v>7</v>
      </c>
      <c r="E22" s="76">
        <v>2</v>
      </c>
      <c r="F22" s="90">
        <v>10</v>
      </c>
      <c r="G22" s="76">
        <v>2</v>
      </c>
      <c r="H22" s="90">
        <v>10</v>
      </c>
      <c r="I22" s="76">
        <v>2</v>
      </c>
      <c r="J22" s="90">
        <v>10</v>
      </c>
      <c r="K22" s="76">
        <v>2</v>
      </c>
      <c r="L22" s="103">
        <v>11</v>
      </c>
      <c r="M22" s="76">
        <v>2</v>
      </c>
      <c r="N22" s="103">
        <v>12</v>
      </c>
      <c r="O22" s="76">
        <v>2.5</v>
      </c>
      <c r="P22" s="90" t="s">
        <v>499</v>
      </c>
      <c r="Q22" s="76"/>
      <c r="R22" s="90"/>
      <c r="S22" s="76">
        <v>2</v>
      </c>
      <c r="T22" s="90">
        <v>12</v>
      </c>
      <c r="U22" s="50">
        <v>2.5</v>
      </c>
      <c r="V22" s="50">
        <v>7</v>
      </c>
      <c r="W22" s="12">
        <v>2.5</v>
      </c>
      <c r="X22" s="169">
        <v>8</v>
      </c>
      <c r="Y22" s="12">
        <v>2.5</v>
      </c>
      <c r="Z22" s="169">
        <v>9</v>
      </c>
      <c r="AA22" s="12">
        <v>2.5</v>
      </c>
      <c r="AB22" s="169">
        <v>7</v>
      </c>
      <c r="AC22" s="12">
        <v>2.5</v>
      </c>
      <c r="AD22" s="169">
        <v>7</v>
      </c>
      <c r="AE22" s="167">
        <v>2.5</v>
      </c>
      <c r="AF22" s="168">
        <v>6</v>
      </c>
      <c r="AG22" s="187">
        <v>2.5</v>
      </c>
      <c r="AH22" s="160">
        <v>8</v>
      </c>
      <c r="AI22" s="187">
        <v>2.5</v>
      </c>
      <c r="AJ22" s="168">
        <v>8</v>
      </c>
      <c r="AK22" s="187">
        <v>2.5</v>
      </c>
      <c r="AL22" s="168">
        <v>8</v>
      </c>
      <c r="AM22" s="187">
        <v>2.5</v>
      </c>
      <c r="AN22" s="161">
        <v>6</v>
      </c>
      <c r="AO22" s="167">
        <v>2.5</v>
      </c>
      <c r="AP22" s="161">
        <v>7</v>
      </c>
      <c r="AQ22" s="12">
        <v>2.5</v>
      </c>
      <c r="AR22" s="169">
        <v>7</v>
      </c>
      <c r="AS22" s="12"/>
      <c r="AT22" s="169"/>
      <c r="AU22" s="12">
        <v>2.5</v>
      </c>
      <c r="AV22" s="169">
        <v>7</v>
      </c>
      <c r="AW22" s="12">
        <v>2</v>
      </c>
      <c r="AX22" s="169">
        <v>6</v>
      </c>
      <c r="AY22" s="12">
        <v>2</v>
      </c>
      <c r="AZ22" s="169">
        <v>6</v>
      </c>
      <c r="BA22" s="1">
        <v>2</v>
      </c>
      <c r="BB22" s="1">
        <v>5</v>
      </c>
      <c r="BC22" s="12">
        <v>1.5</v>
      </c>
      <c r="BD22" s="169">
        <v>7</v>
      </c>
      <c r="BE22" s="1"/>
      <c r="BF22" s="1"/>
    </row>
    <row r="23" spans="1:58" ht="13">
      <c r="A23" s="238"/>
      <c r="B23" s="91" t="s">
        <v>363</v>
      </c>
      <c r="C23" s="76">
        <v>2.5</v>
      </c>
      <c r="D23" s="90">
        <v>6</v>
      </c>
      <c r="E23" s="76">
        <v>2</v>
      </c>
      <c r="F23" s="90">
        <v>10</v>
      </c>
      <c r="G23" s="76">
        <v>2</v>
      </c>
      <c r="H23" s="90">
        <v>8</v>
      </c>
      <c r="I23" s="76">
        <v>1.5</v>
      </c>
      <c r="J23" s="90"/>
      <c r="K23" s="76">
        <v>2</v>
      </c>
      <c r="L23" s="103">
        <v>8</v>
      </c>
      <c r="M23" s="76">
        <v>2</v>
      </c>
      <c r="N23" s="103">
        <v>9</v>
      </c>
      <c r="O23" s="82">
        <v>2</v>
      </c>
      <c r="P23" s="91"/>
      <c r="Q23" s="82"/>
      <c r="R23" s="91"/>
      <c r="S23" s="76"/>
      <c r="T23" s="90"/>
      <c r="U23" s="50">
        <v>2</v>
      </c>
      <c r="V23" s="50">
        <v>9</v>
      </c>
      <c r="W23" s="12">
        <v>2</v>
      </c>
      <c r="X23" s="169">
        <v>10</v>
      </c>
      <c r="Y23" s="12">
        <v>2</v>
      </c>
      <c r="Z23" s="169">
        <v>11</v>
      </c>
      <c r="AA23" s="12">
        <v>2</v>
      </c>
      <c r="AB23" s="169">
        <v>9</v>
      </c>
      <c r="AC23" s="12">
        <v>2</v>
      </c>
      <c r="AD23" s="169">
        <v>9</v>
      </c>
      <c r="AE23" s="167">
        <v>2</v>
      </c>
      <c r="AF23" s="168">
        <v>8</v>
      </c>
      <c r="AG23" s="187">
        <v>2</v>
      </c>
      <c r="AH23" s="174">
        <v>9</v>
      </c>
      <c r="AI23" s="187">
        <v>2</v>
      </c>
      <c r="AJ23" s="155">
        <v>8</v>
      </c>
      <c r="AK23" s="187">
        <v>2</v>
      </c>
      <c r="AL23" s="173">
        <v>8</v>
      </c>
      <c r="AM23" s="187">
        <v>2</v>
      </c>
      <c r="AN23" s="173">
        <v>9</v>
      </c>
      <c r="AO23" s="172">
        <v>2</v>
      </c>
      <c r="AP23" s="173">
        <v>9</v>
      </c>
      <c r="AQ23" s="17">
        <v>2</v>
      </c>
      <c r="AR23" s="97">
        <v>6</v>
      </c>
      <c r="AS23" s="17"/>
      <c r="AT23" s="97"/>
      <c r="AU23" s="17">
        <v>2</v>
      </c>
      <c r="AV23" s="97">
        <v>6</v>
      </c>
      <c r="AW23" s="12">
        <v>2</v>
      </c>
      <c r="AX23" s="169"/>
      <c r="AY23" s="12">
        <v>1.5</v>
      </c>
      <c r="AZ23" s="169">
        <v>8</v>
      </c>
      <c r="BA23" s="1">
        <v>2</v>
      </c>
      <c r="BB23" s="1">
        <v>6</v>
      </c>
      <c r="BC23" s="12">
        <v>1.5</v>
      </c>
      <c r="BD23" s="169">
        <v>7</v>
      </c>
      <c r="BE23" s="1"/>
      <c r="BF23" s="1"/>
    </row>
    <row r="24" spans="1:58" ht="13">
      <c r="A24" s="262" t="s">
        <v>500</v>
      </c>
      <c r="B24" s="50" t="s">
        <v>361</v>
      </c>
      <c r="C24" s="101">
        <v>7.5</v>
      </c>
      <c r="D24" s="102">
        <v>10</v>
      </c>
      <c r="E24" s="101">
        <v>7.5</v>
      </c>
      <c r="F24" s="102">
        <v>8</v>
      </c>
      <c r="G24" s="101">
        <v>7.5</v>
      </c>
      <c r="H24" s="89">
        <v>7</v>
      </c>
      <c r="I24" s="101">
        <v>7.5</v>
      </c>
      <c r="J24" s="102">
        <v>7</v>
      </c>
      <c r="K24" s="101">
        <v>7.5</v>
      </c>
      <c r="L24" s="104">
        <v>8</v>
      </c>
      <c r="M24" s="101">
        <v>7.5</v>
      </c>
      <c r="N24" s="102">
        <v>8</v>
      </c>
      <c r="O24" s="76">
        <v>7.5</v>
      </c>
      <c r="P24" s="90">
        <v>9</v>
      </c>
      <c r="Q24" s="101"/>
      <c r="R24" s="102"/>
      <c r="S24" s="101">
        <v>7.5</v>
      </c>
      <c r="T24" s="102">
        <v>5</v>
      </c>
      <c r="U24" s="89">
        <v>6.25</v>
      </c>
      <c r="V24" s="89">
        <v>12</v>
      </c>
      <c r="W24" s="8">
        <v>7.5</v>
      </c>
      <c r="X24" s="164">
        <v>6</v>
      </c>
      <c r="Y24" s="8">
        <v>6.25</v>
      </c>
      <c r="Z24" s="164">
        <v>7</v>
      </c>
      <c r="AA24" s="8">
        <v>6.25</v>
      </c>
      <c r="AB24" s="164">
        <v>10</v>
      </c>
      <c r="AC24" s="8"/>
      <c r="AD24" s="164"/>
      <c r="AE24" s="182">
        <v>6.25</v>
      </c>
      <c r="AF24" s="183">
        <v>10</v>
      </c>
      <c r="AG24" s="179">
        <v>7.5</v>
      </c>
      <c r="AH24" s="183">
        <v>8</v>
      </c>
      <c r="AI24" s="184">
        <v>7.5</v>
      </c>
      <c r="AJ24" s="183">
        <v>8</v>
      </c>
      <c r="AK24" s="184"/>
      <c r="AL24" s="183"/>
      <c r="AM24" s="184">
        <v>7.5</v>
      </c>
      <c r="AN24" s="183">
        <v>8</v>
      </c>
      <c r="AO24" s="182">
        <v>7.5</v>
      </c>
      <c r="AP24" s="183">
        <v>8</v>
      </c>
      <c r="AQ24" s="8">
        <v>7.5</v>
      </c>
      <c r="AR24" s="164">
        <v>7</v>
      </c>
      <c r="AS24" s="8">
        <v>6</v>
      </c>
      <c r="AT24" s="164">
        <v>8</v>
      </c>
      <c r="AU24" s="8">
        <v>7.5</v>
      </c>
      <c r="AV24" s="164">
        <v>7</v>
      </c>
      <c r="AW24" s="8">
        <v>6.25</v>
      </c>
      <c r="AX24" s="164">
        <v>9</v>
      </c>
      <c r="AY24" s="8">
        <v>6.25</v>
      </c>
      <c r="AZ24" s="164">
        <v>10</v>
      </c>
      <c r="BA24" s="165">
        <v>6.25</v>
      </c>
      <c r="BB24" s="164">
        <v>9</v>
      </c>
      <c r="BC24" s="8">
        <v>6.25</v>
      </c>
      <c r="BD24" s="164">
        <v>9</v>
      </c>
      <c r="BE24" s="1"/>
      <c r="BF24" s="1"/>
    </row>
    <row r="25" spans="1:58" ht="13">
      <c r="A25" s="211"/>
      <c r="B25" s="50" t="s">
        <v>362</v>
      </c>
      <c r="C25" s="76">
        <v>7.5</v>
      </c>
      <c r="D25" s="90">
        <v>7</v>
      </c>
      <c r="E25" s="76">
        <v>7.5</v>
      </c>
      <c r="F25" s="90">
        <v>6</v>
      </c>
      <c r="G25" s="76">
        <v>7.5</v>
      </c>
      <c r="H25" s="50">
        <v>6</v>
      </c>
      <c r="I25" s="76">
        <v>7.5</v>
      </c>
      <c r="J25" s="90">
        <v>7</v>
      </c>
      <c r="K25" s="76">
        <v>7.5</v>
      </c>
      <c r="L25" s="90">
        <v>7</v>
      </c>
      <c r="M25" s="76">
        <v>7.5</v>
      </c>
      <c r="N25" s="90">
        <v>7</v>
      </c>
      <c r="O25" s="76">
        <v>7.5</v>
      </c>
      <c r="P25" s="90">
        <v>7</v>
      </c>
      <c r="Q25" s="82"/>
      <c r="R25" s="91"/>
      <c r="S25" s="82">
        <v>6.25</v>
      </c>
      <c r="T25" s="91">
        <v>10</v>
      </c>
      <c r="U25" s="70">
        <v>6.25</v>
      </c>
      <c r="V25" s="70">
        <v>8</v>
      </c>
      <c r="W25" s="17">
        <v>6.25</v>
      </c>
      <c r="X25" s="97">
        <v>9</v>
      </c>
      <c r="Y25" s="17">
        <v>6.25</v>
      </c>
      <c r="Z25" s="97">
        <v>8</v>
      </c>
      <c r="AA25" s="17"/>
      <c r="AB25" s="97"/>
      <c r="AC25" s="17"/>
      <c r="AD25" s="97"/>
      <c r="AE25" s="172">
        <v>7.5</v>
      </c>
      <c r="AF25" s="173">
        <v>7</v>
      </c>
      <c r="AG25" s="189">
        <v>6.25</v>
      </c>
      <c r="AH25" s="174">
        <v>9</v>
      </c>
      <c r="AI25" s="189">
        <v>6.25</v>
      </c>
      <c r="AJ25" s="173">
        <v>9</v>
      </c>
      <c r="AK25" s="189"/>
      <c r="AL25" s="173"/>
      <c r="AM25" s="189">
        <v>6.25</v>
      </c>
      <c r="AN25" s="174">
        <v>11</v>
      </c>
      <c r="AO25" s="172">
        <v>6.25</v>
      </c>
      <c r="AP25" s="173">
        <v>11</v>
      </c>
      <c r="AQ25" s="17">
        <v>6.25</v>
      </c>
      <c r="AR25" s="97">
        <v>9</v>
      </c>
      <c r="AS25" s="17">
        <v>6</v>
      </c>
      <c r="AT25" s="97">
        <v>7</v>
      </c>
      <c r="AU25" s="17">
        <v>6.25</v>
      </c>
      <c r="AV25" s="97">
        <v>9</v>
      </c>
      <c r="AW25" s="17">
        <v>6.25</v>
      </c>
      <c r="AX25" s="97">
        <v>9</v>
      </c>
      <c r="AY25" s="17">
        <v>6.25</v>
      </c>
      <c r="AZ25" s="97">
        <v>9</v>
      </c>
      <c r="BA25" s="175">
        <v>6.25</v>
      </c>
      <c r="BB25" s="97">
        <v>7</v>
      </c>
      <c r="BC25" s="17">
        <v>5</v>
      </c>
      <c r="BD25" s="97">
        <v>10</v>
      </c>
      <c r="BE25" s="1"/>
      <c r="BF25" s="1"/>
    </row>
    <row r="26" spans="1:58" ht="13">
      <c r="A26" s="258" t="s">
        <v>501</v>
      </c>
      <c r="B26" s="102" t="s">
        <v>361</v>
      </c>
      <c r="C26" s="101">
        <v>5</v>
      </c>
      <c r="D26" s="102">
        <v>11</v>
      </c>
      <c r="E26" s="101">
        <v>5</v>
      </c>
      <c r="F26" s="102">
        <v>11</v>
      </c>
      <c r="G26" s="89">
        <v>5</v>
      </c>
      <c r="H26" s="89">
        <v>12</v>
      </c>
      <c r="I26" s="101">
        <v>5</v>
      </c>
      <c r="J26" s="102">
        <v>13</v>
      </c>
      <c r="K26" s="101">
        <v>5</v>
      </c>
      <c r="L26" s="104">
        <v>20</v>
      </c>
      <c r="M26" s="191">
        <v>5</v>
      </c>
      <c r="N26" s="192" t="s">
        <v>375</v>
      </c>
      <c r="O26" s="191">
        <v>6.25</v>
      </c>
      <c r="P26" s="192" t="s">
        <v>502</v>
      </c>
      <c r="Q26" s="101"/>
      <c r="R26" s="102"/>
      <c r="S26" s="101">
        <v>6.25</v>
      </c>
      <c r="T26" s="102">
        <v>8</v>
      </c>
      <c r="U26" s="89">
        <v>6.25</v>
      </c>
      <c r="V26" s="89">
        <v>8</v>
      </c>
      <c r="W26" s="8">
        <v>6.25</v>
      </c>
      <c r="X26" s="164">
        <v>8</v>
      </c>
      <c r="Y26" s="8">
        <v>6.25</v>
      </c>
      <c r="Z26" s="164">
        <v>7</v>
      </c>
      <c r="AA26" s="8"/>
      <c r="AB26" s="164"/>
      <c r="AC26" s="12"/>
      <c r="AD26" s="169"/>
      <c r="AE26" s="182">
        <v>6.25</v>
      </c>
      <c r="AF26" s="183">
        <v>7</v>
      </c>
      <c r="AG26" s="182">
        <v>6.25</v>
      </c>
      <c r="AH26" s="178">
        <v>8</v>
      </c>
      <c r="AI26" s="182">
        <v>6.25</v>
      </c>
      <c r="AJ26" s="183">
        <v>8</v>
      </c>
      <c r="AK26" s="182"/>
      <c r="AL26" s="183"/>
      <c r="AM26" s="182">
        <v>6.25</v>
      </c>
      <c r="AN26" s="178">
        <v>9</v>
      </c>
      <c r="AO26" s="182">
        <v>6.25</v>
      </c>
      <c r="AP26" s="185">
        <v>8</v>
      </c>
      <c r="AQ26" s="8">
        <v>6.25</v>
      </c>
      <c r="AR26" s="164">
        <v>7</v>
      </c>
      <c r="AS26" s="8">
        <v>6</v>
      </c>
      <c r="AT26" s="164">
        <v>6</v>
      </c>
      <c r="AU26" s="8">
        <v>6.25</v>
      </c>
      <c r="AV26" s="164">
        <v>7</v>
      </c>
      <c r="AW26" s="8">
        <v>6.25</v>
      </c>
      <c r="AX26" s="164">
        <v>8</v>
      </c>
      <c r="AY26" s="8">
        <v>6.25</v>
      </c>
      <c r="AZ26" s="164">
        <v>7</v>
      </c>
      <c r="BA26" s="165">
        <v>6.25</v>
      </c>
      <c r="BB26" s="164">
        <v>6</v>
      </c>
      <c r="BC26" s="12">
        <v>6.25</v>
      </c>
      <c r="BD26" s="169">
        <v>8</v>
      </c>
      <c r="BE26" s="1"/>
      <c r="BF26" s="1"/>
    </row>
    <row r="27" spans="1:58" ht="13">
      <c r="A27" s="238"/>
      <c r="B27" s="91" t="s">
        <v>362</v>
      </c>
      <c r="C27" s="70"/>
      <c r="D27" s="70"/>
      <c r="E27" s="70"/>
      <c r="F27" s="70"/>
      <c r="G27" s="70"/>
      <c r="H27" s="70"/>
      <c r="I27" s="70"/>
      <c r="J27" s="70"/>
      <c r="K27" s="70"/>
      <c r="L27" s="70"/>
      <c r="M27" s="70"/>
      <c r="N27" s="70"/>
      <c r="O27" s="70"/>
      <c r="P27" s="70"/>
      <c r="Q27" s="82"/>
      <c r="R27" s="91"/>
      <c r="S27" s="82">
        <v>6.25</v>
      </c>
      <c r="T27" s="91">
        <v>7</v>
      </c>
      <c r="U27" s="70">
        <v>6.25</v>
      </c>
      <c r="V27" s="70">
        <v>7</v>
      </c>
      <c r="W27" s="17">
        <v>6.25</v>
      </c>
      <c r="X27" s="97">
        <v>8</v>
      </c>
      <c r="Y27" s="17">
        <v>6.25</v>
      </c>
      <c r="Z27" s="97">
        <v>7</v>
      </c>
      <c r="AA27" s="17"/>
      <c r="AB27" s="97"/>
      <c r="AC27" s="17"/>
      <c r="AD27" s="97"/>
      <c r="AE27" s="172">
        <v>6.25</v>
      </c>
      <c r="AF27" s="173"/>
      <c r="AG27" s="172">
        <v>6.25</v>
      </c>
      <c r="AH27" s="173">
        <v>6</v>
      </c>
      <c r="AI27" s="172">
        <v>6.25</v>
      </c>
      <c r="AJ27" s="174">
        <v>7</v>
      </c>
      <c r="AK27" s="172"/>
      <c r="AL27" s="173"/>
      <c r="AM27" s="172">
        <v>6.25</v>
      </c>
      <c r="AN27" s="173">
        <v>7</v>
      </c>
      <c r="AO27" s="172">
        <v>6.25</v>
      </c>
      <c r="AP27" s="174">
        <v>8</v>
      </c>
      <c r="AQ27" s="17">
        <v>6.25</v>
      </c>
      <c r="AR27" s="97">
        <v>7</v>
      </c>
      <c r="AS27" s="17">
        <v>6</v>
      </c>
      <c r="AT27" s="97">
        <v>6</v>
      </c>
      <c r="AU27" s="17">
        <v>6.25</v>
      </c>
      <c r="AV27" s="97">
        <v>7</v>
      </c>
      <c r="AW27" s="17">
        <v>6.25</v>
      </c>
      <c r="AX27" s="97">
        <v>6</v>
      </c>
      <c r="AY27" s="17">
        <v>6.25</v>
      </c>
      <c r="AZ27" s="97">
        <v>7</v>
      </c>
      <c r="BA27" s="175">
        <v>5</v>
      </c>
      <c r="BB27" s="97">
        <v>8</v>
      </c>
      <c r="BC27" s="12">
        <v>5</v>
      </c>
      <c r="BD27" s="169">
        <v>9</v>
      </c>
      <c r="BE27" s="1"/>
      <c r="BF27" s="1"/>
    </row>
    <row r="28" spans="1:58" ht="13">
      <c r="A28" s="258" t="s">
        <v>503</v>
      </c>
      <c r="B28" s="102" t="s">
        <v>361</v>
      </c>
      <c r="C28" s="101">
        <v>5</v>
      </c>
      <c r="D28" s="102">
        <v>11</v>
      </c>
      <c r="E28" s="101">
        <v>5</v>
      </c>
      <c r="F28" s="102">
        <v>11</v>
      </c>
      <c r="G28" s="89">
        <v>5</v>
      </c>
      <c r="H28" s="89">
        <v>12</v>
      </c>
      <c r="I28" s="101">
        <v>5</v>
      </c>
      <c r="J28" s="102">
        <v>13</v>
      </c>
      <c r="K28" s="101">
        <v>5</v>
      </c>
      <c r="L28" s="104">
        <v>20</v>
      </c>
      <c r="M28" s="191">
        <v>5</v>
      </c>
      <c r="N28" s="192" t="s">
        <v>375</v>
      </c>
      <c r="O28" s="191">
        <v>6.25</v>
      </c>
      <c r="P28" s="192" t="s">
        <v>502</v>
      </c>
      <c r="Q28" s="101"/>
      <c r="R28" s="102"/>
      <c r="S28" s="101">
        <v>6.25</v>
      </c>
      <c r="T28" s="102">
        <v>8</v>
      </c>
      <c r="U28" s="89">
        <v>6.25</v>
      </c>
      <c r="V28" s="89">
        <v>8</v>
      </c>
      <c r="W28" s="8">
        <v>6.25</v>
      </c>
      <c r="X28" s="164">
        <v>8</v>
      </c>
      <c r="Y28" s="8">
        <v>6.25</v>
      </c>
      <c r="Z28" s="164">
        <v>7</v>
      </c>
      <c r="AA28" s="8"/>
      <c r="AB28" s="164"/>
      <c r="AC28" s="12"/>
      <c r="AD28" s="169"/>
      <c r="AE28" s="182"/>
      <c r="AF28" s="183"/>
      <c r="AG28" s="182">
        <v>120</v>
      </c>
      <c r="AH28" s="183">
        <v>7</v>
      </c>
      <c r="AI28" s="182"/>
      <c r="AJ28" s="183"/>
      <c r="AK28" s="182"/>
      <c r="AL28" s="183"/>
      <c r="AM28" s="182">
        <v>120</v>
      </c>
      <c r="AN28" s="183"/>
      <c r="AO28" s="182">
        <v>120</v>
      </c>
      <c r="AP28" s="185">
        <v>4</v>
      </c>
      <c r="AQ28" s="8">
        <v>120</v>
      </c>
      <c r="AR28" s="164"/>
      <c r="AS28" s="8"/>
      <c r="AT28" s="164"/>
      <c r="AU28" s="8">
        <v>120</v>
      </c>
      <c r="AV28" s="164"/>
      <c r="AW28" s="8"/>
      <c r="AX28" s="164"/>
      <c r="AY28" s="8"/>
      <c r="AZ28" s="164"/>
      <c r="BA28" s="165"/>
      <c r="BB28" s="164"/>
      <c r="BC28" s="8"/>
      <c r="BD28" s="164"/>
      <c r="BE28" s="1"/>
      <c r="BF28" s="1"/>
    </row>
    <row r="29" spans="1:58" ht="13">
      <c r="A29" s="238"/>
      <c r="B29" s="91" t="s">
        <v>362</v>
      </c>
      <c r="C29" s="70"/>
      <c r="D29" s="70"/>
      <c r="E29" s="70"/>
      <c r="F29" s="70"/>
      <c r="G29" s="70"/>
      <c r="H29" s="70"/>
      <c r="I29" s="70"/>
      <c r="J29" s="70"/>
      <c r="K29" s="70"/>
      <c r="L29" s="70"/>
      <c r="M29" s="70"/>
      <c r="N29" s="70"/>
      <c r="O29" s="70"/>
      <c r="P29" s="70"/>
      <c r="Q29" s="82"/>
      <c r="R29" s="91"/>
      <c r="S29" s="82">
        <v>6.25</v>
      </c>
      <c r="T29" s="91">
        <v>7</v>
      </c>
      <c r="U29" s="70">
        <v>6.25</v>
      </c>
      <c r="V29" s="70">
        <v>7</v>
      </c>
      <c r="W29" s="17">
        <v>6.25</v>
      </c>
      <c r="X29" s="97">
        <v>8</v>
      </c>
      <c r="Y29" s="17">
        <v>6.25</v>
      </c>
      <c r="Z29" s="97">
        <v>7</v>
      </c>
      <c r="AA29" s="17"/>
      <c r="AB29" s="97"/>
      <c r="AC29" s="17"/>
      <c r="AD29" s="97"/>
      <c r="AE29" s="172"/>
      <c r="AF29" s="173"/>
      <c r="AG29" s="172">
        <v>110</v>
      </c>
      <c r="AH29" s="173">
        <v>10</v>
      </c>
      <c r="AI29" s="172"/>
      <c r="AJ29" s="173"/>
      <c r="AK29" s="172"/>
      <c r="AL29" s="173"/>
      <c r="AM29" s="172">
        <v>110</v>
      </c>
      <c r="AN29" s="173"/>
      <c r="AO29" s="172">
        <v>110</v>
      </c>
      <c r="AP29" s="155">
        <v>4</v>
      </c>
      <c r="AQ29" s="17">
        <v>110</v>
      </c>
      <c r="AR29" s="97"/>
      <c r="AS29" s="17"/>
      <c r="AT29" s="97"/>
      <c r="AU29" s="17">
        <v>110</v>
      </c>
      <c r="AV29" s="97"/>
      <c r="AW29" s="17"/>
      <c r="AX29" s="97"/>
      <c r="AY29" s="17"/>
      <c r="AZ29" s="97"/>
      <c r="BA29" s="175"/>
      <c r="BB29" s="97"/>
      <c r="BC29" s="17"/>
      <c r="BD29" s="97"/>
      <c r="BE29" s="1"/>
      <c r="BF29" s="1"/>
    </row>
    <row r="30" spans="1:58" ht="13">
      <c r="A30" s="190"/>
      <c r="B30" s="50"/>
      <c r="S30" s="50"/>
      <c r="T30" s="50"/>
      <c r="U30" s="50"/>
      <c r="V30" s="50"/>
      <c r="W30" s="1"/>
      <c r="X30" s="1"/>
      <c r="Y30" s="1"/>
      <c r="Z30" s="1"/>
      <c r="AA30" s="1"/>
      <c r="AB30" s="1"/>
      <c r="AC30" s="1"/>
      <c r="AD30" s="1"/>
      <c r="AE30" s="187"/>
      <c r="AF30" s="187"/>
      <c r="AG30" s="187"/>
      <c r="AH30" s="187"/>
      <c r="AI30" s="187"/>
      <c r="AJ30" s="187"/>
      <c r="AK30" s="187"/>
      <c r="AL30" s="187"/>
      <c r="AM30" s="187"/>
      <c r="AN30" s="187"/>
      <c r="AO30" s="187"/>
      <c r="AP30" s="1"/>
      <c r="AQ30" s="1"/>
      <c r="AR30" s="1"/>
      <c r="AS30" s="1"/>
      <c r="AT30" s="1"/>
      <c r="AU30" s="1"/>
      <c r="AV30" s="1"/>
      <c r="AW30" s="1"/>
      <c r="AX30" s="1"/>
      <c r="AY30" s="1"/>
      <c r="AZ30" s="1"/>
      <c r="BA30" s="1"/>
      <c r="BB30" s="1"/>
      <c r="BC30" s="1"/>
      <c r="BD30" s="1"/>
      <c r="BE30" s="1"/>
      <c r="BF30" s="1"/>
    </row>
    <row r="31" spans="1:58" ht="13">
      <c r="A31" s="190"/>
      <c r="B31" s="50"/>
      <c r="S31" s="50"/>
      <c r="T31" s="50"/>
      <c r="U31" s="50"/>
      <c r="V31" s="50"/>
      <c r="W31" s="1"/>
      <c r="X31" s="1"/>
      <c r="Y31" s="1"/>
      <c r="Z31" s="1"/>
      <c r="AA31" s="1"/>
      <c r="AB31" s="1"/>
      <c r="AC31" s="1"/>
      <c r="AD31" s="1"/>
      <c r="AE31" s="187"/>
      <c r="AF31" s="187"/>
      <c r="AG31" s="187"/>
      <c r="AH31" s="187"/>
      <c r="AI31" s="187"/>
      <c r="AJ31" s="187"/>
      <c r="AK31" s="187"/>
      <c r="AL31" s="187"/>
      <c r="AM31" s="187"/>
      <c r="AN31" s="187"/>
      <c r="AO31" s="187"/>
      <c r="AP31" s="1"/>
      <c r="AQ31" s="1"/>
      <c r="AR31" s="1"/>
      <c r="AS31" s="1"/>
      <c r="AT31" s="1"/>
      <c r="AU31" s="1"/>
      <c r="AV31" s="1"/>
      <c r="AW31" s="1"/>
      <c r="AX31" s="1"/>
      <c r="AY31" s="1"/>
      <c r="AZ31" s="1"/>
      <c r="BA31" s="1"/>
      <c r="BB31" s="1"/>
      <c r="BC31" s="1"/>
      <c r="BD31" s="1"/>
      <c r="BE31" s="1"/>
      <c r="BF31" s="1"/>
    </row>
  </sheetData>
  <mergeCells count="68">
    <mergeCell ref="O3:P4"/>
    <mergeCell ref="Q3:R4"/>
    <mergeCell ref="S3:T4"/>
    <mergeCell ref="U3:V4"/>
    <mergeCell ref="W3:X4"/>
    <mergeCell ref="A3:B4"/>
    <mergeCell ref="C3:D4"/>
    <mergeCell ref="E3:F4"/>
    <mergeCell ref="G3:H4"/>
    <mergeCell ref="I3:J4"/>
    <mergeCell ref="AW1:AX1"/>
    <mergeCell ref="AY1:AZ1"/>
    <mergeCell ref="BA1:BB1"/>
    <mergeCell ref="BC1:BD1"/>
    <mergeCell ref="AC1:AD1"/>
    <mergeCell ref="AE1:AF1"/>
    <mergeCell ref="AG1:AH1"/>
    <mergeCell ref="AI1:AJ1"/>
    <mergeCell ref="AK1:AL1"/>
    <mergeCell ref="AM1:AN1"/>
    <mergeCell ref="AO1:AP1"/>
    <mergeCell ref="AQ1:AR1"/>
    <mergeCell ref="AS1:AT1"/>
    <mergeCell ref="AU1:AV1"/>
    <mergeCell ref="A1:B2"/>
    <mergeCell ref="C1:D1"/>
    <mergeCell ref="E1:F1"/>
    <mergeCell ref="G1:H1"/>
    <mergeCell ref="I1:J1"/>
    <mergeCell ref="K1:L1"/>
    <mergeCell ref="M1:N1"/>
    <mergeCell ref="AQ3:AR4"/>
    <mergeCell ref="AS3:AT4"/>
    <mergeCell ref="AU3:AV4"/>
    <mergeCell ref="Y1:Z1"/>
    <mergeCell ref="AA1:AB1"/>
    <mergeCell ref="O1:P1"/>
    <mergeCell ref="Q1:R1"/>
    <mergeCell ref="S1:T1"/>
    <mergeCell ref="U1:V1"/>
    <mergeCell ref="W1:X1"/>
    <mergeCell ref="Y3:Z4"/>
    <mergeCell ref="AA3:AB4"/>
    <mergeCell ref="K3:L4"/>
    <mergeCell ref="M3:N4"/>
    <mergeCell ref="AW3:AX4"/>
    <mergeCell ref="AY3:AZ4"/>
    <mergeCell ref="BA3:BB4"/>
    <mergeCell ref="BC3:BD4"/>
    <mergeCell ref="AC3:AD4"/>
    <mergeCell ref="AE3:AF4"/>
    <mergeCell ref="AG3:AH4"/>
    <mergeCell ref="AI3:AJ4"/>
    <mergeCell ref="AK3:AL4"/>
    <mergeCell ref="AM3:AN4"/>
    <mergeCell ref="AO3:AP4"/>
    <mergeCell ref="AK8:AL20"/>
    <mergeCell ref="A21:A23"/>
    <mergeCell ref="A24:A25"/>
    <mergeCell ref="A26:A27"/>
    <mergeCell ref="A28:A29"/>
    <mergeCell ref="K18:L18"/>
    <mergeCell ref="M18:N18"/>
    <mergeCell ref="A5:A7"/>
    <mergeCell ref="A8:A10"/>
    <mergeCell ref="A11:A13"/>
    <mergeCell ref="A14:A17"/>
    <mergeCell ref="A18:A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H32"/>
  <sheetViews>
    <sheetView workbookViewId="0">
      <selection sqref="A1:B2"/>
    </sheetView>
  </sheetViews>
  <sheetFormatPr baseColWidth="10" defaultColWidth="12.6640625" defaultRowHeight="15" customHeight="1"/>
  <cols>
    <col min="5" max="5" width="22.83203125" customWidth="1"/>
    <col min="8" max="8" width="32.1640625" customWidth="1"/>
    <col min="11" max="11" width="29.6640625" customWidth="1"/>
  </cols>
  <sheetData>
    <row r="1" spans="1:60" ht="17.25" customHeight="1">
      <c r="A1" s="211"/>
      <c r="B1" s="211"/>
      <c r="C1" s="268" t="s">
        <v>339</v>
      </c>
      <c r="D1" s="250"/>
      <c r="E1" s="237"/>
      <c r="F1" s="268" t="s">
        <v>340</v>
      </c>
      <c r="G1" s="250"/>
      <c r="H1" s="237"/>
      <c r="I1" s="268" t="s">
        <v>340</v>
      </c>
      <c r="J1" s="250"/>
      <c r="K1" s="237"/>
      <c r="L1" s="268" t="s">
        <v>341</v>
      </c>
      <c r="M1" s="250"/>
      <c r="N1" s="237"/>
      <c r="O1" s="268" t="s">
        <v>342</v>
      </c>
      <c r="P1" s="250"/>
      <c r="Q1" s="237"/>
      <c r="R1" s="268" t="s">
        <v>342</v>
      </c>
      <c r="S1" s="250"/>
      <c r="T1" s="237"/>
      <c r="U1" s="274"/>
      <c r="V1" s="211"/>
      <c r="W1" s="274"/>
      <c r="X1" s="211"/>
      <c r="Y1" s="274"/>
      <c r="Z1" s="211"/>
      <c r="AA1" s="274"/>
      <c r="AB1" s="211"/>
      <c r="AC1" s="274"/>
      <c r="AD1" s="211"/>
      <c r="AE1" s="274"/>
      <c r="AF1" s="211"/>
      <c r="AG1" s="274"/>
      <c r="AH1" s="211"/>
      <c r="AI1" s="274"/>
      <c r="AJ1" s="211"/>
      <c r="AK1" s="274"/>
      <c r="AL1" s="211"/>
      <c r="AM1" s="274"/>
      <c r="AN1" s="211"/>
      <c r="AO1" s="274"/>
      <c r="AP1" s="211"/>
      <c r="AQ1" s="274"/>
      <c r="AR1" s="211"/>
      <c r="AS1" s="274"/>
      <c r="AT1" s="211"/>
      <c r="AU1" s="274"/>
      <c r="AV1" s="211"/>
      <c r="AW1" s="274"/>
      <c r="AX1" s="211"/>
      <c r="AY1" s="274"/>
      <c r="AZ1" s="211"/>
      <c r="BA1" s="274"/>
      <c r="BB1" s="211"/>
      <c r="BC1" s="274"/>
      <c r="BD1" s="211"/>
      <c r="BE1" s="274"/>
      <c r="BF1" s="211"/>
      <c r="BG1" s="96"/>
      <c r="BH1" s="96"/>
    </row>
    <row r="2" spans="1:60" ht="15.75" customHeight="1">
      <c r="A2" s="211"/>
      <c r="B2" s="211"/>
      <c r="C2" s="82" t="s">
        <v>416</v>
      </c>
      <c r="D2" s="91" t="s">
        <v>504</v>
      </c>
      <c r="E2" s="90" t="s">
        <v>417</v>
      </c>
      <c r="F2" s="82" t="s">
        <v>416</v>
      </c>
      <c r="G2" s="91" t="s">
        <v>504</v>
      </c>
      <c r="H2" s="90" t="s">
        <v>417</v>
      </c>
      <c r="I2" s="82" t="s">
        <v>416</v>
      </c>
      <c r="J2" s="91" t="s">
        <v>504</v>
      </c>
      <c r="K2" s="90" t="s">
        <v>417</v>
      </c>
      <c r="L2" s="82" t="s">
        <v>416</v>
      </c>
      <c r="M2" s="91" t="s">
        <v>504</v>
      </c>
      <c r="N2" s="90" t="s">
        <v>417</v>
      </c>
      <c r="O2" s="82" t="s">
        <v>416</v>
      </c>
      <c r="P2" s="91" t="s">
        <v>504</v>
      </c>
      <c r="Q2" s="90" t="s">
        <v>417</v>
      </c>
      <c r="R2" s="82" t="s">
        <v>416</v>
      </c>
      <c r="S2" s="91" t="s">
        <v>504</v>
      </c>
      <c r="T2" s="90" t="s">
        <v>417</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row>
    <row r="3" spans="1:60" ht="13">
      <c r="A3" s="246" t="s">
        <v>350</v>
      </c>
      <c r="B3" s="237"/>
      <c r="C3" s="246" t="s">
        <v>505</v>
      </c>
      <c r="D3" s="250"/>
      <c r="E3" s="237"/>
      <c r="F3" s="246" t="s">
        <v>506</v>
      </c>
      <c r="G3" s="250"/>
      <c r="H3" s="237"/>
      <c r="I3" s="246" t="s">
        <v>507</v>
      </c>
      <c r="J3" s="250"/>
      <c r="K3" s="237"/>
      <c r="L3" s="252">
        <v>45422</v>
      </c>
      <c r="M3" s="250"/>
      <c r="N3" s="237"/>
      <c r="O3" s="252">
        <v>45483</v>
      </c>
      <c r="P3" s="250"/>
      <c r="Q3" s="237"/>
      <c r="R3" s="257">
        <v>45636</v>
      </c>
      <c r="S3" s="250"/>
      <c r="T3" s="237"/>
      <c r="U3" s="275"/>
      <c r="V3" s="211"/>
      <c r="W3" s="275"/>
      <c r="X3" s="211"/>
      <c r="Y3" s="274"/>
      <c r="Z3" s="211"/>
      <c r="AA3" s="275"/>
      <c r="AB3" s="211"/>
      <c r="AC3" s="275"/>
      <c r="AD3" s="211"/>
      <c r="AE3" s="275"/>
      <c r="AF3" s="211"/>
      <c r="AG3" s="274"/>
      <c r="AH3" s="211"/>
      <c r="AI3" s="274"/>
      <c r="AJ3" s="211"/>
      <c r="AK3" s="274"/>
      <c r="AL3" s="211"/>
      <c r="AM3" s="274"/>
      <c r="AN3" s="211"/>
      <c r="AO3" s="275"/>
      <c r="AP3" s="211"/>
      <c r="AQ3" s="275"/>
      <c r="AR3" s="211"/>
      <c r="AS3" s="274"/>
      <c r="AT3" s="211"/>
      <c r="AU3" s="274"/>
      <c r="AV3" s="211"/>
      <c r="AW3" s="274"/>
      <c r="AX3" s="211"/>
      <c r="AY3" s="274"/>
      <c r="AZ3" s="211"/>
      <c r="BA3" s="274"/>
      <c r="BB3" s="211"/>
      <c r="BC3" s="273"/>
      <c r="BD3" s="211"/>
      <c r="BE3" s="274"/>
      <c r="BF3" s="211"/>
      <c r="BG3" s="193"/>
      <c r="BH3" s="193"/>
    </row>
    <row r="4" spans="1:60" ht="13">
      <c r="A4" s="238"/>
      <c r="B4" s="217"/>
      <c r="C4" s="238"/>
      <c r="D4" s="261"/>
      <c r="E4" s="217"/>
      <c r="F4" s="238"/>
      <c r="G4" s="261"/>
      <c r="H4" s="217"/>
      <c r="I4" s="238"/>
      <c r="J4" s="261"/>
      <c r="K4" s="217"/>
      <c r="L4" s="238"/>
      <c r="M4" s="261"/>
      <c r="N4" s="217"/>
      <c r="O4" s="238"/>
      <c r="P4" s="261"/>
      <c r="Q4" s="217"/>
      <c r="R4" s="238"/>
      <c r="S4" s="261"/>
      <c r="T4" s="217"/>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193"/>
      <c r="BH4" s="193"/>
    </row>
    <row r="5" spans="1:60" ht="33" customHeight="1">
      <c r="A5" s="239" t="s">
        <v>508</v>
      </c>
      <c r="B5" s="89" t="s">
        <v>361</v>
      </c>
      <c r="C5" s="101">
        <v>10</v>
      </c>
      <c r="D5" s="89">
        <v>8</v>
      </c>
      <c r="E5" s="102"/>
      <c r="F5" s="101">
        <v>10</v>
      </c>
      <c r="G5" s="137">
        <v>10</v>
      </c>
      <c r="H5" s="145" t="s">
        <v>509</v>
      </c>
      <c r="I5" s="101">
        <v>10</v>
      </c>
      <c r="J5" s="89">
        <v>10</v>
      </c>
      <c r="K5" s="145"/>
      <c r="L5" s="101">
        <v>10</v>
      </c>
      <c r="M5" s="106">
        <v>8</v>
      </c>
      <c r="N5" s="145" t="s">
        <v>510</v>
      </c>
      <c r="O5" s="101">
        <v>10</v>
      </c>
      <c r="P5" s="89">
        <v>10</v>
      </c>
      <c r="Q5" s="145" t="s">
        <v>466</v>
      </c>
      <c r="R5" s="101">
        <v>10</v>
      </c>
      <c r="S5" s="106">
        <v>9</v>
      </c>
      <c r="T5" s="145" t="s">
        <v>466</v>
      </c>
      <c r="U5" s="50"/>
      <c r="W5" s="50"/>
      <c r="X5" s="50"/>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36" customHeight="1">
      <c r="A6" s="228"/>
      <c r="B6" s="50" t="s">
        <v>362</v>
      </c>
      <c r="C6" s="76">
        <v>10</v>
      </c>
      <c r="D6" s="50">
        <v>7</v>
      </c>
      <c r="E6" s="90"/>
      <c r="F6" s="76">
        <v>10</v>
      </c>
      <c r="G6" s="95">
        <v>9</v>
      </c>
      <c r="H6" s="148" t="s">
        <v>511</v>
      </c>
      <c r="I6" s="76">
        <v>10</v>
      </c>
      <c r="J6" s="50">
        <v>9</v>
      </c>
      <c r="K6" s="148"/>
      <c r="L6" s="76">
        <v>10</v>
      </c>
      <c r="M6" s="110">
        <v>8</v>
      </c>
      <c r="N6" s="148"/>
      <c r="O6" s="76">
        <v>10</v>
      </c>
      <c r="P6" s="110">
        <v>8</v>
      </c>
      <c r="Q6" s="148" t="s">
        <v>512</v>
      </c>
      <c r="R6" s="76">
        <v>10</v>
      </c>
      <c r="S6" s="110">
        <v>8</v>
      </c>
      <c r="T6" s="148" t="s">
        <v>512</v>
      </c>
      <c r="U6" s="50"/>
      <c r="W6" s="50"/>
      <c r="X6" s="50"/>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ht="18.75" customHeight="1">
      <c r="A7" s="238"/>
      <c r="B7" s="70" t="s">
        <v>363</v>
      </c>
      <c r="C7" s="76">
        <v>7.5</v>
      </c>
      <c r="D7" s="50">
        <v>9</v>
      </c>
      <c r="E7" s="90"/>
      <c r="F7" s="76">
        <v>7.5</v>
      </c>
      <c r="G7" s="95">
        <v>12</v>
      </c>
      <c r="H7" s="148" t="s">
        <v>513</v>
      </c>
      <c r="I7" s="76">
        <v>7.5</v>
      </c>
      <c r="J7" s="50">
        <v>12</v>
      </c>
      <c r="K7" s="148"/>
      <c r="L7" s="76">
        <v>7.5</v>
      </c>
      <c r="M7" s="110">
        <v>10</v>
      </c>
      <c r="N7" s="148"/>
      <c r="O7" s="76">
        <v>7.5</v>
      </c>
      <c r="P7" s="110">
        <v>11</v>
      </c>
      <c r="Q7" s="148" t="s">
        <v>514</v>
      </c>
      <c r="R7" s="76">
        <v>7.5</v>
      </c>
      <c r="S7" s="110">
        <v>11</v>
      </c>
      <c r="T7" s="148" t="s">
        <v>514</v>
      </c>
      <c r="U7" s="50"/>
      <c r="W7" s="50"/>
      <c r="X7" s="50"/>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ht="28">
      <c r="A8" s="239" t="s">
        <v>198</v>
      </c>
      <c r="B8" s="89" t="s">
        <v>361</v>
      </c>
      <c r="C8" s="101">
        <v>10</v>
      </c>
      <c r="D8" s="89">
        <v>9</v>
      </c>
      <c r="E8" s="102"/>
      <c r="F8" s="101">
        <v>10</v>
      </c>
      <c r="G8" s="106">
        <v>8</v>
      </c>
      <c r="H8" s="145"/>
      <c r="I8" s="101">
        <v>10</v>
      </c>
      <c r="J8" s="137">
        <v>9</v>
      </c>
      <c r="K8" s="145"/>
      <c r="L8" s="101">
        <v>10</v>
      </c>
      <c r="M8" s="137">
        <v>11</v>
      </c>
      <c r="N8" s="145" t="s">
        <v>515</v>
      </c>
      <c r="O8" s="101">
        <v>10</v>
      </c>
      <c r="P8" s="106">
        <v>10</v>
      </c>
      <c r="Q8" s="145"/>
      <c r="R8" s="101">
        <v>10</v>
      </c>
      <c r="S8" s="106">
        <v>9</v>
      </c>
      <c r="T8" s="145" t="s">
        <v>516</v>
      </c>
      <c r="U8" s="50"/>
      <c r="W8" s="50"/>
      <c r="X8" s="50"/>
      <c r="Y8" s="1"/>
      <c r="Z8" s="1"/>
      <c r="AA8" s="1"/>
      <c r="AB8" s="1"/>
      <c r="AC8" s="1"/>
      <c r="AD8" s="1"/>
      <c r="AE8" s="1"/>
      <c r="AF8" s="1"/>
      <c r="AG8" s="1"/>
      <c r="AH8" s="1"/>
      <c r="AI8" s="1"/>
      <c r="AJ8" s="1"/>
      <c r="AK8" s="1"/>
      <c r="AL8" s="1"/>
      <c r="AM8" s="270"/>
      <c r="AN8" s="211"/>
      <c r="AO8" s="1"/>
      <c r="AP8" s="1"/>
      <c r="AQ8" s="1"/>
      <c r="AR8" s="1"/>
      <c r="AS8" s="1"/>
      <c r="AT8" s="1"/>
      <c r="AU8" s="1"/>
      <c r="AV8" s="1"/>
      <c r="AW8" s="1"/>
      <c r="AX8" s="1"/>
      <c r="AY8" s="1"/>
      <c r="AZ8" s="1"/>
      <c r="BA8" s="1"/>
      <c r="BB8" s="1"/>
      <c r="BC8" s="1"/>
      <c r="BD8" s="1"/>
      <c r="BE8" s="1"/>
      <c r="BF8" s="1"/>
      <c r="BG8" s="1"/>
      <c r="BH8" s="1"/>
    </row>
    <row r="9" spans="1:60" ht="13">
      <c r="A9" s="228"/>
      <c r="B9" s="50" t="s">
        <v>362</v>
      </c>
      <c r="C9" s="76">
        <v>10</v>
      </c>
      <c r="D9" s="50">
        <v>7</v>
      </c>
      <c r="E9" s="90"/>
      <c r="F9" s="76">
        <v>10</v>
      </c>
      <c r="G9" s="110">
        <v>7</v>
      </c>
      <c r="H9" s="148"/>
      <c r="I9" s="76">
        <v>10</v>
      </c>
      <c r="J9" s="50">
        <v>7</v>
      </c>
      <c r="K9" s="148"/>
      <c r="L9" s="76">
        <v>10</v>
      </c>
      <c r="M9" s="95">
        <v>9</v>
      </c>
      <c r="N9" s="148"/>
      <c r="O9" s="76">
        <v>10</v>
      </c>
      <c r="P9" s="50">
        <v>9</v>
      </c>
      <c r="Q9" s="148"/>
      <c r="R9" s="76">
        <v>10</v>
      </c>
      <c r="S9" s="110">
        <v>8</v>
      </c>
      <c r="T9" s="148"/>
      <c r="U9" s="50"/>
      <c r="W9" s="50"/>
      <c r="X9" s="50"/>
      <c r="Y9" s="1"/>
      <c r="Z9" s="1"/>
      <c r="AA9" s="1"/>
      <c r="AB9" s="1"/>
      <c r="AC9" s="1"/>
      <c r="AD9" s="1"/>
      <c r="AE9" s="1"/>
      <c r="AF9" s="1"/>
      <c r="AG9" s="1"/>
      <c r="AH9" s="1"/>
      <c r="AI9" s="1"/>
      <c r="AJ9" s="1"/>
      <c r="AK9" s="1"/>
      <c r="AL9" s="1"/>
      <c r="AM9" s="211"/>
      <c r="AN9" s="211"/>
      <c r="AO9" s="1"/>
      <c r="AP9" s="1"/>
      <c r="AQ9" s="1"/>
      <c r="AR9" s="1"/>
      <c r="AS9" s="1"/>
      <c r="AT9" s="1"/>
      <c r="AU9" s="1"/>
      <c r="AV9" s="1"/>
      <c r="AW9" s="1"/>
      <c r="AX9" s="1"/>
      <c r="AY9" s="1"/>
      <c r="AZ9" s="1"/>
      <c r="BA9" s="1"/>
      <c r="BB9" s="1"/>
      <c r="BC9" s="1"/>
      <c r="BD9" s="1"/>
      <c r="BE9" s="1"/>
      <c r="BF9" s="1"/>
      <c r="BG9" s="1"/>
      <c r="BH9" s="1"/>
    </row>
    <row r="10" spans="1:60" ht="15" customHeight="1">
      <c r="A10" s="238"/>
      <c r="B10" s="50" t="s">
        <v>363</v>
      </c>
      <c r="C10" s="76">
        <v>7.5</v>
      </c>
      <c r="D10" s="50">
        <v>8</v>
      </c>
      <c r="E10" s="90"/>
      <c r="F10" s="76">
        <v>7.5</v>
      </c>
      <c r="G10" s="95">
        <v>9</v>
      </c>
      <c r="H10" s="148"/>
      <c r="I10" s="76">
        <v>7.5</v>
      </c>
      <c r="J10" s="50">
        <v>8</v>
      </c>
      <c r="K10" s="148"/>
      <c r="L10" s="76">
        <v>7.5</v>
      </c>
      <c r="M10" s="95">
        <v>10</v>
      </c>
      <c r="N10" s="148"/>
      <c r="O10" s="76">
        <v>7.5</v>
      </c>
      <c r="P10" s="95">
        <v>11</v>
      </c>
      <c r="Q10" s="148"/>
      <c r="R10" s="76">
        <v>7.5</v>
      </c>
      <c r="S10" s="110">
        <v>10</v>
      </c>
      <c r="T10" s="148"/>
      <c r="W10" s="50"/>
      <c r="X10" s="50"/>
      <c r="Y10" s="1"/>
      <c r="Z10" s="1"/>
      <c r="AA10" s="1"/>
      <c r="AB10" s="1"/>
      <c r="AC10" s="1"/>
      <c r="AD10" s="1"/>
      <c r="AE10" s="1"/>
      <c r="AF10" s="1"/>
      <c r="AG10" s="1"/>
      <c r="AH10" s="1"/>
      <c r="AI10" s="1"/>
      <c r="AJ10" s="1"/>
      <c r="AK10" s="1"/>
      <c r="AL10" s="1"/>
      <c r="AM10" s="211"/>
      <c r="AN10" s="211"/>
      <c r="AO10" s="1"/>
      <c r="AP10" s="1"/>
      <c r="AQ10" s="1"/>
      <c r="AR10" s="1"/>
      <c r="AS10" s="1"/>
      <c r="AT10" s="1"/>
      <c r="AU10" s="1"/>
      <c r="AV10" s="1"/>
      <c r="AW10" s="1"/>
      <c r="AX10" s="1"/>
      <c r="AY10" s="1"/>
      <c r="AZ10" s="1"/>
      <c r="BA10" s="1"/>
      <c r="BB10" s="1"/>
      <c r="BC10" s="1"/>
      <c r="BD10" s="1"/>
      <c r="BE10" s="1"/>
      <c r="BF10" s="1"/>
      <c r="BG10" s="1"/>
      <c r="BH10" s="1"/>
    </row>
    <row r="11" spans="1:60" ht="12.75" customHeight="1">
      <c r="A11" s="239" t="s">
        <v>328</v>
      </c>
      <c r="B11" s="102" t="s">
        <v>361</v>
      </c>
      <c r="C11" s="101">
        <v>80</v>
      </c>
      <c r="D11" s="89">
        <v>8</v>
      </c>
      <c r="E11" s="102"/>
      <c r="F11" s="101">
        <v>80</v>
      </c>
      <c r="G11" s="89">
        <v>8</v>
      </c>
      <c r="H11" s="145"/>
      <c r="I11" s="101">
        <v>80</v>
      </c>
      <c r="J11" s="137">
        <v>9</v>
      </c>
      <c r="K11" s="145"/>
      <c r="L11" s="101">
        <v>80</v>
      </c>
      <c r="M11" s="137">
        <v>11</v>
      </c>
      <c r="N11" s="145" t="s">
        <v>517</v>
      </c>
      <c r="O11" s="101">
        <v>80</v>
      </c>
      <c r="P11" s="137">
        <v>12</v>
      </c>
      <c r="Q11" s="145"/>
      <c r="R11" s="101">
        <v>80</v>
      </c>
      <c r="S11" s="89">
        <v>12</v>
      </c>
      <c r="T11" s="145"/>
      <c r="U11" s="50"/>
      <c r="V11" s="50"/>
      <c r="W11" s="50"/>
      <c r="X11" s="50"/>
      <c r="Y11" s="1"/>
      <c r="Z11" s="1"/>
      <c r="AA11" s="1"/>
      <c r="AB11" s="1"/>
      <c r="AC11" s="1"/>
      <c r="AD11" s="1"/>
      <c r="AE11" s="1"/>
      <c r="AF11" s="1"/>
      <c r="AG11" s="1"/>
      <c r="AH11" s="1"/>
      <c r="AI11" s="1"/>
      <c r="AJ11" s="1"/>
      <c r="AK11" s="1"/>
      <c r="AL11" s="1"/>
      <c r="AM11" s="211"/>
      <c r="AN11" s="211"/>
      <c r="AO11" s="1"/>
      <c r="AP11" s="1"/>
      <c r="AQ11" s="1"/>
      <c r="AR11" s="1"/>
      <c r="AS11" s="1"/>
      <c r="AT11" s="1"/>
      <c r="AU11" s="1"/>
      <c r="AV11" s="1"/>
      <c r="AW11" s="1"/>
      <c r="AX11" s="1"/>
      <c r="AY11" s="1"/>
      <c r="AZ11" s="1"/>
      <c r="BA11" s="1"/>
      <c r="BB11" s="1"/>
      <c r="BC11" s="1"/>
      <c r="BD11" s="1"/>
      <c r="BE11" s="1"/>
      <c r="BF11" s="1"/>
      <c r="BG11" s="1"/>
      <c r="BH11" s="1"/>
    </row>
    <row r="12" spans="1:60" ht="14.25" customHeight="1">
      <c r="A12" s="228"/>
      <c r="B12" s="90" t="s">
        <v>362</v>
      </c>
      <c r="C12" s="76">
        <v>80</v>
      </c>
      <c r="D12" s="50">
        <v>7</v>
      </c>
      <c r="E12" s="90"/>
      <c r="F12" s="76">
        <v>80</v>
      </c>
      <c r="G12" s="110">
        <v>6</v>
      </c>
      <c r="H12" s="148"/>
      <c r="I12" s="76">
        <v>80</v>
      </c>
      <c r="J12" s="95">
        <v>7</v>
      </c>
      <c r="K12" s="148"/>
      <c r="L12" s="76">
        <v>80</v>
      </c>
      <c r="M12" s="50">
        <v>7</v>
      </c>
      <c r="N12" s="148"/>
      <c r="O12" s="76">
        <v>80</v>
      </c>
      <c r="P12" s="95">
        <v>8</v>
      </c>
      <c r="Q12" s="148"/>
      <c r="R12" s="76">
        <v>80</v>
      </c>
      <c r="S12" s="50">
        <v>8</v>
      </c>
      <c r="T12" s="148"/>
      <c r="U12" s="50"/>
      <c r="V12" s="50"/>
      <c r="Y12" s="1"/>
      <c r="Z12" s="1"/>
      <c r="AA12" s="1"/>
      <c r="AB12" s="1"/>
      <c r="AC12" s="1"/>
      <c r="AD12" s="1"/>
      <c r="AE12" s="1"/>
      <c r="AF12" s="1"/>
      <c r="AG12" s="1"/>
      <c r="AH12" s="1"/>
      <c r="AI12" s="1"/>
      <c r="AJ12" s="1"/>
      <c r="AK12" s="1"/>
      <c r="AL12" s="1"/>
      <c r="AM12" s="211"/>
      <c r="AN12" s="211"/>
      <c r="AO12" s="1"/>
      <c r="AP12" s="1"/>
      <c r="AQ12" s="1"/>
      <c r="AR12" s="1"/>
      <c r="AS12" s="1"/>
      <c r="AT12" s="1"/>
      <c r="AU12" s="1"/>
      <c r="AV12" s="1"/>
      <c r="AW12" s="1"/>
      <c r="AX12" s="1"/>
      <c r="AY12" s="1"/>
      <c r="AZ12" s="1"/>
      <c r="BA12" s="1"/>
      <c r="BB12" s="1"/>
      <c r="BC12" s="1"/>
      <c r="BD12" s="1"/>
      <c r="BE12" s="1"/>
      <c r="BF12" s="1"/>
      <c r="BG12" s="1"/>
      <c r="BH12" s="1"/>
    </row>
    <row r="13" spans="1:60" ht="12" customHeight="1">
      <c r="A13" s="238"/>
      <c r="B13" s="91" t="s">
        <v>363</v>
      </c>
      <c r="C13" s="76">
        <v>70</v>
      </c>
      <c r="D13" s="50">
        <v>9</v>
      </c>
      <c r="E13" s="90"/>
      <c r="F13" s="76">
        <v>70</v>
      </c>
      <c r="G13" s="110">
        <v>8</v>
      </c>
      <c r="H13" s="148"/>
      <c r="I13" s="76">
        <v>70</v>
      </c>
      <c r="J13" s="95">
        <v>9</v>
      </c>
      <c r="K13" s="148"/>
      <c r="L13" s="76">
        <v>70</v>
      </c>
      <c r="M13" s="95">
        <v>10</v>
      </c>
      <c r="N13" s="148"/>
      <c r="O13" s="76">
        <v>70</v>
      </c>
      <c r="P13" s="95">
        <v>12</v>
      </c>
      <c r="Q13" s="148"/>
      <c r="R13" s="76">
        <v>70</v>
      </c>
      <c r="S13" s="50">
        <v>13</v>
      </c>
      <c r="T13" s="148"/>
      <c r="U13" s="50"/>
      <c r="V13" s="50"/>
      <c r="Y13" s="1"/>
      <c r="Z13" s="1"/>
      <c r="AA13" s="1"/>
      <c r="AB13" s="1"/>
      <c r="AC13" s="1"/>
      <c r="AD13" s="1"/>
      <c r="AE13" s="1"/>
      <c r="AF13" s="1"/>
      <c r="AG13" s="1"/>
      <c r="AH13" s="1"/>
      <c r="AI13" s="1"/>
      <c r="AJ13" s="1"/>
      <c r="AK13" s="1"/>
      <c r="AL13" s="1"/>
      <c r="AM13" s="211"/>
      <c r="AN13" s="211"/>
      <c r="AO13" s="1"/>
      <c r="AP13" s="1"/>
      <c r="AQ13" s="1"/>
      <c r="AR13" s="1"/>
      <c r="AS13" s="1"/>
      <c r="AT13" s="1"/>
      <c r="AU13" s="1"/>
      <c r="AV13" s="1"/>
      <c r="AW13" s="1"/>
      <c r="AX13" s="1"/>
      <c r="AY13" s="1"/>
      <c r="AZ13" s="1"/>
      <c r="BA13" s="1"/>
      <c r="BB13" s="1"/>
      <c r="BC13" s="1"/>
      <c r="BD13" s="1"/>
      <c r="BE13" s="1"/>
      <c r="BF13" s="1"/>
      <c r="BG13" s="1"/>
      <c r="BH13" s="1"/>
    </row>
    <row r="14" spans="1:60" ht="26.25" customHeight="1">
      <c r="A14" s="269" t="s">
        <v>203</v>
      </c>
      <c r="B14" s="50" t="s">
        <v>361</v>
      </c>
      <c r="C14" s="101">
        <v>120</v>
      </c>
      <c r="D14" s="89">
        <v>9</v>
      </c>
      <c r="E14" s="145" t="s">
        <v>518</v>
      </c>
      <c r="F14" s="101">
        <v>120</v>
      </c>
      <c r="G14" s="194" t="s">
        <v>519</v>
      </c>
      <c r="H14" s="102"/>
      <c r="I14" s="89">
        <v>120</v>
      </c>
      <c r="J14" s="195" t="s">
        <v>519</v>
      </c>
      <c r="K14" s="145"/>
      <c r="L14" s="89">
        <v>120</v>
      </c>
      <c r="M14" s="196">
        <v>6</v>
      </c>
      <c r="N14" s="145" t="s">
        <v>520</v>
      </c>
      <c r="O14" s="89">
        <v>120</v>
      </c>
      <c r="P14" s="195" t="s">
        <v>519</v>
      </c>
      <c r="Q14" s="145"/>
      <c r="R14" s="89">
        <v>120</v>
      </c>
      <c r="S14" s="137">
        <v>13</v>
      </c>
      <c r="T14" s="145"/>
      <c r="U14" s="50"/>
      <c r="V14" s="50"/>
      <c r="W14" s="50"/>
      <c r="X14" s="50"/>
      <c r="Y14" s="1"/>
      <c r="Z14" s="1"/>
      <c r="AA14" s="1"/>
      <c r="AB14" s="1"/>
      <c r="AC14" s="1"/>
      <c r="AD14" s="1"/>
      <c r="AE14" s="1"/>
      <c r="AF14" s="1"/>
      <c r="AG14" s="1"/>
      <c r="AH14" s="1"/>
      <c r="AI14" s="1"/>
      <c r="AJ14" s="1"/>
      <c r="AK14" s="1"/>
      <c r="AL14" s="1"/>
      <c r="AM14" s="211"/>
      <c r="AN14" s="211"/>
      <c r="AO14" s="1"/>
      <c r="AP14" s="1"/>
      <c r="AQ14" s="1"/>
      <c r="AR14" s="1"/>
      <c r="AS14" s="1"/>
      <c r="AT14" s="1"/>
      <c r="AU14" s="1"/>
      <c r="AV14" s="1"/>
      <c r="AW14" s="1"/>
      <c r="AX14" s="1"/>
      <c r="AY14" s="1"/>
      <c r="AZ14" s="1"/>
      <c r="BA14" s="1"/>
      <c r="BB14" s="1"/>
      <c r="BC14" s="1"/>
      <c r="BD14" s="1"/>
      <c r="BE14" s="1"/>
      <c r="BF14" s="1"/>
      <c r="BG14" s="1"/>
      <c r="BH14" s="1"/>
    </row>
    <row r="15" spans="1:60" ht="18" customHeight="1">
      <c r="A15" s="238"/>
      <c r="B15" s="50" t="s">
        <v>362</v>
      </c>
      <c r="C15" s="82">
        <v>120</v>
      </c>
      <c r="D15" s="70">
        <v>8</v>
      </c>
      <c r="E15" s="91"/>
      <c r="F15" s="82">
        <v>120</v>
      </c>
      <c r="G15" s="130" t="s">
        <v>519</v>
      </c>
      <c r="H15" s="151"/>
      <c r="I15" s="70">
        <v>120</v>
      </c>
      <c r="J15" s="130" t="s">
        <v>519</v>
      </c>
      <c r="K15" s="151"/>
      <c r="L15" s="70">
        <v>120</v>
      </c>
      <c r="M15" s="197">
        <v>4</v>
      </c>
      <c r="N15" s="151" t="s">
        <v>521</v>
      </c>
      <c r="O15" s="70">
        <v>120</v>
      </c>
      <c r="P15" s="130"/>
      <c r="Q15" s="151"/>
      <c r="R15" s="70">
        <v>120</v>
      </c>
      <c r="S15" s="113">
        <v>9</v>
      </c>
      <c r="T15" s="151"/>
      <c r="U15" s="50"/>
      <c r="V15" s="50"/>
      <c r="Y15" s="1"/>
      <c r="Z15" s="1"/>
      <c r="AA15" s="1"/>
      <c r="AB15" s="1"/>
      <c r="AC15" s="1"/>
      <c r="AD15" s="1"/>
      <c r="AE15" s="1"/>
      <c r="AF15" s="1"/>
      <c r="AG15" s="1"/>
      <c r="AH15" s="1"/>
      <c r="AI15" s="1"/>
      <c r="AJ15" s="1"/>
      <c r="AK15" s="1"/>
      <c r="AL15" s="1"/>
      <c r="AM15" s="211"/>
      <c r="AN15" s="211"/>
      <c r="AO15" s="1"/>
      <c r="AP15" s="1"/>
      <c r="AQ15" s="1"/>
      <c r="AR15" s="1"/>
      <c r="AS15" s="1"/>
      <c r="AT15" s="1"/>
      <c r="AU15" s="1"/>
      <c r="AV15" s="1"/>
      <c r="AW15" s="1"/>
      <c r="AX15" s="1"/>
      <c r="AY15" s="1"/>
      <c r="AZ15" s="1"/>
      <c r="BA15" s="1"/>
      <c r="BB15" s="1"/>
      <c r="BC15" s="1"/>
      <c r="BD15" s="1"/>
      <c r="BE15" s="1"/>
      <c r="BF15" s="1"/>
      <c r="BG15" s="1"/>
      <c r="BH15" s="1"/>
    </row>
    <row r="16" spans="1:60" ht="34.5" customHeight="1">
      <c r="A16" s="239" t="s">
        <v>202</v>
      </c>
      <c r="B16" s="89" t="s">
        <v>361</v>
      </c>
      <c r="C16" s="76">
        <v>55</v>
      </c>
      <c r="D16" s="50">
        <v>12</v>
      </c>
      <c r="E16" s="90"/>
      <c r="F16" s="117">
        <v>60</v>
      </c>
      <c r="G16" s="50">
        <v>10</v>
      </c>
      <c r="H16" s="148" t="s">
        <v>522</v>
      </c>
      <c r="I16" s="76">
        <v>60</v>
      </c>
      <c r="J16" s="50">
        <v>10</v>
      </c>
      <c r="K16" s="148"/>
      <c r="L16" s="76">
        <v>60</v>
      </c>
      <c r="N16" s="198" t="s">
        <v>519</v>
      </c>
      <c r="O16" s="149">
        <v>60</v>
      </c>
      <c r="P16" s="150">
        <v>12</v>
      </c>
      <c r="Q16" s="199" t="s">
        <v>523</v>
      </c>
      <c r="R16" s="76">
        <v>60</v>
      </c>
      <c r="S16" s="50">
        <v>10</v>
      </c>
      <c r="T16" s="148"/>
      <c r="U16" s="50"/>
      <c r="Y16" s="1"/>
      <c r="Z16" s="1"/>
      <c r="AA16" s="1"/>
      <c r="AB16" s="1"/>
      <c r="AC16" s="1"/>
      <c r="AD16" s="1"/>
      <c r="AE16" s="1"/>
      <c r="AF16" s="1"/>
      <c r="AG16" s="1"/>
      <c r="AH16" s="1"/>
      <c r="AI16" s="1"/>
      <c r="AJ16" s="1"/>
      <c r="AK16" s="1"/>
      <c r="AL16" s="1"/>
      <c r="AM16" s="211"/>
      <c r="AN16" s="211"/>
      <c r="AO16" s="1"/>
      <c r="AP16" s="1"/>
      <c r="AQ16" s="1"/>
      <c r="AR16" s="1"/>
      <c r="AS16" s="1"/>
      <c r="AT16" s="1"/>
      <c r="AU16" s="1"/>
      <c r="AV16" s="1"/>
      <c r="AW16" s="1"/>
      <c r="AX16" s="1"/>
      <c r="AY16" s="1"/>
      <c r="AZ16" s="1"/>
      <c r="BA16" s="1"/>
      <c r="BB16" s="1"/>
      <c r="BC16" s="1"/>
      <c r="BD16" s="1"/>
      <c r="BE16" s="1"/>
      <c r="BF16" s="1"/>
      <c r="BG16" s="1"/>
      <c r="BH16" s="1"/>
    </row>
    <row r="17" spans="1:60" ht="18" customHeight="1">
      <c r="A17" s="228"/>
      <c r="B17" s="50" t="s">
        <v>362</v>
      </c>
      <c r="C17" s="76">
        <v>55</v>
      </c>
      <c r="D17" s="50">
        <v>10</v>
      </c>
      <c r="E17" s="90"/>
      <c r="F17" s="117">
        <v>60</v>
      </c>
      <c r="G17" s="50">
        <v>8</v>
      </c>
      <c r="H17" s="148"/>
      <c r="I17" s="76">
        <v>60</v>
      </c>
      <c r="J17" s="50">
        <v>8</v>
      </c>
      <c r="K17" s="148"/>
      <c r="L17" s="76">
        <v>60</v>
      </c>
      <c r="N17" s="148"/>
      <c r="O17" s="149">
        <v>60</v>
      </c>
      <c r="P17" s="150">
        <v>12</v>
      </c>
      <c r="Q17" s="199"/>
      <c r="R17" s="76">
        <v>60</v>
      </c>
      <c r="S17" s="50">
        <v>8</v>
      </c>
      <c r="T17" s="148"/>
      <c r="U17" s="50"/>
      <c r="Y17" s="1"/>
      <c r="Z17" s="1"/>
      <c r="AA17" s="1"/>
      <c r="AB17" s="1"/>
      <c r="AC17" s="1"/>
      <c r="AD17" s="1"/>
      <c r="AE17" s="1"/>
      <c r="AF17" s="1"/>
      <c r="AG17" s="1"/>
      <c r="AH17" s="1"/>
      <c r="AI17" s="1"/>
      <c r="AJ17" s="1"/>
      <c r="AK17" s="1"/>
      <c r="AL17" s="1"/>
      <c r="AM17" s="211"/>
      <c r="AN17" s="211"/>
      <c r="AO17" s="1"/>
      <c r="AP17" s="1"/>
      <c r="AQ17" s="1"/>
      <c r="AR17" s="1"/>
      <c r="AS17" s="1"/>
      <c r="AT17" s="1"/>
      <c r="AU17" s="1"/>
      <c r="AV17" s="1"/>
      <c r="AW17" s="1"/>
      <c r="AX17" s="1"/>
      <c r="AY17" s="1"/>
      <c r="AZ17" s="1"/>
      <c r="BA17" s="1"/>
      <c r="BB17" s="1"/>
      <c r="BC17" s="1"/>
      <c r="BD17" s="1"/>
      <c r="BE17" s="1"/>
      <c r="BF17" s="1"/>
      <c r="BG17" s="1"/>
      <c r="BH17" s="1"/>
    </row>
    <row r="18" spans="1:60" ht="19.5" customHeight="1">
      <c r="A18" s="238"/>
      <c r="B18" s="50" t="s">
        <v>363</v>
      </c>
      <c r="C18" s="76">
        <v>55</v>
      </c>
      <c r="D18" s="50">
        <v>9</v>
      </c>
      <c r="E18" s="90"/>
      <c r="F18" s="76">
        <v>55</v>
      </c>
      <c r="G18" s="50">
        <v>9</v>
      </c>
      <c r="H18" s="148"/>
      <c r="I18" s="76">
        <v>55</v>
      </c>
      <c r="J18" s="50">
        <v>9</v>
      </c>
      <c r="K18" s="148"/>
      <c r="L18" s="76">
        <v>55</v>
      </c>
      <c r="N18" s="148"/>
      <c r="O18" s="149">
        <v>55</v>
      </c>
      <c r="P18" s="150">
        <v>15</v>
      </c>
      <c r="Q18" s="199"/>
      <c r="R18" s="76">
        <v>55</v>
      </c>
      <c r="S18" s="50">
        <v>9</v>
      </c>
      <c r="T18" s="148"/>
      <c r="Y18" s="1"/>
      <c r="Z18" s="1"/>
      <c r="AA18" s="1"/>
      <c r="AB18" s="1"/>
      <c r="AC18" s="1"/>
      <c r="AD18" s="1"/>
      <c r="AE18" s="1"/>
      <c r="AF18" s="1"/>
      <c r="AG18" s="1"/>
      <c r="AH18" s="1"/>
      <c r="AI18" s="1"/>
      <c r="AJ18" s="1"/>
      <c r="AK18" s="1"/>
      <c r="AL18" s="1"/>
      <c r="AM18" s="211"/>
      <c r="AN18" s="211"/>
      <c r="AO18" s="1"/>
      <c r="AP18" s="1"/>
      <c r="AQ18" s="1"/>
      <c r="AR18" s="1"/>
      <c r="AS18" s="1"/>
      <c r="AT18" s="1"/>
      <c r="AU18" s="1"/>
      <c r="AV18" s="1"/>
      <c r="AW18" s="1"/>
      <c r="AX18" s="1"/>
      <c r="AY18" s="1"/>
      <c r="AZ18" s="1"/>
      <c r="BA18" s="1"/>
      <c r="BB18" s="1"/>
      <c r="BC18" s="1"/>
      <c r="BD18" s="1"/>
      <c r="BE18" s="1"/>
      <c r="BF18" s="1"/>
      <c r="BG18" s="1"/>
      <c r="BH18" s="1"/>
    </row>
    <row r="19" spans="1:60" ht="28">
      <c r="A19" s="272" t="s">
        <v>500</v>
      </c>
      <c r="B19" s="102" t="s">
        <v>361</v>
      </c>
      <c r="C19" s="101">
        <v>7.5</v>
      </c>
      <c r="D19" s="89">
        <v>6</v>
      </c>
      <c r="E19" s="102"/>
      <c r="F19" s="101">
        <v>7.5</v>
      </c>
      <c r="G19" s="195" t="s">
        <v>519</v>
      </c>
      <c r="H19" s="145" t="s">
        <v>524</v>
      </c>
      <c r="I19" s="101">
        <v>7.5</v>
      </c>
      <c r="J19" s="89"/>
      <c r="K19" s="145" t="s">
        <v>524</v>
      </c>
      <c r="L19" s="143">
        <v>6.25</v>
      </c>
      <c r="M19" s="89">
        <v>11</v>
      </c>
      <c r="N19" s="145" t="s">
        <v>524</v>
      </c>
      <c r="O19" s="143">
        <v>6.25</v>
      </c>
      <c r="P19" s="106"/>
      <c r="Q19" s="200" t="s">
        <v>525</v>
      </c>
      <c r="R19" s="146">
        <v>6.25</v>
      </c>
      <c r="S19" s="147">
        <v>8</v>
      </c>
      <c r="T19" s="145"/>
      <c r="U19" s="50"/>
      <c r="V19" s="50"/>
      <c r="W19" s="50"/>
      <c r="X19" s="50"/>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ht="28">
      <c r="A20" s="211"/>
      <c r="B20" s="90" t="s">
        <v>362</v>
      </c>
      <c r="C20" s="76">
        <v>6.25</v>
      </c>
      <c r="D20" s="50">
        <v>10</v>
      </c>
      <c r="E20" s="90"/>
      <c r="F20" s="149">
        <v>5</v>
      </c>
      <c r="G20" s="150">
        <v>9</v>
      </c>
      <c r="H20" s="148" t="s">
        <v>526</v>
      </c>
      <c r="I20" s="149">
        <v>5</v>
      </c>
      <c r="J20" s="150">
        <v>9</v>
      </c>
      <c r="K20" s="148" t="s">
        <v>526</v>
      </c>
      <c r="L20" s="76">
        <v>6.25</v>
      </c>
      <c r="M20" s="110">
        <v>9</v>
      </c>
      <c r="N20" s="148" t="s">
        <v>526</v>
      </c>
      <c r="O20" s="116">
        <v>6.25</v>
      </c>
      <c r="P20" s="110"/>
      <c r="Q20" s="201" t="s">
        <v>466</v>
      </c>
      <c r="R20" s="149">
        <v>5</v>
      </c>
      <c r="S20" s="150">
        <v>7</v>
      </c>
      <c r="T20" s="148"/>
      <c r="U20" s="50"/>
      <c r="V20" s="50"/>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ht="14">
      <c r="A21" s="211"/>
      <c r="B21" s="91" t="s">
        <v>363</v>
      </c>
      <c r="C21" s="76">
        <v>6.25</v>
      </c>
      <c r="D21" s="50">
        <v>8</v>
      </c>
      <c r="E21" s="90"/>
      <c r="F21" s="149">
        <v>3.75</v>
      </c>
      <c r="G21" s="150">
        <v>12</v>
      </c>
      <c r="H21" s="148"/>
      <c r="I21" s="149">
        <v>3.75</v>
      </c>
      <c r="J21" s="150">
        <v>12</v>
      </c>
      <c r="K21" s="148"/>
      <c r="L21" s="116">
        <v>5</v>
      </c>
      <c r="M21" s="50">
        <v>10</v>
      </c>
      <c r="N21" s="148"/>
      <c r="O21" s="116">
        <v>5</v>
      </c>
      <c r="P21" s="110"/>
      <c r="Q21" s="201" t="s">
        <v>466</v>
      </c>
      <c r="R21" s="149">
        <v>5</v>
      </c>
      <c r="S21" s="150">
        <v>9</v>
      </c>
      <c r="T21" s="148"/>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ht="40.5" customHeight="1">
      <c r="A22" s="239" t="s">
        <v>501</v>
      </c>
      <c r="B22" s="50" t="s">
        <v>361</v>
      </c>
      <c r="C22" s="101">
        <v>6.25</v>
      </c>
      <c r="D22" s="89">
        <v>6</v>
      </c>
      <c r="E22" s="102"/>
      <c r="F22" s="146">
        <v>6.25</v>
      </c>
      <c r="G22" s="147">
        <v>9</v>
      </c>
      <c r="H22" s="145"/>
      <c r="I22" s="146">
        <v>6.25</v>
      </c>
      <c r="J22" s="147">
        <v>9</v>
      </c>
      <c r="K22" s="145" t="s">
        <v>527</v>
      </c>
      <c r="L22" s="101">
        <v>6.25</v>
      </c>
      <c r="M22" s="89">
        <v>6</v>
      </c>
      <c r="N22" s="145" t="s">
        <v>527</v>
      </c>
      <c r="O22" s="143">
        <v>6.25</v>
      </c>
      <c r="P22" s="196" t="s">
        <v>519</v>
      </c>
      <c r="Q22" s="200"/>
      <c r="R22" s="146">
        <v>6.25</v>
      </c>
      <c r="S22" s="147">
        <v>8</v>
      </c>
      <c r="T22" s="145"/>
      <c r="U22" s="50"/>
      <c r="V22" s="50"/>
      <c r="W22" s="50"/>
      <c r="X22" s="50"/>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ht="42">
      <c r="A23" s="228"/>
      <c r="B23" s="50" t="s">
        <v>362</v>
      </c>
      <c r="C23" s="76">
        <v>5</v>
      </c>
      <c r="D23" s="50">
        <v>10</v>
      </c>
      <c r="E23" s="90"/>
      <c r="F23" s="149">
        <v>6.25</v>
      </c>
      <c r="G23" s="150">
        <v>8</v>
      </c>
      <c r="H23" s="148"/>
      <c r="I23" s="149">
        <v>6.25</v>
      </c>
      <c r="J23" s="150">
        <v>8</v>
      </c>
      <c r="K23" s="148"/>
      <c r="L23" s="76">
        <v>5</v>
      </c>
      <c r="M23" s="110">
        <v>8</v>
      </c>
      <c r="N23" s="148" t="s">
        <v>528</v>
      </c>
      <c r="O23" s="116">
        <v>5</v>
      </c>
      <c r="P23" s="202" t="s">
        <v>519</v>
      </c>
      <c r="Q23" s="201" t="s">
        <v>466</v>
      </c>
      <c r="R23" s="149">
        <v>5</v>
      </c>
      <c r="S23" s="150">
        <v>7</v>
      </c>
      <c r="T23" s="148"/>
      <c r="U23" s="50"/>
      <c r="V23" s="50"/>
      <c r="W23" s="50"/>
      <c r="X23" s="50"/>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ht="14">
      <c r="A24" s="238"/>
      <c r="B24" s="50" t="s">
        <v>363</v>
      </c>
      <c r="C24" s="76">
        <v>5</v>
      </c>
      <c r="D24" s="50">
        <v>10</v>
      </c>
      <c r="E24" s="90"/>
      <c r="F24" s="149">
        <v>5</v>
      </c>
      <c r="G24" s="150">
        <v>9</v>
      </c>
      <c r="H24" s="148"/>
      <c r="I24" s="149">
        <v>6.25</v>
      </c>
      <c r="J24" s="150">
        <v>8</v>
      </c>
      <c r="K24" s="148"/>
      <c r="L24" s="76">
        <v>5</v>
      </c>
      <c r="M24" s="110">
        <v>8</v>
      </c>
      <c r="N24" s="148"/>
      <c r="O24" s="116">
        <v>5</v>
      </c>
      <c r="P24" s="202" t="s">
        <v>519</v>
      </c>
      <c r="Q24" s="201" t="s">
        <v>466</v>
      </c>
      <c r="R24" s="149">
        <v>5</v>
      </c>
      <c r="S24" s="150">
        <v>9</v>
      </c>
      <c r="T24" s="148"/>
      <c r="U24" s="50"/>
      <c r="V24" s="50"/>
      <c r="W24" s="50"/>
      <c r="X24" s="50"/>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ht="35.25" customHeight="1">
      <c r="A25" s="239" t="s">
        <v>330</v>
      </c>
      <c r="B25" s="102" t="s">
        <v>361</v>
      </c>
      <c r="C25" s="101">
        <v>30</v>
      </c>
      <c r="D25" s="89">
        <v>7</v>
      </c>
      <c r="E25" s="102"/>
      <c r="F25" s="146">
        <v>20</v>
      </c>
      <c r="G25" s="147">
        <v>10</v>
      </c>
      <c r="H25" s="145" t="s">
        <v>529</v>
      </c>
      <c r="I25" s="146">
        <v>20</v>
      </c>
      <c r="J25" s="147">
        <v>9</v>
      </c>
      <c r="K25" s="145" t="s">
        <v>529</v>
      </c>
      <c r="L25" s="101">
        <v>20</v>
      </c>
      <c r="M25" s="89">
        <v>10</v>
      </c>
      <c r="N25" s="145"/>
      <c r="O25" s="143">
        <v>20</v>
      </c>
      <c r="P25" s="106"/>
      <c r="Q25" s="200"/>
      <c r="R25" s="101"/>
      <c r="S25" s="89"/>
      <c r="T25" s="145"/>
      <c r="U25" s="50"/>
      <c r="V25" s="50"/>
      <c r="W25" s="50"/>
      <c r="X25" s="50"/>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ht="13">
      <c r="A26" s="228"/>
      <c r="B26" s="90" t="s">
        <v>362</v>
      </c>
      <c r="C26" s="76">
        <v>20</v>
      </c>
      <c r="D26" s="50">
        <v>10</v>
      </c>
      <c r="E26" s="90"/>
      <c r="F26" s="149">
        <v>20</v>
      </c>
      <c r="G26" s="150">
        <v>9</v>
      </c>
      <c r="H26" s="148"/>
      <c r="I26" s="149">
        <v>20</v>
      </c>
      <c r="J26" s="150">
        <v>8</v>
      </c>
      <c r="K26" s="148"/>
      <c r="L26" s="76">
        <v>20</v>
      </c>
      <c r="M26" s="50">
        <v>9</v>
      </c>
      <c r="N26" s="148"/>
      <c r="O26" s="116">
        <v>20</v>
      </c>
      <c r="P26" s="110"/>
      <c r="Q26" s="201"/>
      <c r="R26" s="76"/>
      <c r="S26" s="50"/>
      <c r="T26" s="148"/>
      <c r="U26" s="50"/>
      <c r="V26" s="50"/>
      <c r="W26" s="50"/>
      <c r="X26" s="50"/>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ht="13">
      <c r="A27" s="238"/>
      <c r="B27" s="91" t="s">
        <v>363</v>
      </c>
      <c r="C27" s="82">
        <v>10</v>
      </c>
      <c r="D27" s="70">
        <v>12</v>
      </c>
      <c r="E27" s="91"/>
      <c r="F27" s="152">
        <v>15</v>
      </c>
      <c r="G27" s="153">
        <v>11</v>
      </c>
      <c r="H27" s="151"/>
      <c r="I27" s="152">
        <v>15</v>
      </c>
      <c r="J27" s="153">
        <v>9</v>
      </c>
      <c r="K27" s="151"/>
      <c r="L27" s="82">
        <v>15</v>
      </c>
      <c r="M27" s="70"/>
      <c r="N27" s="151"/>
      <c r="O27" s="120">
        <v>15</v>
      </c>
      <c r="P27" s="115"/>
      <c r="Q27" s="203"/>
      <c r="R27" s="82"/>
      <c r="S27" s="70"/>
      <c r="T27" s="151"/>
      <c r="U27" s="50"/>
      <c r="V27" s="50"/>
      <c r="W27" s="50"/>
      <c r="X27" s="50"/>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ht="14">
      <c r="A28" s="239" t="s">
        <v>530</v>
      </c>
      <c r="B28" s="102" t="s">
        <v>361</v>
      </c>
      <c r="C28" s="101">
        <v>70</v>
      </c>
      <c r="D28" s="89">
        <v>7</v>
      </c>
      <c r="E28" s="102"/>
      <c r="F28" s="101">
        <v>15</v>
      </c>
      <c r="G28" s="89">
        <v>8</v>
      </c>
      <c r="H28" s="145"/>
      <c r="I28" s="101">
        <v>15</v>
      </c>
      <c r="J28" s="89"/>
      <c r="K28" s="145"/>
      <c r="L28" s="101">
        <v>15</v>
      </c>
      <c r="M28" s="89"/>
      <c r="N28" s="204" t="s">
        <v>519</v>
      </c>
      <c r="O28" s="101">
        <v>70</v>
      </c>
      <c r="P28" s="89">
        <v>7</v>
      </c>
      <c r="Q28" s="145"/>
      <c r="R28" s="101">
        <v>70</v>
      </c>
      <c r="S28" s="137">
        <v>10</v>
      </c>
      <c r="T28" s="145"/>
      <c r="U28" s="50"/>
      <c r="V28" s="50"/>
      <c r="W28" s="50"/>
      <c r="X28" s="50"/>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ht="13">
      <c r="A29" s="228"/>
      <c r="B29" s="90" t="s">
        <v>362</v>
      </c>
      <c r="C29" s="76">
        <v>60</v>
      </c>
      <c r="D29" s="50">
        <v>10</v>
      </c>
      <c r="E29" s="90"/>
      <c r="F29" s="76">
        <v>10</v>
      </c>
      <c r="G29" s="50">
        <v>12</v>
      </c>
      <c r="H29" s="148"/>
      <c r="I29" s="76">
        <v>10</v>
      </c>
      <c r="K29" s="148"/>
      <c r="L29" s="76">
        <v>10</v>
      </c>
      <c r="N29" s="148"/>
      <c r="O29" s="76">
        <v>70</v>
      </c>
      <c r="P29" s="50">
        <v>8</v>
      </c>
      <c r="Q29" s="148"/>
      <c r="R29" s="76">
        <v>70</v>
      </c>
      <c r="S29" s="95">
        <v>9</v>
      </c>
      <c r="T29" s="148"/>
      <c r="U29" s="50"/>
      <c r="V29" s="50"/>
      <c r="W29" s="50"/>
      <c r="X29" s="50"/>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ht="13">
      <c r="A30" s="238"/>
      <c r="B30" s="91" t="s">
        <v>363</v>
      </c>
      <c r="C30" s="82">
        <v>60</v>
      </c>
      <c r="D30" s="70">
        <v>8</v>
      </c>
      <c r="E30" s="91"/>
      <c r="F30" s="82">
        <v>60</v>
      </c>
      <c r="G30" s="130" t="s">
        <v>519</v>
      </c>
      <c r="H30" s="151"/>
      <c r="I30" s="82">
        <v>60</v>
      </c>
      <c r="J30" s="70"/>
      <c r="K30" s="151"/>
      <c r="L30" s="82">
        <v>60</v>
      </c>
      <c r="M30" s="70"/>
      <c r="N30" s="151"/>
      <c r="O30" s="82">
        <v>60</v>
      </c>
      <c r="P30" s="70">
        <v>11</v>
      </c>
      <c r="Q30" s="151"/>
      <c r="R30" s="82">
        <v>60</v>
      </c>
      <c r="S30" s="113">
        <v>11</v>
      </c>
      <c r="T30" s="151"/>
      <c r="U30" s="50"/>
      <c r="V30" s="50"/>
      <c r="W30" s="50"/>
      <c r="X30" s="50"/>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ht="13">
      <c r="A31" s="190"/>
      <c r="B31" s="50"/>
      <c r="F31" s="271" t="s">
        <v>531</v>
      </c>
      <c r="G31" s="211"/>
      <c r="H31" s="211"/>
      <c r="I31" s="271" t="s">
        <v>531</v>
      </c>
      <c r="J31" s="211"/>
      <c r="K31" s="211"/>
      <c r="L31" s="271"/>
      <c r="M31" s="211"/>
      <c r="N31" s="21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ht="13">
      <c r="A32" s="190"/>
      <c r="B32" s="50"/>
      <c r="H32" s="40"/>
      <c r="K32" s="40"/>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sheetData>
  <mergeCells count="65">
    <mergeCell ref="U3:V4"/>
    <mergeCell ref="W3:X4"/>
    <mergeCell ref="Y3:Z4"/>
    <mergeCell ref="AA3:AB4"/>
    <mergeCell ref="AC3:AD4"/>
    <mergeCell ref="A3:B4"/>
    <mergeCell ref="C3:E4"/>
    <mergeCell ref="F3:H4"/>
    <mergeCell ref="I3:K4"/>
    <mergeCell ref="L3:N4"/>
    <mergeCell ref="BC1:BD1"/>
    <mergeCell ref="BE1:BF1"/>
    <mergeCell ref="AI1:AJ1"/>
    <mergeCell ref="AK1:AL1"/>
    <mergeCell ref="AM1:AN1"/>
    <mergeCell ref="AO1:AP1"/>
    <mergeCell ref="AQ1:AR1"/>
    <mergeCell ref="AS1:AT1"/>
    <mergeCell ref="AU1:AV1"/>
    <mergeCell ref="AW1:AX1"/>
    <mergeCell ref="AY1:AZ1"/>
    <mergeCell ref="BA1:BB1"/>
    <mergeCell ref="A1:B2"/>
    <mergeCell ref="C1:E1"/>
    <mergeCell ref="F1:H1"/>
    <mergeCell ref="I1:K1"/>
    <mergeCell ref="L1:N1"/>
    <mergeCell ref="O1:Q1"/>
    <mergeCell ref="R1:T1"/>
    <mergeCell ref="AW3:AX4"/>
    <mergeCell ref="AY3:AZ4"/>
    <mergeCell ref="BA3:BB4"/>
    <mergeCell ref="AE1:AF1"/>
    <mergeCell ref="AG1:AH1"/>
    <mergeCell ref="U1:V1"/>
    <mergeCell ref="W1:X1"/>
    <mergeCell ref="Y1:Z1"/>
    <mergeCell ref="AA1:AB1"/>
    <mergeCell ref="AC1:AD1"/>
    <mergeCell ref="AE3:AF4"/>
    <mergeCell ref="AG3:AH4"/>
    <mergeCell ref="O3:Q4"/>
    <mergeCell ref="R3:T4"/>
    <mergeCell ref="BC3:BD4"/>
    <mergeCell ref="BE3:BF4"/>
    <mergeCell ref="AI3:AJ4"/>
    <mergeCell ref="AK3:AL4"/>
    <mergeCell ref="AM3:AN4"/>
    <mergeCell ref="AO3:AP4"/>
    <mergeCell ref="AQ3:AR4"/>
    <mergeCell ref="AS3:AT4"/>
    <mergeCell ref="AU3:AV4"/>
    <mergeCell ref="AM8:AN18"/>
    <mergeCell ref="A25:A27"/>
    <mergeCell ref="A28:A30"/>
    <mergeCell ref="F31:H31"/>
    <mergeCell ref="I31:K31"/>
    <mergeCell ref="L31:N31"/>
    <mergeCell ref="A19:A21"/>
    <mergeCell ref="A22:A24"/>
    <mergeCell ref="A5:A7"/>
    <mergeCell ref="A8:A10"/>
    <mergeCell ref="A11:A13"/>
    <mergeCell ref="A14:A15"/>
    <mergeCell ref="A16:A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29"/>
  <sheetViews>
    <sheetView workbookViewId="0"/>
  </sheetViews>
  <sheetFormatPr baseColWidth="10" defaultColWidth="12.6640625" defaultRowHeight="15" customHeight="1"/>
  <sheetData>
    <row r="1" spans="1:22" ht="13">
      <c r="A1" s="211"/>
      <c r="B1" s="211"/>
      <c r="C1" s="244" t="s">
        <v>338</v>
      </c>
      <c r="D1" s="216"/>
      <c r="E1" s="244" t="s">
        <v>339</v>
      </c>
      <c r="F1" s="216"/>
      <c r="G1" s="244" t="s">
        <v>339</v>
      </c>
      <c r="H1" s="216"/>
      <c r="I1" s="244" t="s">
        <v>339</v>
      </c>
      <c r="J1" s="216"/>
      <c r="K1" s="244" t="s">
        <v>339</v>
      </c>
      <c r="L1" s="216"/>
      <c r="M1" s="244" t="s">
        <v>339</v>
      </c>
      <c r="N1" s="216"/>
      <c r="O1" s="244"/>
      <c r="P1" s="216"/>
      <c r="Q1" s="244"/>
      <c r="R1" s="216"/>
      <c r="S1" s="244"/>
      <c r="T1" s="216"/>
    </row>
    <row r="2" spans="1:2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c r="P2" s="91"/>
      <c r="Q2" s="82"/>
      <c r="R2" s="91"/>
      <c r="S2" s="82"/>
      <c r="T2" s="91"/>
      <c r="U2" s="263"/>
      <c r="V2" s="237"/>
    </row>
    <row r="3" spans="1:22" ht="13">
      <c r="A3" s="246" t="s">
        <v>350</v>
      </c>
      <c r="B3" s="237"/>
      <c r="C3" s="246" t="s">
        <v>351</v>
      </c>
      <c r="D3" s="237"/>
      <c r="E3" s="247">
        <v>45027</v>
      </c>
      <c r="F3" s="237"/>
      <c r="G3" s="246" t="s">
        <v>532</v>
      </c>
      <c r="H3" s="237"/>
      <c r="I3" s="247">
        <v>44969</v>
      </c>
      <c r="J3" s="237"/>
      <c r="K3" s="246" t="s">
        <v>533</v>
      </c>
      <c r="L3" s="237"/>
      <c r="M3" s="246" t="s">
        <v>476</v>
      </c>
      <c r="N3" s="237"/>
      <c r="O3" s="246"/>
      <c r="P3" s="237"/>
      <c r="Q3" s="246"/>
      <c r="R3" s="237"/>
      <c r="S3" s="246"/>
      <c r="T3" s="237"/>
      <c r="U3" s="244"/>
      <c r="V3" s="216"/>
    </row>
    <row r="4" spans="1:22" ht="13">
      <c r="A4" s="238"/>
      <c r="B4" s="217"/>
      <c r="C4" s="238"/>
      <c r="D4" s="217"/>
      <c r="E4" s="238"/>
      <c r="F4" s="217"/>
      <c r="G4" s="238"/>
      <c r="H4" s="217"/>
      <c r="I4" s="238"/>
      <c r="J4" s="217"/>
      <c r="K4" s="238"/>
      <c r="L4" s="217"/>
      <c r="M4" s="238"/>
      <c r="N4" s="217"/>
      <c r="O4" s="238"/>
      <c r="P4" s="217"/>
      <c r="Q4" s="238"/>
      <c r="R4" s="217"/>
      <c r="S4" s="238"/>
      <c r="T4" s="217"/>
      <c r="U4" s="82"/>
      <c r="V4" s="91"/>
    </row>
    <row r="5" spans="1:22" ht="13">
      <c r="A5" s="258" t="s">
        <v>189</v>
      </c>
      <c r="B5" s="89" t="s">
        <v>361</v>
      </c>
      <c r="C5" s="117">
        <v>140</v>
      </c>
      <c r="D5" s="90">
        <v>11</v>
      </c>
      <c r="E5" s="101">
        <v>110</v>
      </c>
      <c r="F5" s="102">
        <v>11</v>
      </c>
      <c r="G5" s="76">
        <v>110</v>
      </c>
      <c r="H5" s="90">
        <v>14</v>
      </c>
      <c r="I5" s="101">
        <v>120</v>
      </c>
      <c r="J5" s="102">
        <v>10</v>
      </c>
      <c r="K5" s="76">
        <v>120</v>
      </c>
      <c r="L5" s="90">
        <v>12</v>
      </c>
      <c r="M5" s="76">
        <v>130</v>
      </c>
      <c r="N5" s="90">
        <v>11</v>
      </c>
      <c r="O5" s="101"/>
      <c r="P5" s="102"/>
      <c r="Q5" s="101"/>
      <c r="R5" s="102"/>
      <c r="S5" s="89"/>
      <c r="T5" s="89"/>
      <c r="U5" s="89"/>
      <c r="V5" s="102"/>
    </row>
    <row r="6" spans="1:22" ht="13">
      <c r="A6" s="228"/>
      <c r="B6" s="50" t="s">
        <v>362</v>
      </c>
      <c r="C6" s="117">
        <v>140</v>
      </c>
      <c r="D6" s="90">
        <v>9</v>
      </c>
      <c r="E6" s="76">
        <v>110</v>
      </c>
      <c r="F6" s="90">
        <v>10</v>
      </c>
      <c r="G6" s="76">
        <v>110</v>
      </c>
      <c r="H6" s="90">
        <v>13</v>
      </c>
      <c r="I6" s="76">
        <v>120</v>
      </c>
      <c r="J6" s="90">
        <v>9</v>
      </c>
      <c r="K6" s="76">
        <v>120</v>
      </c>
      <c r="L6" s="90">
        <v>11</v>
      </c>
      <c r="M6" s="76">
        <v>138</v>
      </c>
      <c r="N6" s="90">
        <v>10</v>
      </c>
      <c r="O6" s="76"/>
      <c r="P6" s="90"/>
      <c r="Q6" s="76"/>
      <c r="R6" s="90"/>
      <c r="V6" s="90"/>
    </row>
    <row r="7" spans="1:22" ht="13">
      <c r="A7" s="238"/>
      <c r="B7" s="70" t="s">
        <v>363</v>
      </c>
      <c r="C7" s="76">
        <v>120</v>
      </c>
      <c r="D7" s="90">
        <v>13</v>
      </c>
      <c r="E7" s="76">
        <v>110</v>
      </c>
      <c r="F7" s="90">
        <v>11</v>
      </c>
      <c r="G7" s="76">
        <v>110</v>
      </c>
      <c r="H7" s="90">
        <v>12</v>
      </c>
      <c r="I7" s="76">
        <v>110</v>
      </c>
      <c r="J7" s="90"/>
      <c r="K7" s="76">
        <v>110</v>
      </c>
      <c r="L7" s="90">
        <v>12</v>
      </c>
      <c r="M7" s="76">
        <v>110</v>
      </c>
      <c r="N7" s="90">
        <v>13</v>
      </c>
      <c r="O7" s="76"/>
      <c r="P7" s="90"/>
      <c r="Q7" s="76"/>
      <c r="R7" s="90"/>
      <c r="V7" s="90"/>
    </row>
    <row r="8" spans="1:22" ht="13">
      <c r="A8" s="259" t="s">
        <v>191</v>
      </c>
      <c r="B8" s="89" t="s">
        <v>361</v>
      </c>
      <c r="C8" s="101">
        <v>3.5</v>
      </c>
      <c r="D8" s="100">
        <v>8</v>
      </c>
      <c r="E8" s="101">
        <v>2.5</v>
      </c>
      <c r="F8" s="102">
        <v>10</v>
      </c>
      <c r="G8" s="101">
        <v>2.5</v>
      </c>
      <c r="H8" s="102">
        <v>9</v>
      </c>
      <c r="I8" s="101">
        <v>80</v>
      </c>
      <c r="J8" s="102">
        <v>10</v>
      </c>
      <c r="K8" s="101">
        <v>2.5</v>
      </c>
      <c r="L8" s="102">
        <v>13</v>
      </c>
      <c r="M8" s="101"/>
      <c r="N8" s="102"/>
      <c r="O8" s="101"/>
      <c r="P8" s="102"/>
      <c r="Q8" s="101"/>
      <c r="R8" s="102"/>
      <c r="S8" s="89"/>
      <c r="T8" s="89"/>
      <c r="U8" s="89"/>
      <c r="V8" s="102"/>
    </row>
    <row r="9" spans="1:22" ht="13">
      <c r="A9" s="228"/>
      <c r="B9" s="50" t="s">
        <v>362</v>
      </c>
      <c r="C9" s="76">
        <v>3.5</v>
      </c>
      <c r="D9" s="108">
        <v>3</v>
      </c>
      <c r="E9" s="76">
        <v>2.5</v>
      </c>
      <c r="F9" s="90">
        <v>9</v>
      </c>
      <c r="G9" s="76">
        <v>2.5</v>
      </c>
      <c r="H9" s="90">
        <v>8</v>
      </c>
      <c r="I9" s="76">
        <v>80</v>
      </c>
      <c r="J9" s="90">
        <v>6</v>
      </c>
      <c r="K9" s="76">
        <v>2.5</v>
      </c>
      <c r="L9" s="90">
        <v>13</v>
      </c>
      <c r="M9" s="76"/>
      <c r="N9" s="90"/>
      <c r="O9" s="76"/>
      <c r="P9" s="90"/>
      <c r="Q9" s="76"/>
      <c r="R9" s="90"/>
      <c r="V9" s="90"/>
    </row>
    <row r="10" spans="1:22" ht="22.5" customHeight="1">
      <c r="A10" s="238"/>
      <c r="B10" s="50" t="s">
        <v>363</v>
      </c>
      <c r="C10" s="76"/>
      <c r="D10" s="90"/>
      <c r="E10" s="76">
        <v>2</v>
      </c>
      <c r="F10" s="90">
        <v>12</v>
      </c>
      <c r="G10" s="76">
        <v>2</v>
      </c>
      <c r="H10" s="90">
        <v>13</v>
      </c>
      <c r="I10" s="76">
        <v>60</v>
      </c>
      <c r="J10" s="90">
        <v>15</v>
      </c>
      <c r="K10" s="76">
        <v>2.5</v>
      </c>
      <c r="L10" s="90">
        <v>13</v>
      </c>
      <c r="M10" s="76"/>
      <c r="N10" s="90"/>
      <c r="O10" s="76"/>
      <c r="P10" s="90"/>
      <c r="Q10" s="76"/>
      <c r="R10" s="90"/>
      <c r="V10" s="90"/>
    </row>
    <row r="11" spans="1:22" ht="20.25" customHeight="1">
      <c r="A11" s="259" t="s">
        <v>194</v>
      </c>
      <c r="B11" s="102" t="s">
        <v>361</v>
      </c>
      <c r="C11" s="101">
        <v>14</v>
      </c>
      <c r="D11" s="102">
        <v>9</v>
      </c>
      <c r="E11" s="101">
        <v>12</v>
      </c>
      <c r="F11" s="102">
        <v>11</v>
      </c>
      <c r="G11" s="101">
        <v>12</v>
      </c>
      <c r="H11" s="102">
        <v>10</v>
      </c>
      <c r="I11" s="101">
        <v>12</v>
      </c>
      <c r="J11" s="102">
        <v>10</v>
      </c>
      <c r="K11" s="101">
        <v>12</v>
      </c>
      <c r="L11" s="102">
        <v>12</v>
      </c>
      <c r="M11" s="101">
        <v>12</v>
      </c>
      <c r="N11" s="102">
        <v>12</v>
      </c>
      <c r="O11" s="246"/>
      <c r="P11" s="237"/>
      <c r="Q11" s="101"/>
      <c r="R11" s="102"/>
      <c r="S11" s="89"/>
      <c r="T11" s="89"/>
      <c r="U11" s="89"/>
      <c r="V11" s="102"/>
    </row>
    <row r="12" spans="1:22" ht="22.5" customHeight="1">
      <c r="A12" s="228"/>
      <c r="B12" s="90" t="s">
        <v>362</v>
      </c>
      <c r="C12" s="76">
        <v>14</v>
      </c>
      <c r="D12" s="90">
        <v>7</v>
      </c>
      <c r="E12" s="76">
        <v>12</v>
      </c>
      <c r="F12" s="90">
        <v>7</v>
      </c>
      <c r="G12" s="76">
        <v>12</v>
      </c>
      <c r="H12" s="90">
        <v>7</v>
      </c>
      <c r="I12" s="76">
        <v>12</v>
      </c>
      <c r="J12" s="90">
        <v>7</v>
      </c>
      <c r="K12" s="76">
        <v>12</v>
      </c>
      <c r="L12" s="90">
        <v>9</v>
      </c>
      <c r="M12" s="76">
        <v>12</v>
      </c>
      <c r="N12" s="90">
        <v>10</v>
      </c>
      <c r="O12" s="228"/>
      <c r="P12" s="216"/>
      <c r="Q12" s="76"/>
      <c r="R12" s="90"/>
      <c r="V12" s="90"/>
    </row>
    <row r="13" spans="1:22" ht="18" customHeight="1">
      <c r="A13" s="238"/>
      <c r="B13" s="91" t="s">
        <v>363</v>
      </c>
      <c r="C13" s="76"/>
      <c r="D13" s="90"/>
      <c r="E13" s="76">
        <v>8</v>
      </c>
      <c r="F13" s="90">
        <v>13</v>
      </c>
      <c r="G13" s="76">
        <v>9</v>
      </c>
      <c r="H13" s="90">
        <v>12</v>
      </c>
      <c r="I13" s="76">
        <v>8</v>
      </c>
      <c r="J13" s="90">
        <v>10</v>
      </c>
      <c r="K13" s="76">
        <v>9</v>
      </c>
      <c r="L13" s="90">
        <v>11</v>
      </c>
      <c r="M13" s="76">
        <v>9</v>
      </c>
      <c r="N13" s="90">
        <v>10</v>
      </c>
      <c r="O13" s="76"/>
      <c r="P13" s="90"/>
      <c r="Q13" s="76"/>
      <c r="R13" s="90"/>
      <c r="V13" s="90"/>
    </row>
    <row r="14" spans="1:22" ht="13">
      <c r="A14" s="259" t="s">
        <v>195</v>
      </c>
      <c r="B14" s="89" t="s">
        <v>361</v>
      </c>
      <c r="C14" s="138">
        <v>1.5</v>
      </c>
      <c r="D14" s="102">
        <v>8</v>
      </c>
      <c r="E14" s="101">
        <v>1</v>
      </c>
      <c r="F14" s="102">
        <v>12</v>
      </c>
      <c r="G14" s="101">
        <v>1</v>
      </c>
      <c r="H14" s="102">
        <v>13</v>
      </c>
      <c r="I14" s="101">
        <v>1.25</v>
      </c>
      <c r="J14" s="102">
        <v>8</v>
      </c>
      <c r="K14" s="101">
        <v>1.25</v>
      </c>
      <c r="L14" s="102">
        <v>9</v>
      </c>
      <c r="M14" s="101">
        <v>1.25</v>
      </c>
      <c r="N14" s="102">
        <v>9</v>
      </c>
      <c r="O14" s="101"/>
      <c r="P14" s="102"/>
      <c r="Q14" s="101"/>
      <c r="R14" s="102"/>
      <c r="S14" s="89"/>
      <c r="T14" s="89"/>
      <c r="U14" s="89"/>
      <c r="V14" s="102"/>
    </row>
    <row r="15" spans="1:22" ht="13">
      <c r="A15" s="228"/>
      <c r="B15" s="50" t="s">
        <v>362</v>
      </c>
      <c r="C15" s="117">
        <v>1.5</v>
      </c>
      <c r="D15" s="90">
        <v>7</v>
      </c>
      <c r="E15" s="76">
        <v>1</v>
      </c>
      <c r="F15" s="90">
        <v>10</v>
      </c>
      <c r="G15" s="76">
        <v>1</v>
      </c>
      <c r="H15" s="90">
        <v>11</v>
      </c>
      <c r="I15" s="76">
        <v>1.25</v>
      </c>
      <c r="J15" s="90">
        <v>8</v>
      </c>
      <c r="K15" s="76">
        <v>1.25</v>
      </c>
      <c r="L15" s="90">
        <v>9</v>
      </c>
      <c r="M15" s="76">
        <v>1.25</v>
      </c>
      <c r="N15" s="90"/>
      <c r="O15" s="76"/>
      <c r="P15" s="90"/>
      <c r="Q15" s="76"/>
      <c r="R15" s="90"/>
      <c r="V15" s="90"/>
    </row>
    <row r="16" spans="1:22" ht="13">
      <c r="A16" s="228"/>
      <c r="B16" s="50" t="s">
        <v>363</v>
      </c>
      <c r="C16" s="76">
        <v>1</v>
      </c>
      <c r="D16" s="90">
        <v>10</v>
      </c>
      <c r="E16" s="76">
        <v>1</v>
      </c>
      <c r="F16" s="90">
        <v>10</v>
      </c>
      <c r="G16" s="76">
        <v>1</v>
      </c>
      <c r="H16" s="90">
        <v>10</v>
      </c>
      <c r="I16" s="76">
        <v>1</v>
      </c>
      <c r="J16" s="90">
        <v>10</v>
      </c>
      <c r="K16" s="76">
        <v>1.25</v>
      </c>
      <c r="L16" s="90">
        <v>8</v>
      </c>
      <c r="M16" s="76"/>
      <c r="N16" s="90"/>
      <c r="O16" s="76"/>
      <c r="P16" s="90"/>
      <c r="Q16" s="76"/>
      <c r="R16" s="90"/>
      <c r="V16" s="90"/>
    </row>
    <row r="17" spans="1:22" ht="13">
      <c r="A17" s="238"/>
      <c r="B17" s="70" t="s">
        <v>364</v>
      </c>
      <c r="C17" s="82">
        <v>0.5</v>
      </c>
      <c r="D17" s="205">
        <v>11</v>
      </c>
      <c r="E17" s="82">
        <v>0.5</v>
      </c>
      <c r="F17" s="91">
        <v>12</v>
      </c>
      <c r="G17" s="82">
        <v>0.5</v>
      </c>
      <c r="H17" s="91">
        <v>11</v>
      </c>
      <c r="I17" s="82">
        <v>0.5</v>
      </c>
      <c r="J17" s="91">
        <v>12</v>
      </c>
      <c r="K17" s="82">
        <v>0.75</v>
      </c>
      <c r="L17" s="91">
        <v>9</v>
      </c>
      <c r="M17" s="82"/>
      <c r="N17" s="91"/>
      <c r="O17" s="82"/>
      <c r="P17" s="91"/>
      <c r="Q17" s="82"/>
      <c r="R17" s="91"/>
      <c r="S17" s="70"/>
      <c r="T17" s="70"/>
      <c r="U17" s="70"/>
      <c r="V17" s="91"/>
    </row>
    <row r="18" spans="1:22" ht="13">
      <c r="A18" s="259" t="s">
        <v>203</v>
      </c>
      <c r="B18" s="89" t="s">
        <v>534</v>
      </c>
      <c r="C18" s="101"/>
      <c r="D18" s="102"/>
      <c r="E18" s="101">
        <v>4</v>
      </c>
      <c r="F18" s="102">
        <v>12</v>
      </c>
      <c r="G18" s="101"/>
      <c r="H18" s="102"/>
      <c r="I18" s="101">
        <v>110</v>
      </c>
      <c r="J18" s="102">
        <v>12</v>
      </c>
      <c r="K18" s="101">
        <v>4</v>
      </c>
      <c r="L18" s="102">
        <v>13</v>
      </c>
      <c r="M18" s="101"/>
      <c r="N18" s="102"/>
      <c r="O18" s="101"/>
      <c r="P18" s="102"/>
      <c r="Q18" s="101"/>
      <c r="R18" s="102"/>
      <c r="S18" s="89"/>
      <c r="T18" s="89"/>
      <c r="U18" s="89"/>
      <c r="V18" s="102"/>
    </row>
    <row r="19" spans="1:22" ht="13">
      <c r="A19" s="238"/>
      <c r="B19" s="70" t="s">
        <v>405</v>
      </c>
      <c r="C19" s="82"/>
      <c r="D19" s="91"/>
      <c r="E19" s="82">
        <v>4</v>
      </c>
      <c r="F19" s="91">
        <v>12</v>
      </c>
      <c r="G19" s="82"/>
      <c r="H19" s="91"/>
      <c r="I19" s="82">
        <v>110</v>
      </c>
      <c r="J19" s="91">
        <v>12</v>
      </c>
      <c r="K19" s="82">
        <v>4</v>
      </c>
      <c r="L19" s="91">
        <v>13</v>
      </c>
      <c r="M19" s="82"/>
      <c r="N19" s="91"/>
      <c r="O19" s="82"/>
      <c r="P19" s="91"/>
      <c r="Q19" s="82"/>
      <c r="R19" s="91"/>
      <c r="S19" s="70"/>
      <c r="T19" s="70"/>
      <c r="U19" s="70"/>
      <c r="V19" s="91"/>
    </row>
    <row r="20" spans="1:22" ht="13">
      <c r="A20" s="258" t="s">
        <v>202</v>
      </c>
      <c r="B20" s="89" t="s">
        <v>361</v>
      </c>
      <c r="C20" s="76">
        <v>60</v>
      </c>
      <c r="D20" s="103">
        <v>12</v>
      </c>
      <c r="E20" s="76">
        <v>60</v>
      </c>
      <c r="F20" s="90">
        <v>11</v>
      </c>
      <c r="G20" s="76">
        <v>60</v>
      </c>
      <c r="H20" s="90">
        <v>11</v>
      </c>
      <c r="I20" s="76">
        <v>62.5</v>
      </c>
      <c r="J20" s="90">
        <v>11</v>
      </c>
      <c r="K20" s="76">
        <v>62.5</v>
      </c>
      <c r="L20" s="90">
        <v>12</v>
      </c>
      <c r="M20" s="76"/>
      <c r="N20" s="90"/>
      <c r="O20" s="76"/>
      <c r="P20" s="90"/>
      <c r="Q20" s="76"/>
      <c r="R20" s="90"/>
      <c r="V20" s="90"/>
    </row>
    <row r="21" spans="1:22" ht="13">
      <c r="A21" s="228"/>
      <c r="B21" s="50" t="s">
        <v>362</v>
      </c>
      <c r="C21" s="76">
        <v>60</v>
      </c>
      <c r="D21" s="103">
        <v>11</v>
      </c>
      <c r="E21" s="76">
        <v>60</v>
      </c>
      <c r="F21" s="90">
        <v>10</v>
      </c>
      <c r="G21" s="76">
        <v>60</v>
      </c>
      <c r="H21" s="90">
        <v>10</v>
      </c>
      <c r="I21" s="76">
        <v>62.5</v>
      </c>
      <c r="J21" s="90">
        <v>9</v>
      </c>
      <c r="K21" s="76">
        <v>62.5</v>
      </c>
      <c r="L21" s="90">
        <v>9</v>
      </c>
      <c r="M21" s="76"/>
      <c r="N21" s="90"/>
      <c r="O21" s="76"/>
      <c r="P21" s="90"/>
      <c r="Q21" s="76"/>
      <c r="R21" s="90"/>
      <c r="V21" s="90"/>
    </row>
    <row r="22" spans="1:22" ht="13">
      <c r="A22" s="238"/>
      <c r="B22" s="50" t="s">
        <v>363</v>
      </c>
      <c r="C22" s="76">
        <v>50</v>
      </c>
      <c r="D22" s="90">
        <v>13</v>
      </c>
      <c r="E22" s="76">
        <v>50</v>
      </c>
      <c r="F22" s="90">
        <v>12</v>
      </c>
      <c r="G22" s="76">
        <v>60</v>
      </c>
      <c r="H22" s="90">
        <v>9</v>
      </c>
      <c r="I22" s="76">
        <v>60</v>
      </c>
      <c r="J22" s="90">
        <v>9</v>
      </c>
      <c r="K22" s="76">
        <v>60</v>
      </c>
      <c r="L22" s="90">
        <v>10</v>
      </c>
      <c r="M22" s="76"/>
      <c r="N22" s="90"/>
      <c r="O22" s="76"/>
      <c r="P22" s="90"/>
      <c r="Q22" s="76"/>
      <c r="R22" s="90"/>
      <c r="V22" s="90"/>
    </row>
    <row r="23" spans="1:22" ht="13">
      <c r="A23" s="259" t="s">
        <v>198</v>
      </c>
      <c r="B23" s="89" t="s">
        <v>361</v>
      </c>
      <c r="C23" s="101">
        <v>2.5</v>
      </c>
      <c r="D23" s="100">
        <v>7</v>
      </c>
      <c r="E23" s="101">
        <v>2</v>
      </c>
      <c r="F23" s="102">
        <v>12</v>
      </c>
      <c r="G23" s="101"/>
      <c r="H23" s="102">
        <v>12</v>
      </c>
      <c r="I23" s="101">
        <v>2.5</v>
      </c>
      <c r="J23" s="102">
        <v>7</v>
      </c>
      <c r="K23" s="101">
        <v>2.5</v>
      </c>
      <c r="L23" s="102">
        <v>8</v>
      </c>
      <c r="M23" s="101">
        <v>2.25</v>
      </c>
      <c r="N23" s="102">
        <v>10</v>
      </c>
      <c r="O23" s="101">
        <v>2.5</v>
      </c>
      <c r="P23" s="102">
        <v>11</v>
      </c>
      <c r="Q23" s="101"/>
      <c r="R23" s="102"/>
      <c r="S23" s="89"/>
      <c r="T23" s="89"/>
      <c r="U23" s="89"/>
      <c r="V23" s="102"/>
    </row>
    <row r="24" spans="1:22" ht="13">
      <c r="A24" s="228"/>
      <c r="B24" s="50" t="s">
        <v>362</v>
      </c>
      <c r="C24" s="76">
        <v>2.5</v>
      </c>
      <c r="D24" s="90">
        <v>7</v>
      </c>
      <c r="E24" s="76">
        <v>2</v>
      </c>
      <c r="F24" s="90">
        <v>11</v>
      </c>
      <c r="G24" s="76"/>
      <c r="H24" s="90">
        <v>10</v>
      </c>
      <c r="I24" s="76">
        <v>2.5</v>
      </c>
      <c r="J24" s="90">
        <v>8</v>
      </c>
      <c r="K24" s="76">
        <v>2.5</v>
      </c>
      <c r="L24" s="90">
        <v>7</v>
      </c>
      <c r="M24" s="76">
        <v>2.25</v>
      </c>
      <c r="N24" s="90">
        <v>8</v>
      </c>
      <c r="O24" s="76">
        <v>2.5</v>
      </c>
      <c r="P24" s="90">
        <v>9</v>
      </c>
      <c r="Q24" s="76"/>
      <c r="R24" s="90"/>
      <c r="V24" s="90"/>
    </row>
    <row r="25" spans="1:22" ht="13">
      <c r="A25" s="228"/>
      <c r="B25" s="50" t="s">
        <v>363</v>
      </c>
      <c r="C25" s="76">
        <v>2.5</v>
      </c>
      <c r="D25" s="90">
        <v>6</v>
      </c>
      <c r="E25" s="76">
        <v>2</v>
      </c>
      <c r="F25" s="90">
        <v>9</v>
      </c>
      <c r="G25" s="76"/>
      <c r="H25" s="90">
        <v>9</v>
      </c>
      <c r="I25" s="76"/>
      <c r="J25" s="90"/>
      <c r="K25" s="76">
        <v>2</v>
      </c>
      <c r="L25" s="90">
        <v>8</v>
      </c>
      <c r="M25" s="76">
        <v>2</v>
      </c>
      <c r="N25" s="90">
        <v>9</v>
      </c>
      <c r="O25" s="76">
        <v>2.5</v>
      </c>
      <c r="P25" s="90">
        <v>8</v>
      </c>
      <c r="Q25" s="76"/>
      <c r="R25" s="90"/>
      <c r="V25" s="90"/>
    </row>
    <row r="26" spans="1:22" ht="13">
      <c r="A26" s="238"/>
      <c r="B26" s="70" t="s">
        <v>364</v>
      </c>
      <c r="C26" s="82">
        <v>2</v>
      </c>
      <c r="D26" s="114">
        <v>9</v>
      </c>
      <c r="E26" s="82">
        <v>1.5</v>
      </c>
      <c r="F26" s="91">
        <v>12</v>
      </c>
      <c r="G26" s="82">
        <v>1.5</v>
      </c>
      <c r="H26" s="91"/>
      <c r="I26" s="82"/>
      <c r="J26" s="91"/>
      <c r="K26" s="82">
        <v>1.5</v>
      </c>
      <c r="L26" s="91">
        <v>10</v>
      </c>
      <c r="M26" s="82">
        <v>1.75</v>
      </c>
      <c r="N26" s="91">
        <v>9</v>
      </c>
      <c r="O26" s="82">
        <v>2</v>
      </c>
      <c r="P26" s="91">
        <v>9</v>
      </c>
      <c r="Q26" s="82"/>
      <c r="R26" s="91"/>
      <c r="S26" s="70"/>
      <c r="T26" s="70"/>
      <c r="U26" s="70"/>
      <c r="V26" s="91"/>
    </row>
    <row r="27" spans="1:22" ht="13">
      <c r="A27" s="276" t="s">
        <v>200</v>
      </c>
      <c r="B27" s="50" t="s">
        <v>361</v>
      </c>
      <c r="C27" s="101">
        <v>7.5</v>
      </c>
      <c r="D27" s="102">
        <v>10</v>
      </c>
      <c r="E27" s="101">
        <v>7.5</v>
      </c>
      <c r="F27" s="102">
        <v>7</v>
      </c>
      <c r="G27" s="101"/>
      <c r="H27" s="102">
        <v>7</v>
      </c>
      <c r="I27" s="101"/>
      <c r="J27" s="102"/>
      <c r="K27" s="101">
        <v>7.5</v>
      </c>
      <c r="L27" s="102">
        <v>9</v>
      </c>
      <c r="M27" s="101">
        <v>6.25</v>
      </c>
      <c r="N27" s="102">
        <v>11</v>
      </c>
      <c r="O27" s="101">
        <v>6.25</v>
      </c>
      <c r="P27" s="102">
        <v>12</v>
      </c>
      <c r="Q27" s="101"/>
      <c r="R27" s="102"/>
      <c r="S27" s="89"/>
      <c r="T27" s="89"/>
      <c r="U27" s="89"/>
      <c r="V27" s="102"/>
    </row>
    <row r="28" spans="1:22" ht="13">
      <c r="A28" s="211"/>
      <c r="B28" s="50" t="s">
        <v>362</v>
      </c>
      <c r="C28" s="76">
        <v>7.5</v>
      </c>
      <c r="D28" s="90">
        <v>9</v>
      </c>
      <c r="E28" s="76">
        <v>7.5</v>
      </c>
      <c r="F28" s="90">
        <v>7</v>
      </c>
      <c r="G28" s="76"/>
      <c r="H28" s="90">
        <v>7</v>
      </c>
      <c r="I28" s="76"/>
      <c r="J28" s="90"/>
      <c r="K28" s="76">
        <v>7.5</v>
      </c>
      <c r="L28" s="90">
        <v>8</v>
      </c>
      <c r="M28" s="76">
        <v>6.25</v>
      </c>
      <c r="N28" s="90">
        <v>9</v>
      </c>
      <c r="O28" s="76"/>
      <c r="P28" s="90">
        <v>8</v>
      </c>
      <c r="Q28" s="76"/>
      <c r="R28" s="90"/>
      <c r="V28" s="90"/>
    </row>
    <row r="29" spans="1:22" ht="13">
      <c r="A29" s="211"/>
      <c r="B29" s="50" t="s">
        <v>363</v>
      </c>
      <c r="C29" s="76">
        <v>5</v>
      </c>
      <c r="D29" s="103">
        <v>16</v>
      </c>
      <c r="E29" s="76">
        <v>5</v>
      </c>
      <c r="F29" s="90">
        <v>12</v>
      </c>
      <c r="G29" s="76"/>
      <c r="H29" s="90">
        <v>15</v>
      </c>
      <c r="I29" s="76"/>
      <c r="J29" s="90"/>
      <c r="K29" s="76">
        <v>6.25</v>
      </c>
      <c r="L29" s="90">
        <v>10</v>
      </c>
      <c r="M29" s="76">
        <v>6.25</v>
      </c>
      <c r="N29" s="90"/>
      <c r="O29" s="76"/>
      <c r="P29" s="90"/>
      <c r="Q29" s="76"/>
      <c r="R29" s="90"/>
      <c r="V29" s="90"/>
    </row>
  </sheetData>
  <mergeCells count="31">
    <mergeCell ref="O1:P1"/>
    <mergeCell ref="Q1:R1"/>
    <mergeCell ref="S1:T1"/>
    <mergeCell ref="U2:V2"/>
    <mergeCell ref="A1:B2"/>
    <mergeCell ref="C1:D1"/>
    <mergeCell ref="E1:F1"/>
    <mergeCell ref="G1:H1"/>
    <mergeCell ref="I1:J1"/>
    <mergeCell ref="K1:L1"/>
    <mergeCell ref="M1:N1"/>
    <mergeCell ref="O3:P4"/>
    <mergeCell ref="Q3:R4"/>
    <mergeCell ref="S3:T4"/>
    <mergeCell ref="U3:V3"/>
    <mergeCell ref="O11:P12"/>
    <mergeCell ref="A20:A22"/>
    <mergeCell ref="A23:A26"/>
    <mergeCell ref="A27:A29"/>
    <mergeCell ref="A3:B4"/>
    <mergeCell ref="C3:D4"/>
    <mergeCell ref="A5:A7"/>
    <mergeCell ref="A8:A10"/>
    <mergeCell ref="A11:A13"/>
    <mergeCell ref="A14:A17"/>
    <mergeCell ref="A18:A19"/>
    <mergeCell ref="E3:F4"/>
    <mergeCell ref="G3:H4"/>
    <mergeCell ref="I3:J4"/>
    <mergeCell ref="K3:L4"/>
    <mergeCell ref="M3:N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49"/>
  <sheetViews>
    <sheetView workbookViewId="0">
      <pane ySplit="1" topLeftCell="A2" activePane="bottomLeft" state="frozen"/>
      <selection pane="bottomLeft" activeCell="B3" sqref="B3"/>
    </sheetView>
  </sheetViews>
  <sheetFormatPr baseColWidth="10" defaultColWidth="12.6640625" defaultRowHeight="15" customHeight="1"/>
  <cols>
    <col min="5" max="5" width="18.6640625" customWidth="1"/>
    <col min="6" max="7" width="15" customWidth="1"/>
    <col min="10" max="10" width="62.6640625" customWidth="1"/>
  </cols>
  <sheetData>
    <row r="1" spans="1:10" ht="27" customHeight="1">
      <c r="A1" s="1"/>
      <c r="B1" s="2" t="s">
        <v>0</v>
      </c>
      <c r="C1" s="3" t="s">
        <v>1</v>
      </c>
      <c r="D1" s="3" t="s">
        <v>2</v>
      </c>
      <c r="E1" s="4" t="s">
        <v>3</v>
      </c>
      <c r="F1" s="5" t="s">
        <v>4</v>
      </c>
      <c r="G1" s="5" t="s">
        <v>5</v>
      </c>
      <c r="H1" s="6" t="s">
        <v>6</v>
      </c>
      <c r="I1" s="6" t="s">
        <v>7</v>
      </c>
      <c r="J1" s="7" t="s">
        <v>8</v>
      </c>
    </row>
    <row r="2" spans="1:10" ht="13" hidden="1">
      <c r="A2" s="8" t="s">
        <v>9</v>
      </c>
      <c r="B2" s="9">
        <v>45166</v>
      </c>
      <c r="C2" s="209" t="s">
        <v>10</v>
      </c>
      <c r="D2" s="10"/>
      <c r="E2" s="206">
        <f>AVERAGEA(D2:D8)</f>
        <v>70.949999999999989</v>
      </c>
      <c r="F2" s="11"/>
      <c r="G2" s="11"/>
      <c r="H2" s="11"/>
      <c r="I2" s="11"/>
      <c r="J2" s="11"/>
    </row>
    <row r="3" spans="1:10" ht="13" hidden="1">
      <c r="A3" s="12" t="s">
        <v>11</v>
      </c>
      <c r="B3" s="13">
        <v>45167</v>
      </c>
      <c r="C3" s="207"/>
      <c r="D3" s="14"/>
      <c r="E3" s="207"/>
      <c r="F3" s="15"/>
      <c r="G3" s="15"/>
      <c r="H3" s="15"/>
      <c r="I3" s="15"/>
      <c r="J3" s="15"/>
    </row>
    <row r="4" spans="1:10" ht="13" hidden="1">
      <c r="A4" s="12" t="s">
        <v>12</v>
      </c>
      <c r="B4" s="13">
        <v>45168</v>
      </c>
      <c r="C4" s="207"/>
      <c r="D4" s="14"/>
      <c r="E4" s="207"/>
      <c r="F4" s="15"/>
      <c r="G4" s="15"/>
      <c r="H4" s="15"/>
      <c r="I4" s="15"/>
      <c r="J4" s="15"/>
    </row>
    <row r="5" spans="1:10" ht="13" hidden="1">
      <c r="A5" s="12" t="s">
        <v>13</v>
      </c>
      <c r="B5" s="13">
        <v>45169</v>
      </c>
      <c r="C5" s="207"/>
      <c r="D5" s="16">
        <v>70.8</v>
      </c>
      <c r="E5" s="207"/>
      <c r="F5" s="15"/>
      <c r="G5" s="15"/>
      <c r="H5" s="15"/>
      <c r="I5" s="15"/>
      <c r="J5" s="15"/>
    </row>
    <row r="6" spans="1:10" ht="13" hidden="1">
      <c r="A6" s="12" t="s">
        <v>14</v>
      </c>
      <c r="B6" s="13">
        <v>45170</v>
      </c>
      <c r="C6" s="207"/>
      <c r="D6" s="16">
        <v>71.099999999999994</v>
      </c>
      <c r="E6" s="207"/>
      <c r="F6" s="15"/>
      <c r="G6" s="15"/>
      <c r="H6" s="15"/>
      <c r="I6" s="15"/>
      <c r="J6" s="15"/>
    </row>
    <row r="7" spans="1:10" ht="13" hidden="1">
      <c r="A7" s="12" t="s">
        <v>15</v>
      </c>
      <c r="B7" s="13">
        <v>45171</v>
      </c>
      <c r="C7" s="207"/>
      <c r="D7" s="14"/>
      <c r="E7" s="207"/>
      <c r="F7" s="15"/>
      <c r="G7" s="15"/>
      <c r="H7" s="15"/>
      <c r="I7" s="15"/>
      <c r="J7" s="15"/>
    </row>
    <row r="8" spans="1:10" ht="13" hidden="1">
      <c r="A8" s="17" t="s">
        <v>16</v>
      </c>
      <c r="B8" s="18">
        <v>45172</v>
      </c>
      <c r="C8" s="208"/>
      <c r="D8" s="19"/>
      <c r="E8" s="208"/>
      <c r="F8" s="20"/>
      <c r="G8" s="20"/>
      <c r="H8" s="20"/>
      <c r="I8" s="20"/>
      <c r="J8" s="20"/>
    </row>
    <row r="9" spans="1:10" ht="13" hidden="1">
      <c r="A9" s="8" t="s">
        <v>9</v>
      </c>
      <c r="B9" s="9">
        <v>45173</v>
      </c>
      <c r="C9" s="209" t="s">
        <v>17</v>
      </c>
      <c r="D9" s="10"/>
      <c r="E9" s="206">
        <f>AVERAGEA(D9:D15)</f>
        <v>69.849999999999994</v>
      </c>
      <c r="F9" s="11"/>
      <c r="G9" s="11"/>
      <c r="H9" s="11"/>
      <c r="I9" s="11"/>
      <c r="J9" s="11"/>
    </row>
    <row r="10" spans="1:10" ht="13" hidden="1">
      <c r="A10" s="12" t="s">
        <v>11</v>
      </c>
      <c r="B10" s="13">
        <v>45174</v>
      </c>
      <c r="C10" s="207"/>
      <c r="D10" s="14"/>
      <c r="E10" s="207"/>
      <c r="F10" s="15"/>
      <c r="G10" s="15"/>
      <c r="H10" s="15"/>
      <c r="I10" s="15"/>
      <c r="J10" s="15"/>
    </row>
    <row r="11" spans="1:10" ht="13" hidden="1">
      <c r="A11" s="12" t="s">
        <v>12</v>
      </c>
      <c r="B11" s="13">
        <v>45175</v>
      </c>
      <c r="C11" s="207"/>
      <c r="D11" s="14"/>
      <c r="E11" s="207"/>
      <c r="F11" s="15"/>
      <c r="G11" s="15"/>
      <c r="H11" s="15"/>
      <c r="I11" s="15"/>
      <c r="J11" s="15"/>
    </row>
    <row r="12" spans="1:10" ht="13" hidden="1">
      <c r="A12" s="12" t="s">
        <v>13</v>
      </c>
      <c r="B12" s="13">
        <v>45176</v>
      </c>
      <c r="C12" s="207"/>
      <c r="D12" s="16">
        <v>69.900000000000006</v>
      </c>
      <c r="E12" s="207"/>
      <c r="F12" s="15"/>
      <c r="G12" s="15" t="s">
        <v>18</v>
      </c>
      <c r="H12" s="15"/>
      <c r="I12" s="15"/>
      <c r="J12" s="15"/>
    </row>
    <row r="13" spans="1:10" ht="13" hidden="1">
      <c r="A13" s="12" t="s">
        <v>14</v>
      </c>
      <c r="B13" s="13">
        <v>45177</v>
      </c>
      <c r="C13" s="207"/>
      <c r="D13" s="16">
        <v>69.8</v>
      </c>
      <c r="E13" s="207"/>
      <c r="F13" s="15"/>
      <c r="G13" s="15" t="s">
        <v>19</v>
      </c>
      <c r="H13" s="15"/>
      <c r="I13" s="15"/>
      <c r="J13" s="15"/>
    </row>
    <row r="14" spans="1:10" ht="13" hidden="1">
      <c r="A14" s="12" t="s">
        <v>15</v>
      </c>
      <c r="B14" s="13">
        <v>45178</v>
      </c>
      <c r="C14" s="207"/>
      <c r="D14" s="14"/>
      <c r="E14" s="207"/>
      <c r="F14" s="15"/>
      <c r="G14" s="15" t="s">
        <v>20</v>
      </c>
      <c r="H14" s="15"/>
      <c r="I14" s="15"/>
      <c r="J14" s="15"/>
    </row>
    <row r="15" spans="1:10" ht="13" hidden="1">
      <c r="A15" s="17" t="s">
        <v>16</v>
      </c>
      <c r="B15" s="18">
        <v>45179</v>
      </c>
      <c r="C15" s="208"/>
      <c r="D15" s="19"/>
      <c r="E15" s="208"/>
      <c r="F15" s="20"/>
      <c r="G15" s="20" t="s">
        <v>21</v>
      </c>
      <c r="H15" s="20"/>
      <c r="I15" s="20"/>
      <c r="J15" s="20"/>
    </row>
    <row r="16" spans="1:10" ht="13" hidden="1">
      <c r="A16" s="8" t="s">
        <v>9</v>
      </c>
      <c r="B16" s="13">
        <v>45180</v>
      </c>
      <c r="C16" s="209" t="s">
        <v>22</v>
      </c>
      <c r="D16" s="10">
        <v>71.099999999999994</v>
      </c>
      <c r="E16" s="206">
        <f>AVERAGEA(D16:D22)</f>
        <v>71.099999999999994</v>
      </c>
      <c r="F16" s="11"/>
      <c r="G16" s="11" t="s">
        <v>23</v>
      </c>
      <c r="H16" s="11"/>
      <c r="I16" s="11"/>
      <c r="J16" s="15"/>
    </row>
    <row r="17" spans="1:10" ht="13" hidden="1">
      <c r="A17" s="12" t="s">
        <v>11</v>
      </c>
      <c r="B17" s="13">
        <v>45181</v>
      </c>
      <c r="C17" s="207"/>
      <c r="D17" s="14"/>
      <c r="E17" s="207"/>
      <c r="F17" s="15"/>
      <c r="G17" s="15"/>
      <c r="H17" s="15"/>
      <c r="I17" s="15"/>
      <c r="J17" s="15"/>
    </row>
    <row r="18" spans="1:10" ht="13" hidden="1">
      <c r="A18" s="12" t="s">
        <v>12</v>
      </c>
      <c r="B18" s="13">
        <v>45182</v>
      </c>
      <c r="C18" s="207"/>
      <c r="D18" s="14"/>
      <c r="E18" s="207"/>
      <c r="F18" s="15"/>
      <c r="G18" s="15" t="s">
        <v>24</v>
      </c>
      <c r="H18" s="15"/>
      <c r="I18" s="15"/>
      <c r="J18" s="15"/>
    </row>
    <row r="19" spans="1:10" ht="13" hidden="1">
      <c r="A19" s="12" t="s">
        <v>13</v>
      </c>
      <c r="B19" s="13">
        <v>45183</v>
      </c>
      <c r="C19" s="207"/>
      <c r="D19" s="16"/>
      <c r="E19" s="207"/>
      <c r="F19" s="15"/>
      <c r="G19" s="15" t="s">
        <v>25</v>
      </c>
      <c r="H19" s="15"/>
      <c r="I19" s="15"/>
      <c r="J19" s="15"/>
    </row>
    <row r="20" spans="1:10" ht="13" hidden="1">
      <c r="A20" s="12" t="s">
        <v>14</v>
      </c>
      <c r="B20" s="13">
        <v>45184</v>
      </c>
      <c r="C20" s="207"/>
      <c r="D20" s="16"/>
      <c r="E20" s="207"/>
      <c r="F20" s="15"/>
      <c r="G20" s="15" t="s">
        <v>26</v>
      </c>
      <c r="H20" s="15"/>
      <c r="I20" s="15"/>
      <c r="J20" s="15"/>
    </row>
    <row r="21" spans="1:10" ht="13" hidden="1">
      <c r="A21" s="12" t="s">
        <v>15</v>
      </c>
      <c r="B21" s="13">
        <v>45185</v>
      </c>
      <c r="C21" s="207"/>
      <c r="D21" s="14"/>
      <c r="E21" s="207"/>
      <c r="F21" s="15"/>
      <c r="G21" s="15"/>
      <c r="H21" s="15"/>
      <c r="I21" s="15"/>
      <c r="J21" s="15"/>
    </row>
    <row r="22" spans="1:10" ht="13" hidden="1">
      <c r="A22" s="17" t="s">
        <v>16</v>
      </c>
      <c r="B22" s="13">
        <v>45186</v>
      </c>
      <c r="C22" s="208"/>
      <c r="D22" s="19"/>
      <c r="E22" s="208"/>
      <c r="F22" s="20"/>
      <c r="G22" s="20"/>
      <c r="H22" s="20"/>
      <c r="I22" s="20"/>
      <c r="J22" s="15"/>
    </row>
    <row r="23" spans="1:10" ht="13" hidden="1">
      <c r="A23" s="21" t="s">
        <v>9</v>
      </c>
      <c r="B23" s="22">
        <v>45187</v>
      </c>
      <c r="C23" s="214" t="s">
        <v>27</v>
      </c>
      <c r="D23" s="23"/>
      <c r="E23" s="213">
        <f>AVERAGEA(D23:D29)</f>
        <v>70.775000000000006</v>
      </c>
      <c r="F23" s="24"/>
      <c r="G23" s="24"/>
      <c r="H23" s="11"/>
      <c r="I23" s="11"/>
      <c r="J23" s="11"/>
    </row>
    <row r="24" spans="1:10" ht="13" hidden="1">
      <c r="A24" s="25" t="s">
        <v>11</v>
      </c>
      <c r="B24" s="26">
        <v>45188</v>
      </c>
      <c r="C24" s="207"/>
      <c r="D24" s="27"/>
      <c r="E24" s="207"/>
      <c r="F24" s="28"/>
      <c r="G24" s="28"/>
      <c r="H24" s="15"/>
      <c r="I24" s="15"/>
      <c r="J24" s="15"/>
    </row>
    <row r="25" spans="1:10" ht="13" hidden="1">
      <c r="A25" s="25" t="s">
        <v>12</v>
      </c>
      <c r="B25" s="26">
        <v>45189</v>
      </c>
      <c r="C25" s="207"/>
      <c r="D25" s="27">
        <v>70.5</v>
      </c>
      <c r="E25" s="207"/>
      <c r="F25" s="28"/>
      <c r="G25" s="28" t="s">
        <v>28</v>
      </c>
      <c r="H25" s="15"/>
      <c r="I25" s="15"/>
      <c r="J25" s="15"/>
    </row>
    <row r="26" spans="1:10" ht="13" hidden="1">
      <c r="A26" s="25" t="s">
        <v>13</v>
      </c>
      <c r="B26" s="26">
        <v>45190</v>
      </c>
      <c r="C26" s="207"/>
      <c r="D26" s="29">
        <v>70.3</v>
      </c>
      <c r="E26" s="207"/>
      <c r="F26" s="28"/>
      <c r="G26" s="28" t="s">
        <v>29</v>
      </c>
      <c r="H26" s="15"/>
      <c r="I26" s="15"/>
      <c r="J26" s="15"/>
    </row>
    <row r="27" spans="1:10" ht="13" hidden="1">
      <c r="A27" s="25" t="s">
        <v>14</v>
      </c>
      <c r="B27" s="26">
        <v>45191</v>
      </c>
      <c r="C27" s="207"/>
      <c r="D27" s="29">
        <v>70.7</v>
      </c>
      <c r="E27" s="207"/>
      <c r="F27" s="28"/>
      <c r="G27" s="28"/>
      <c r="H27" s="15"/>
      <c r="I27" s="15"/>
      <c r="J27" s="15"/>
    </row>
    <row r="28" spans="1:10" ht="13" hidden="1">
      <c r="A28" s="25" t="s">
        <v>15</v>
      </c>
      <c r="B28" s="26">
        <v>45192</v>
      </c>
      <c r="C28" s="207"/>
      <c r="D28" s="27"/>
      <c r="E28" s="207"/>
      <c r="F28" s="28"/>
      <c r="G28" s="28" t="s">
        <v>28</v>
      </c>
      <c r="H28" s="15"/>
      <c r="I28" s="15"/>
      <c r="J28" s="15"/>
    </row>
    <row r="29" spans="1:10" ht="13" hidden="1">
      <c r="A29" s="30" t="s">
        <v>16</v>
      </c>
      <c r="B29" s="31">
        <v>45193</v>
      </c>
      <c r="C29" s="208"/>
      <c r="D29" s="32">
        <v>71.599999999999994</v>
      </c>
      <c r="E29" s="208"/>
      <c r="F29" s="33"/>
      <c r="G29" s="33" t="s">
        <v>29</v>
      </c>
      <c r="H29" s="20"/>
      <c r="I29" s="20"/>
      <c r="J29" s="20"/>
    </row>
    <row r="30" spans="1:10" ht="13" hidden="1">
      <c r="A30" s="8" t="s">
        <v>9</v>
      </c>
      <c r="B30" s="9">
        <v>45194</v>
      </c>
      <c r="C30" s="209" t="s">
        <v>30</v>
      </c>
      <c r="D30" s="10">
        <v>71.599999999999994</v>
      </c>
      <c r="E30" s="206">
        <f>AVERAGEA(D30:D36)</f>
        <v>71.52</v>
      </c>
      <c r="F30" s="11"/>
      <c r="G30" s="11" t="s">
        <v>31</v>
      </c>
      <c r="H30" s="11"/>
      <c r="I30" s="11" t="s">
        <v>32</v>
      </c>
      <c r="J30" s="11"/>
    </row>
    <row r="31" spans="1:10" ht="13" hidden="1">
      <c r="A31" s="12" t="s">
        <v>11</v>
      </c>
      <c r="B31" s="13">
        <v>45195</v>
      </c>
      <c r="C31" s="207"/>
      <c r="D31" s="14">
        <v>71.3</v>
      </c>
      <c r="E31" s="207"/>
      <c r="F31" s="15"/>
      <c r="G31" s="15"/>
      <c r="H31" s="15"/>
      <c r="I31" s="15" t="s">
        <v>33</v>
      </c>
      <c r="J31" s="15"/>
    </row>
    <row r="32" spans="1:10" ht="13" hidden="1">
      <c r="A32" s="12" t="s">
        <v>12</v>
      </c>
      <c r="B32" s="13">
        <v>45196</v>
      </c>
      <c r="C32" s="207"/>
      <c r="D32" s="14">
        <v>71.599999999999994</v>
      </c>
      <c r="E32" s="207"/>
      <c r="F32" s="15"/>
      <c r="G32" s="15" t="s">
        <v>28</v>
      </c>
      <c r="H32" s="15"/>
      <c r="I32" s="15"/>
      <c r="J32" s="15"/>
    </row>
    <row r="33" spans="1:10" ht="13" hidden="1">
      <c r="A33" s="12" t="s">
        <v>13</v>
      </c>
      <c r="B33" s="13">
        <v>45197</v>
      </c>
      <c r="C33" s="207"/>
      <c r="D33" s="16"/>
      <c r="E33" s="207"/>
      <c r="F33" s="15"/>
      <c r="G33" s="15"/>
      <c r="H33" s="15"/>
      <c r="I33" s="15"/>
      <c r="J33" s="15"/>
    </row>
    <row r="34" spans="1:10" ht="13" hidden="1">
      <c r="A34" s="12" t="s">
        <v>14</v>
      </c>
      <c r="B34" s="13">
        <v>45198</v>
      </c>
      <c r="C34" s="207"/>
      <c r="D34" s="16">
        <v>72.099999999999994</v>
      </c>
      <c r="E34" s="207"/>
      <c r="F34" s="15"/>
      <c r="G34" s="15" t="s">
        <v>34</v>
      </c>
      <c r="H34" s="15"/>
      <c r="I34" s="15"/>
      <c r="J34" s="34">
        <v>6</v>
      </c>
    </row>
    <row r="35" spans="1:10" ht="28" hidden="1">
      <c r="A35" s="12" t="s">
        <v>15</v>
      </c>
      <c r="B35" s="35">
        <v>45199</v>
      </c>
      <c r="C35" s="207"/>
      <c r="D35" s="14"/>
      <c r="E35" s="207"/>
      <c r="F35" s="36"/>
      <c r="G35" s="36" t="s">
        <v>35</v>
      </c>
      <c r="H35" s="15"/>
      <c r="I35" s="15"/>
      <c r="J35" s="15"/>
    </row>
    <row r="36" spans="1:10" ht="13" hidden="1">
      <c r="A36" s="17" t="s">
        <v>16</v>
      </c>
      <c r="B36" s="18">
        <v>45200</v>
      </c>
      <c r="C36" s="208"/>
      <c r="D36" s="19">
        <v>71</v>
      </c>
      <c r="E36" s="208"/>
      <c r="F36" s="20"/>
      <c r="G36" s="20" t="s">
        <v>34</v>
      </c>
      <c r="H36" s="20"/>
      <c r="I36" s="20"/>
      <c r="J36" s="20"/>
    </row>
    <row r="37" spans="1:10" ht="13" hidden="1">
      <c r="A37" s="8" t="s">
        <v>9</v>
      </c>
      <c r="B37" s="9">
        <v>45201</v>
      </c>
      <c r="C37" s="209" t="s">
        <v>36</v>
      </c>
      <c r="D37" s="10">
        <v>70.8</v>
      </c>
      <c r="E37" s="206">
        <f>AVERAGEA(D37:D43)</f>
        <v>70.819999999999993</v>
      </c>
      <c r="F37" s="11"/>
      <c r="G37" s="11" t="s">
        <v>37</v>
      </c>
      <c r="H37" s="11"/>
      <c r="I37" s="11" t="s">
        <v>38</v>
      </c>
      <c r="J37" s="37">
        <v>7</v>
      </c>
    </row>
    <row r="38" spans="1:10" ht="13" hidden="1">
      <c r="A38" s="12" t="s">
        <v>11</v>
      </c>
      <c r="B38" s="13">
        <v>45202</v>
      </c>
      <c r="C38" s="207"/>
      <c r="D38" s="14">
        <v>70.599999999999994</v>
      </c>
      <c r="E38" s="207"/>
      <c r="F38" s="15"/>
      <c r="G38" s="15"/>
      <c r="H38" s="15"/>
      <c r="I38" s="11" t="s">
        <v>39</v>
      </c>
      <c r="J38" s="34">
        <v>4</v>
      </c>
    </row>
    <row r="39" spans="1:10" ht="13" hidden="1">
      <c r="A39" s="12" t="s">
        <v>12</v>
      </c>
      <c r="B39" s="13">
        <v>45203</v>
      </c>
      <c r="C39" s="207"/>
      <c r="D39" s="14">
        <v>71.599999999999994</v>
      </c>
      <c r="E39" s="207"/>
      <c r="F39" s="15"/>
      <c r="G39" s="15" t="s">
        <v>40</v>
      </c>
      <c r="H39" s="15"/>
      <c r="I39" s="15"/>
      <c r="J39" s="34"/>
    </row>
    <row r="40" spans="1:10" ht="13" hidden="1">
      <c r="A40" s="12" t="s">
        <v>13</v>
      </c>
      <c r="B40" s="13">
        <v>45204</v>
      </c>
      <c r="C40" s="207"/>
      <c r="D40" s="16">
        <v>71.099999999999994</v>
      </c>
      <c r="E40" s="207"/>
      <c r="F40" s="15"/>
      <c r="G40" s="15" t="s">
        <v>41</v>
      </c>
      <c r="H40" s="15"/>
      <c r="I40" s="15"/>
      <c r="J40" s="34">
        <v>5</v>
      </c>
    </row>
    <row r="41" spans="1:10" ht="13" hidden="1">
      <c r="A41" s="12" t="s">
        <v>14</v>
      </c>
      <c r="B41" s="13">
        <v>45205</v>
      </c>
      <c r="C41" s="207"/>
      <c r="D41" s="16"/>
      <c r="E41" s="207"/>
      <c r="F41" s="15"/>
      <c r="G41" s="15"/>
      <c r="H41" s="15"/>
      <c r="I41" s="15"/>
      <c r="J41" s="34"/>
    </row>
    <row r="42" spans="1:10" ht="13" hidden="1">
      <c r="A42" s="12" t="s">
        <v>15</v>
      </c>
      <c r="B42" s="13">
        <v>45206</v>
      </c>
      <c r="C42" s="207"/>
      <c r="D42" s="14"/>
      <c r="E42" s="207"/>
      <c r="F42" s="15"/>
      <c r="G42" s="15" t="s">
        <v>42</v>
      </c>
      <c r="H42" s="15"/>
      <c r="I42" s="15"/>
      <c r="J42" s="34"/>
    </row>
    <row r="43" spans="1:10" ht="13" hidden="1">
      <c r="A43" s="17" t="s">
        <v>16</v>
      </c>
      <c r="B43" s="18">
        <v>45207</v>
      </c>
      <c r="C43" s="208"/>
      <c r="D43" s="19">
        <v>70</v>
      </c>
      <c r="E43" s="208"/>
      <c r="F43" s="38"/>
      <c r="G43" s="38" t="s">
        <v>43</v>
      </c>
      <c r="H43" s="20"/>
      <c r="I43" s="20"/>
      <c r="J43" s="39"/>
    </row>
    <row r="44" spans="1:10" ht="13" hidden="1">
      <c r="A44" s="8" t="s">
        <v>9</v>
      </c>
      <c r="B44" s="13">
        <v>45208</v>
      </c>
      <c r="C44" s="209" t="s">
        <v>44</v>
      </c>
      <c r="D44" s="10"/>
      <c r="E44" s="206">
        <f>AVERAGEA(D44:D50)</f>
        <v>70.599999999999994</v>
      </c>
      <c r="F44" s="11"/>
      <c r="G44" s="11"/>
      <c r="H44" s="15"/>
      <c r="I44" s="15"/>
      <c r="J44" s="37"/>
    </row>
    <row r="45" spans="1:10" ht="13" hidden="1">
      <c r="A45" s="12" t="s">
        <v>11</v>
      </c>
      <c r="B45" s="13">
        <v>45209</v>
      </c>
      <c r="C45" s="207"/>
      <c r="D45" s="14"/>
      <c r="E45" s="207"/>
      <c r="F45" s="15"/>
      <c r="G45" s="15"/>
      <c r="H45" s="15"/>
      <c r="I45" s="15"/>
      <c r="J45" s="34"/>
    </row>
    <row r="46" spans="1:10" ht="13" hidden="1">
      <c r="A46" s="12" t="s">
        <v>12</v>
      </c>
      <c r="B46" s="13">
        <v>45210</v>
      </c>
      <c r="C46" s="207"/>
      <c r="D46" s="14">
        <v>70.599999999999994</v>
      </c>
      <c r="E46" s="207"/>
      <c r="F46" s="38"/>
      <c r="G46" s="38" t="s">
        <v>43</v>
      </c>
      <c r="H46" s="15"/>
      <c r="I46" s="15"/>
      <c r="J46" s="34"/>
    </row>
    <row r="47" spans="1:10" ht="13" hidden="1">
      <c r="A47" s="12" t="s">
        <v>13</v>
      </c>
      <c r="B47" s="13">
        <v>45211</v>
      </c>
      <c r="C47" s="207"/>
      <c r="D47" s="16">
        <v>70.599999999999994</v>
      </c>
      <c r="E47" s="207"/>
      <c r="F47" s="15"/>
      <c r="G47" s="15" t="s">
        <v>45</v>
      </c>
      <c r="H47" s="15"/>
      <c r="I47" s="15"/>
      <c r="J47" s="34">
        <v>2</v>
      </c>
    </row>
    <row r="48" spans="1:10" ht="13" hidden="1">
      <c r="A48" s="12" t="s">
        <v>14</v>
      </c>
      <c r="B48" s="13">
        <v>45212</v>
      </c>
      <c r="C48" s="207"/>
      <c r="D48" s="16"/>
      <c r="E48" s="207"/>
      <c r="F48" s="15"/>
      <c r="G48" s="15"/>
      <c r="H48" s="15"/>
      <c r="I48" s="15"/>
      <c r="J48" s="34">
        <v>3</v>
      </c>
    </row>
    <row r="49" spans="1:11" ht="13" hidden="1">
      <c r="A49" s="12" t="s">
        <v>15</v>
      </c>
      <c r="B49" s="13">
        <v>45213</v>
      </c>
      <c r="C49" s="207"/>
      <c r="D49" s="14"/>
      <c r="E49" s="207"/>
      <c r="F49" s="15"/>
      <c r="G49" s="15"/>
      <c r="H49" s="15"/>
      <c r="I49" s="15"/>
      <c r="J49" s="34"/>
    </row>
    <row r="50" spans="1:11" ht="13" hidden="1">
      <c r="A50" s="17" t="s">
        <v>16</v>
      </c>
      <c r="B50" s="13">
        <v>45214</v>
      </c>
      <c r="C50" s="208"/>
      <c r="D50" s="19"/>
      <c r="E50" s="208"/>
      <c r="F50" s="20"/>
      <c r="G50" s="20" t="s">
        <v>42</v>
      </c>
      <c r="H50" s="20"/>
      <c r="I50" s="20"/>
      <c r="J50" s="39"/>
    </row>
    <row r="51" spans="1:11" ht="13" hidden="1">
      <c r="A51" s="8" t="s">
        <v>9</v>
      </c>
      <c r="B51" s="9">
        <v>45215</v>
      </c>
      <c r="C51" s="209" t="s">
        <v>46</v>
      </c>
      <c r="D51" s="11">
        <v>71.599999999999994</v>
      </c>
      <c r="E51" s="206">
        <f>AVERAGEA(D51:D57)</f>
        <v>72</v>
      </c>
      <c r="F51" s="11"/>
      <c r="G51" s="11" t="s">
        <v>47</v>
      </c>
      <c r="H51" s="11"/>
      <c r="I51" s="11"/>
      <c r="J51" s="37"/>
      <c r="K51" s="212" t="s">
        <v>48</v>
      </c>
    </row>
    <row r="52" spans="1:11" ht="13" hidden="1">
      <c r="A52" s="12" t="s">
        <v>11</v>
      </c>
      <c r="B52" s="13">
        <v>45216</v>
      </c>
      <c r="C52" s="207"/>
      <c r="D52" s="15">
        <v>72</v>
      </c>
      <c r="E52" s="207"/>
      <c r="F52" s="15"/>
      <c r="G52" s="15" t="s">
        <v>41</v>
      </c>
      <c r="H52" s="15"/>
      <c r="I52" s="15"/>
      <c r="J52" s="34"/>
      <c r="K52" s="207"/>
    </row>
    <row r="53" spans="1:11" ht="13" hidden="1">
      <c r="A53" s="12" t="s">
        <v>12</v>
      </c>
      <c r="B53" s="13">
        <v>45217</v>
      </c>
      <c r="C53" s="207"/>
      <c r="D53" s="15">
        <v>72.2</v>
      </c>
      <c r="E53" s="207"/>
      <c r="F53" s="15"/>
      <c r="G53" s="15" t="s">
        <v>23</v>
      </c>
      <c r="H53" s="15"/>
      <c r="I53" s="15"/>
      <c r="J53" s="34"/>
      <c r="K53" s="207"/>
    </row>
    <row r="54" spans="1:11" ht="13" hidden="1">
      <c r="A54" s="12" t="s">
        <v>13</v>
      </c>
      <c r="B54" s="13">
        <v>45218</v>
      </c>
      <c r="C54" s="207"/>
      <c r="D54" s="15">
        <v>72.2</v>
      </c>
      <c r="E54" s="207"/>
      <c r="F54" s="15"/>
      <c r="G54" s="15" t="s">
        <v>42</v>
      </c>
      <c r="H54" s="15"/>
      <c r="I54" s="15"/>
      <c r="J54" s="34"/>
      <c r="K54" s="207"/>
    </row>
    <row r="55" spans="1:11" ht="13" hidden="1">
      <c r="A55" s="12" t="s">
        <v>14</v>
      </c>
      <c r="B55" s="13">
        <v>45219</v>
      </c>
      <c r="C55" s="207"/>
      <c r="D55" s="15"/>
      <c r="E55" s="207"/>
      <c r="F55" s="15"/>
      <c r="G55" s="15" t="s">
        <v>45</v>
      </c>
      <c r="H55" s="15"/>
      <c r="I55" s="15"/>
      <c r="J55" s="34"/>
      <c r="K55" s="207"/>
    </row>
    <row r="56" spans="1:11" ht="13" hidden="1">
      <c r="A56" s="12" t="s">
        <v>15</v>
      </c>
      <c r="B56" s="13">
        <v>45220</v>
      </c>
      <c r="C56" s="207"/>
      <c r="D56" s="15"/>
      <c r="E56" s="207"/>
      <c r="F56" s="15"/>
      <c r="G56" s="15" t="s">
        <v>40</v>
      </c>
      <c r="H56" s="15"/>
      <c r="I56" s="15"/>
      <c r="J56" s="34"/>
      <c r="K56" s="207"/>
    </row>
    <row r="57" spans="1:11" ht="13" hidden="1">
      <c r="A57" s="17" t="s">
        <v>16</v>
      </c>
      <c r="B57" s="18">
        <v>45221</v>
      </c>
      <c r="C57" s="208"/>
      <c r="D57" s="20"/>
      <c r="E57" s="208"/>
      <c r="F57" s="20"/>
      <c r="G57" s="20"/>
      <c r="H57" s="20"/>
      <c r="I57" s="20"/>
      <c r="J57" s="39"/>
      <c r="K57" s="208"/>
    </row>
    <row r="58" spans="1:11" ht="13" hidden="1">
      <c r="A58" s="8" t="s">
        <v>9</v>
      </c>
      <c r="B58" s="9">
        <v>45222</v>
      </c>
      <c r="C58" s="209" t="s">
        <v>10</v>
      </c>
      <c r="D58" s="11">
        <v>73.2</v>
      </c>
      <c r="E58" s="206">
        <f>AVERAGEA(D58:D64)</f>
        <v>72.099999999999994</v>
      </c>
      <c r="F58" s="11"/>
      <c r="G58" s="11" t="s">
        <v>47</v>
      </c>
      <c r="H58" s="11"/>
      <c r="I58" s="11"/>
      <c r="J58" s="37"/>
    </row>
    <row r="59" spans="1:11" ht="13" hidden="1">
      <c r="A59" s="12" t="s">
        <v>11</v>
      </c>
      <c r="B59" s="13">
        <v>45223</v>
      </c>
      <c r="C59" s="207"/>
      <c r="D59" s="15">
        <v>71.7</v>
      </c>
      <c r="E59" s="207"/>
      <c r="F59" s="15"/>
      <c r="G59" s="15"/>
      <c r="H59" s="15"/>
      <c r="I59" s="15"/>
      <c r="J59" s="34"/>
    </row>
    <row r="60" spans="1:11" ht="13" hidden="1">
      <c r="A60" s="12" t="s">
        <v>12</v>
      </c>
      <c r="B60" s="13">
        <v>45224</v>
      </c>
      <c r="C60" s="207"/>
      <c r="D60" s="15">
        <v>71.5</v>
      </c>
      <c r="E60" s="207"/>
      <c r="F60" s="15"/>
      <c r="G60" s="15" t="s">
        <v>49</v>
      </c>
      <c r="H60" s="15"/>
      <c r="I60" s="15"/>
      <c r="J60" s="34"/>
    </row>
    <row r="61" spans="1:11" ht="42" hidden="1">
      <c r="A61" s="12" t="s">
        <v>13</v>
      </c>
      <c r="B61" s="13">
        <v>45225</v>
      </c>
      <c r="C61" s="207"/>
      <c r="D61" s="15">
        <v>72</v>
      </c>
      <c r="E61" s="207"/>
      <c r="F61" s="15"/>
      <c r="G61" s="15" t="s">
        <v>50</v>
      </c>
      <c r="H61" s="15"/>
      <c r="I61" s="15"/>
      <c r="J61" s="34"/>
      <c r="K61" s="40" t="s">
        <v>51</v>
      </c>
    </row>
    <row r="62" spans="1:11" ht="13" hidden="1">
      <c r="A62" s="12" t="s">
        <v>14</v>
      </c>
      <c r="B62" s="13">
        <v>45226</v>
      </c>
      <c r="C62" s="207"/>
      <c r="D62" s="15"/>
      <c r="E62" s="207"/>
      <c r="F62" s="15"/>
      <c r="G62" s="15" t="s">
        <v>52</v>
      </c>
      <c r="H62" s="15"/>
      <c r="I62" s="15"/>
      <c r="J62" s="34"/>
    </row>
    <row r="63" spans="1:11" ht="13" hidden="1">
      <c r="A63" s="12" t="s">
        <v>15</v>
      </c>
      <c r="B63" s="13">
        <v>45227</v>
      </c>
      <c r="C63" s="207"/>
      <c r="D63" s="15"/>
      <c r="E63" s="207"/>
      <c r="F63" s="15"/>
      <c r="G63" s="15" t="s">
        <v>53</v>
      </c>
      <c r="H63" s="15"/>
      <c r="I63" s="15"/>
      <c r="J63" s="34"/>
    </row>
    <row r="64" spans="1:11" ht="13" hidden="1">
      <c r="A64" s="17" t="s">
        <v>16</v>
      </c>
      <c r="B64" s="18">
        <v>45228</v>
      </c>
      <c r="C64" s="208"/>
      <c r="D64" s="20"/>
      <c r="E64" s="208"/>
      <c r="F64" s="20"/>
      <c r="G64" s="20" t="s">
        <v>54</v>
      </c>
      <c r="H64" s="20"/>
      <c r="I64" s="20"/>
      <c r="J64" s="39"/>
    </row>
    <row r="65" spans="1:10" ht="13" hidden="1">
      <c r="A65" s="8" t="s">
        <v>9</v>
      </c>
      <c r="B65" s="9">
        <v>45229</v>
      </c>
      <c r="C65" s="209" t="s">
        <v>17</v>
      </c>
      <c r="D65" s="11"/>
      <c r="E65" s="206">
        <f>AVERAGEA(D65:D71)</f>
        <v>71.900000000000006</v>
      </c>
      <c r="F65" s="11"/>
      <c r="G65" s="11" t="s">
        <v>49</v>
      </c>
      <c r="H65" s="11"/>
      <c r="I65" s="11"/>
      <c r="J65" s="37"/>
    </row>
    <row r="66" spans="1:10" ht="13" hidden="1">
      <c r="A66" s="12" t="s">
        <v>11</v>
      </c>
      <c r="B66" s="13">
        <v>45230</v>
      </c>
      <c r="C66" s="207"/>
      <c r="D66" s="15"/>
      <c r="E66" s="207"/>
      <c r="F66" s="15"/>
      <c r="G66" s="15" t="s">
        <v>50</v>
      </c>
      <c r="H66" s="15"/>
      <c r="I66" s="15"/>
      <c r="J66" s="34"/>
    </row>
    <row r="67" spans="1:10" ht="13" hidden="1">
      <c r="A67" s="12" t="s">
        <v>12</v>
      </c>
      <c r="B67" s="13">
        <v>45231</v>
      </c>
      <c r="C67" s="207"/>
      <c r="D67" s="15"/>
      <c r="E67" s="207"/>
      <c r="F67" s="15"/>
      <c r="G67" s="15"/>
      <c r="H67" s="15"/>
      <c r="I67" s="15"/>
      <c r="J67" s="34"/>
    </row>
    <row r="68" spans="1:10" ht="13" hidden="1">
      <c r="A68" s="12" t="s">
        <v>13</v>
      </c>
      <c r="B68" s="13">
        <v>45232</v>
      </c>
      <c r="C68" s="207"/>
      <c r="D68" s="15">
        <v>71.900000000000006</v>
      </c>
      <c r="E68" s="207"/>
      <c r="F68" s="15"/>
      <c r="G68" s="15" t="s">
        <v>55</v>
      </c>
      <c r="H68" s="15"/>
      <c r="I68" s="15"/>
      <c r="J68" s="34"/>
    </row>
    <row r="69" spans="1:10" ht="13" hidden="1">
      <c r="A69" s="12" t="s">
        <v>14</v>
      </c>
      <c r="B69" s="13">
        <v>45233</v>
      </c>
      <c r="C69" s="207"/>
      <c r="D69" s="15"/>
      <c r="E69" s="207"/>
      <c r="F69" s="15"/>
      <c r="G69" s="15" t="s">
        <v>53</v>
      </c>
      <c r="H69" s="15"/>
      <c r="I69" s="15"/>
      <c r="J69" s="34"/>
    </row>
    <row r="70" spans="1:10" ht="13" hidden="1">
      <c r="A70" s="12" t="s">
        <v>15</v>
      </c>
      <c r="B70" s="13">
        <v>45234</v>
      </c>
      <c r="C70" s="207"/>
      <c r="D70" s="15"/>
      <c r="E70" s="207"/>
      <c r="F70" s="15"/>
      <c r="G70" s="15" t="s">
        <v>54</v>
      </c>
      <c r="H70" s="15"/>
      <c r="I70" s="15"/>
      <c r="J70" s="34"/>
    </row>
    <row r="71" spans="1:10" ht="13" hidden="1">
      <c r="A71" s="17" t="s">
        <v>16</v>
      </c>
      <c r="B71" s="18">
        <v>45235</v>
      </c>
      <c r="C71" s="208"/>
      <c r="D71" s="20"/>
      <c r="E71" s="208"/>
      <c r="F71" s="15"/>
      <c r="G71" s="15"/>
      <c r="H71" s="20"/>
      <c r="I71" s="20"/>
      <c r="J71" s="39"/>
    </row>
    <row r="72" spans="1:10" ht="13" hidden="1">
      <c r="A72" s="8" t="s">
        <v>9</v>
      </c>
      <c r="B72" s="9">
        <v>45236</v>
      </c>
      <c r="C72" s="209" t="s">
        <v>22</v>
      </c>
      <c r="D72" s="11"/>
      <c r="E72" s="206">
        <f>AVERAGEA(D72:D78)</f>
        <v>70.900000000000006</v>
      </c>
      <c r="F72" s="11"/>
      <c r="G72" s="11" t="s">
        <v>56</v>
      </c>
      <c r="H72" s="11"/>
      <c r="I72" s="11"/>
      <c r="J72" s="37"/>
    </row>
    <row r="73" spans="1:10" ht="13" hidden="1">
      <c r="A73" s="12" t="s">
        <v>11</v>
      </c>
      <c r="B73" s="13">
        <v>45237</v>
      </c>
      <c r="C73" s="207"/>
      <c r="D73" s="15"/>
      <c r="E73" s="207"/>
      <c r="F73" s="15"/>
      <c r="G73" s="15" t="s">
        <v>49</v>
      </c>
      <c r="H73" s="15"/>
      <c r="I73" s="15"/>
      <c r="J73" s="34"/>
    </row>
    <row r="74" spans="1:10" ht="13" hidden="1">
      <c r="A74" s="12" t="s">
        <v>12</v>
      </c>
      <c r="B74" s="13">
        <v>45238</v>
      </c>
      <c r="C74" s="207"/>
      <c r="D74" s="15">
        <v>70.8</v>
      </c>
      <c r="E74" s="207"/>
      <c r="F74" s="15"/>
      <c r="G74" s="15" t="s">
        <v>57</v>
      </c>
      <c r="H74" s="15"/>
      <c r="I74" s="15"/>
      <c r="J74" s="34"/>
    </row>
    <row r="75" spans="1:10" ht="13" hidden="1">
      <c r="A75" s="12" t="s">
        <v>13</v>
      </c>
      <c r="B75" s="13">
        <v>45239</v>
      </c>
      <c r="C75" s="207"/>
      <c r="D75" s="15">
        <v>71</v>
      </c>
      <c r="E75" s="207"/>
      <c r="F75" s="15"/>
      <c r="G75" s="15" t="s">
        <v>50</v>
      </c>
      <c r="H75" s="15"/>
      <c r="I75" s="15"/>
      <c r="J75" s="34"/>
    </row>
    <row r="76" spans="1:10" ht="13" hidden="1">
      <c r="A76" s="12" t="s">
        <v>14</v>
      </c>
      <c r="B76" s="13">
        <v>45240</v>
      </c>
      <c r="C76" s="207"/>
      <c r="D76" s="15"/>
      <c r="E76" s="207"/>
      <c r="F76" s="15"/>
      <c r="G76" s="15" t="s">
        <v>53</v>
      </c>
      <c r="H76" s="15"/>
      <c r="I76" s="15"/>
      <c r="J76" s="34"/>
    </row>
    <row r="77" spans="1:10" ht="13" hidden="1">
      <c r="A77" s="12" t="s">
        <v>15</v>
      </c>
      <c r="B77" s="13">
        <v>45241</v>
      </c>
      <c r="C77" s="207"/>
      <c r="D77" s="15"/>
      <c r="E77" s="207"/>
      <c r="F77" s="15"/>
      <c r="G77" s="15"/>
      <c r="H77" s="15"/>
      <c r="I77" s="15"/>
      <c r="J77" s="34"/>
    </row>
    <row r="78" spans="1:10" ht="13" hidden="1">
      <c r="A78" s="17" t="s">
        <v>16</v>
      </c>
      <c r="B78" s="18">
        <v>45242</v>
      </c>
      <c r="C78" s="208"/>
      <c r="D78" s="20"/>
      <c r="E78" s="208"/>
      <c r="F78" s="20"/>
      <c r="G78" s="20" t="s">
        <v>54</v>
      </c>
      <c r="H78" s="20"/>
      <c r="I78" s="20"/>
      <c r="J78" s="39"/>
    </row>
    <row r="79" spans="1:10" ht="13" hidden="1">
      <c r="A79" s="8" t="s">
        <v>9</v>
      </c>
      <c r="B79" s="9">
        <v>45243</v>
      </c>
      <c r="C79" s="209" t="s">
        <v>27</v>
      </c>
      <c r="D79" s="11"/>
      <c r="E79" s="206">
        <f>AVERAGEA(D79:D85)</f>
        <v>69.8</v>
      </c>
      <c r="F79" s="11"/>
      <c r="G79" s="11"/>
      <c r="H79" s="11"/>
      <c r="I79" s="11"/>
      <c r="J79" s="37"/>
    </row>
    <row r="80" spans="1:10" ht="13" hidden="1">
      <c r="A80" s="12" t="s">
        <v>11</v>
      </c>
      <c r="B80" s="13">
        <v>45244</v>
      </c>
      <c r="C80" s="207"/>
      <c r="D80" s="15"/>
      <c r="E80" s="207"/>
      <c r="F80" s="15"/>
      <c r="G80" s="15"/>
      <c r="H80" s="15"/>
      <c r="I80" s="15"/>
      <c r="J80" s="34" t="s">
        <v>58</v>
      </c>
    </row>
    <row r="81" spans="1:11" ht="13" hidden="1">
      <c r="A81" s="12" t="s">
        <v>12</v>
      </c>
      <c r="B81" s="13">
        <v>45245</v>
      </c>
      <c r="C81" s="207"/>
      <c r="D81" s="15"/>
      <c r="E81" s="207"/>
      <c r="F81" s="15"/>
      <c r="G81" s="15"/>
      <c r="H81" s="15"/>
      <c r="I81" s="15"/>
      <c r="J81" s="34" t="s">
        <v>58</v>
      </c>
    </row>
    <row r="82" spans="1:11" ht="13" hidden="1">
      <c r="A82" s="12" t="s">
        <v>13</v>
      </c>
      <c r="B82" s="13">
        <v>45246</v>
      </c>
      <c r="C82" s="207"/>
      <c r="D82" s="15"/>
      <c r="E82" s="207"/>
      <c r="F82" s="15"/>
      <c r="G82" s="15"/>
      <c r="H82" s="15"/>
      <c r="I82" s="15"/>
      <c r="J82" s="34" t="s">
        <v>58</v>
      </c>
    </row>
    <row r="83" spans="1:11" ht="13" hidden="1">
      <c r="A83" s="12" t="s">
        <v>14</v>
      </c>
      <c r="B83" s="13">
        <v>45247</v>
      </c>
      <c r="C83" s="207"/>
      <c r="D83" s="15"/>
      <c r="E83" s="207"/>
      <c r="F83" s="15"/>
      <c r="G83" s="15" t="s">
        <v>49</v>
      </c>
      <c r="H83" s="15"/>
      <c r="I83" s="15"/>
      <c r="J83" s="34" t="s">
        <v>58</v>
      </c>
    </row>
    <row r="84" spans="1:11" ht="13" hidden="1">
      <c r="A84" s="12" t="s">
        <v>15</v>
      </c>
      <c r="B84" s="13">
        <v>45248</v>
      </c>
      <c r="C84" s="207"/>
      <c r="D84" s="15"/>
      <c r="E84" s="207"/>
      <c r="F84" s="15"/>
      <c r="G84" s="15" t="s">
        <v>54</v>
      </c>
      <c r="H84" s="15"/>
      <c r="I84" s="15"/>
      <c r="J84" s="34"/>
    </row>
    <row r="85" spans="1:11" ht="13" hidden="1">
      <c r="A85" s="17" t="s">
        <v>16</v>
      </c>
      <c r="B85" s="18">
        <v>45249</v>
      </c>
      <c r="C85" s="208"/>
      <c r="D85" s="20">
        <v>69.8</v>
      </c>
      <c r="E85" s="208"/>
      <c r="F85" s="20"/>
      <c r="G85" s="20" t="s">
        <v>53</v>
      </c>
      <c r="H85" s="20"/>
      <c r="I85" s="20"/>
      <c r="J85" s="39"/>
    </row>
    <row r="86" spans="1:11" ht="13" hidden="1">
      <c r="A86" s="8" t="s">
        <v>9</v>
      </c>
      <c r="B86" s="9">
        <v>45250</v>
      </c>
      <c r="C86" s="209" t="s">
        <v>27</v>
      </c>
      <c r="D86" s="11">
        <v>70</v>
      </c>
      <c r="E86" s="206">
        <f>AVERAGEA(D86:D92)</f>
        <v>70</v>
      </c>
      <c r="F86" s="11"/>
      <c r="G86" s="11" t="s">
        <v>59</v>
      </c>
      <c r="H86" s="11"/>
      <c r="I86" s="11"/>
      <c r="J86" s="37">
        <v>6</v>
      </c>
    </row>
    <row r="87" spans="1:11" ht="13" hidden="1">
      <c r="A87" s="12" t="s">
        <v>11</v>
      </c>
      <c r="B87" s="13">
        <v>45251</v>
      </c>
      <c r="C87" s="207"/>
      <c r="D87" s="15">
        <v>69.7</v>
      </c>
      <c r="E87" s="207"/>
      <c r="F87" s="15"/>
      <c r="G87" s="15"/>
      <c r="H87" s="15"/>
      <c r="I87" s="15"/>
      <c r="J87" s="34">
        <v>7</v>
      </c>
    </row>
    <row r="88" spans="1:11" ht="13" hidden="1">
      <c r="A88" s="12" t="s">
        <v>12</v>
      </c>
      <c r="B88" s="13">
        <v>45252</v>
      </c>
      <c r="C88" s="207"/>
      <c r="D88" s="15">
        <v>70</v>
      </c>
      <c r="E88" s="207"/>
      <c r="F88" s="15"/>
      <c r="G88" s="15" t="s">
        <v>21</v>
      </c>
      <c r="H88" s="15"/>
      <c r="I88" s="15"/>
      <c r="J88" s="34"/>
    </row>
    <row r="89" spans="1:11" ht="13" hidden="1">
      <c r="A89" s="12" t="s">
        <v>13</v>
      </c>
      <c r="B89" s="13">
        <v>45253</v>
      </c>
      <c r="C89" s="207"/>
      <c r="D89" s="15">
        <v>70.3</v>
      </c>
      <c r="E89" s="207"/>
      <c r="F89" s="15"/>
      <c r="G89" s="15" t="s">
        <v>60</v>
      </c>
      <c r="H89" s="15"/>
      <c r="I89" s="15"/>
      <c r="J89" s="34"/>
    </row>
    <row r="90" spans="1:11" ht="13" hidden="1">
      <c r="A90" s="12" t="s">
        <v>14</v>
      </c>
      <c r="B90" s="13">
        <v>45254</v>
      </c>
      <c r="C90" s="207"/>
      <c r="D90" s="15"/>
      <c r="E90" s="207"/>
      <c r="F90" s="15"/>
      <c r="G90" s="15"/>
      <c r="H90" s="15"/>
      <c r="I90" s="15"/>
      <c r="J90" s="34"/>
    </row>
    <row r="91" spans="1:11" ht="13" hidden="1">
      <c r="A91" s="12" t="s">
        <v>15</v>
      </c>
      <c r="B91" s="13">
        <v>45255</v>
      </c>
      <c r="C91" s="207"/>
      <c r="D91" s="15"/>
      <c r="E91" s="207"/>
      <c r="F91" s="15"/>
      <c r="G91" s="15"/>
      <c r="H91" s="15"/>
      <c r="I91" s="15"/>
      <c r="J91" s="34"/>
    </row>
    <row r="92" spans="1:11" ht="13" hidden="1">
      <c r="A92" s="17" t="s">
        <v>16</v>
      </c>
      <c r="B92" s="18">
        <v>45256</v>
      </c>
      <c r="C92" s="208"/>
      <c r="D92" s="20"/>
      <c r="E92" s="208"/>
      <c r="F92" s="20"/>
      <c r="G92" s="20" t="s">
        <v>21</v>
      </c>
      <c r="H92" s="20"/>
      <c r="I92" s="20"/>
      <c r="J92" s="39"/>
      <c r="K92" s="40"/>
    </row>
    <row r="93" spans="1:11" ht="13" hidden="1">
      <c r="A93" s="8" t="s">
        <v>9</v>
      </c>
      <c r="B93" s="9">
        <v>45257</v>
      </c>
      <c r="C93" s="209" t="s">
        <v>30</v>
      </c>
      <c r="D93" s="11">
        <v>71.099999999999994</v>
      </c>
      <c r="E93" s="206">
        <f>AVERAGEA(D93:D99)</f>
        <v>71.3</v>
      </c>
      <c r="F93" s="11"/>
      <c r="G93" s="11" t="s">
        <v>47</v>
      </c>
      <c r="H93" s="11"/>
      <c r="I93" s="11"/>
      <c r="J93" s="37"/>
    </row>
    <row r="94" spans="1:11" ht="13" hidden="1">
      <c r="A94" s="12" t="s">
        <v>11</v>
      </c>
      <c r="B94" s="13">
        <v>45258</v>
      </c>
      <c r="C94" s="207"/>
      <c r="D94" s="15">
        <v>71.5</v>
      </c>
      <c r="E94" s="207"/>
      <c r="F94" s="15"/>
      <c r="G94" s="15"/>
      <c r="H94" s="15"/>
      <c r="I94" s="15"/>
      <c r="J94" s="34"/>
    </row>
    <row r="95" spans="1:11" ht="13" hidden="1">
      <c r="A95" s="12" t="s">
        <v>12</v>
      </c>
      <c r="B95" s="13">
        <v>45259</v>
      </c>
      <c r="C95" s="207"/>
      <c r="D95" s="15">
        <v>71.3</v>
      </c>
      <c r="E95" s="207"/>
      <c r="F95" s="15"/>
      <c r="G95" s="15" t="s">
        <v>19</v>
      </c>
      <c r="H95" s="15"/>
      <c r="I95" s="15"/>
      <c r="J95" s="34"/>
    </row>
    <row r="96" spans="1:11" ht="13" hidden="1">
      <c r="A96" s="12" t="s">
        <v>13</v>
      </c>
      <c r="B96" s="13">
        <v>45260</v>
      </c>
      <c r="C96" s="207"/>
      <c r="D96" s="15"/>
      <c r="E96" s="207"/>
      <c r="F96" s="15"/>
      <c r="G96" s="15" t="s">
        <v>21</v>
      </c>
      <c r="H96" s="15"/>
      <c r="I96" s="15"/>
      <c r="J96" s="34"/>
    </row>
    <row r="97" spans="1:10" ht="13" hidden="1">
      <c r="A97" s="12" t="s">
        <v>14</v>
      </c>
      <c r="B97" s="13">
        <v>45261</v>
      </c>
      <c r="C97" s="207"/>
      <c r="D97" s="15"/>
      <c r="E97" s="207"/>
      <c r="F97" s="15"/>
      <c r="G97" s="15"/>
      <c r="H97" s="15"/>
      <c r="I97" s="15"/>
      <c r="J97" s="34"/>
    </row>
    <row r="98" spans="1:10" ht="13" hidden="1">
      <c r="A98" s="12" t="s">
        <v>15</v>
      </c>
      <c r="B98" s="13">
        <v>45262</v>
      </c>
      <c r="C98" s="207"/>
      <c r="D98" s="15"/>
      <c r="E98" s="207"/>
      <c r="F98" s="15"/>
      <c r="G98" s="15" t="s">
        <v>19</v>
      </c>
      <c r="H98" s="15"/>
      <c r="I98" s="15"/>
      <c r="J98" s="34"/>
    </row>
    <row r="99" spans="1:10" ht="13" hidden="1">
      <c r="A99" s="17" t="s">
        <v>16</v>
      </c>
      <c r="B99" s="18">
        <v>45263</v>
      </c>
      <c r="C99" s="208"/>
      <c r="D99" s="20"/>
      <c r="E99" s="208"/>
      <c r="F99" s="20"/>
      <c r="G99" s="20" t="s">
        <v>21</v>
      </c>
      <c r="H99" s="20"/>
      <c r="I99" s="20"/>
      <c r="J99" s="39"/>
    </row>
    <row r="100" spans="1:10" ht="13" hidden="1">
      <c r="A100" s="8" t="s">
        <v>9</v>
      </c>
      <c r="B100" s="9">
        <v>45257</v>
      </c>
      <c r="C100" s="209" t="s">
        <v>36</v>
      </c>
      <c r="D100" s="11">
        <v>71.400000000000006</v>
      </c>
      <c r="E100" s="206">
        <f>AVERAGEA(D100:D106)</f>
        <v>71.47999999999999</v>
      </c>
      <c r="F100" s="11"/>
      <c r="G100" s="11"/>
      <c r="H100" s="11"/>
      <c r="I100" s="11"/>
      <c r="J100" s="37"/>
    </row>
    <row r="101" spans="1:10" ht="13" hidden="1">
      <c r="A101" s="12" t="s">
        <v>11</v>
      </c>
      <c r="B101" s="13">
        <v>45258</v>
      </c>
      <c r="C101" s="207"/>
      <c r="D101" s="15">
        <v>71.7</v>
      </c>
      <c r="E101" s="207"/>
      <c r="F101" s="15"/>
      <c r="G101" s="15" t="s">
        <v>61</v>
      </c>
      <c r="H101" s="15"/>
      <c r="I101" s="15"/>
      <c r="J101" s="34" t="s">
        <v>62</v>
      </c>
    </row>
    <row r="102" spans="1:10" ht="13" hidden="1">
      <c r="A102" s="12" t="s">
        <v>12</v>
      </c>
      <c r="B102" s="13">
        <v>45259</v>
      </c>
      <c r="C102" s="207"/>
      <c r="D102" s="15">
        <v>72</v>
      </c>
      <c r="E102" s="207"/>
      <c r="F102" s="15"/>
      <c r="G102" s="15" t="s">
        <v>19</v>
      </c>
      <c r="H102" s="15"/>
      <c r="I102" s="15"/>
      <c r="J102" s="34"/>
    </row>
    <row r="103" spans="1:10" ht="13" hidden="1">
      <c r="A103" s="12" t="s">
        <v>13</v>
      </c>
      <c r="B103" s="13">
        <v>45260</v>
      </c>
      <c r="C103" s="207"/>
      <c r="D103" s="15">
        <v>71.400000000000006</v>
      </c>
      <c r="E103" s="207"/>
      <c r="F103" s="15"/>
      <c r="G103" s="15"/>
      <c r="H103" s="15"/>
      <c r="I103" s="15"/>
      <c r="J103" s="34" t="s">
        <v>63</v>
      </c>
    </row>
    <row r="104" spans="1:10" ht="13" hidden="1">
      <c r="A104" s="12" t="s">
        <v>14</v>
      </c>
      <c r="B104" s="13">
        <v>45261</v>
      </c>
      <c r="C104" s="207"/>
      <c r="D104" s="15">
        <v>70.900000000000006</v>
      </c>
      <c r="E104" s="207"/>
      <c r="F104" s="15"/>
      <c r="G104" s="15" t="s">
        <v>21</v>
      </c>
      <c r="H104" s="15"/>
      <c r="I104" s="15"/>
      <c r="J104" s="34" t="s">
        <v>64</v>
      </c>
    </row>
    <row r="105" spans="1:10" ht="13" hidden="1">
      <c r="A105" s="12" t="s">
        <v>15</v>
      </c>
      <c r="B105" s="13">
        <v>45262</v>
      </c>
      <c r="C105" s="207"/>
      <c r="D105" s="15"/>
      <c r="E105" s="207"/>
      <c r="F105" s="15"/>
      <c r="G105" s="15" t="s">
        <v>19</v>
      </c>
      <c r="H105" s="15"/>
      <c r="I105" s="15"/>
      <c r="J105" s="34"/>
    </row>
    <row r="106" spans="1:10" ht="13" hidden="1">
      <c r="A106" s="17" t="s">
        <v>16</v>
      </c>
      <c r="B106" s="18">
        <v>45263</v>
      </c>
      <c r="C106" s="208"/>
      <c r="D106" s="20"/>
      <c r="E106" s="208"/>
      <c r="F106" s="20"/>
      <c r="G106" s="20" t="s">
        <v>21</v>
      </c>
      <c r="H106" s="20"/>
      <c r="I106" s="20"/>
      <c r="J106" s="39"/>
    </row>
    <row r="107" spans="1:10" ht="13" hidden="1">
      <c r="A107" s="8" t="s">
        <v>9</v>
      </c>
      <c r="B107" s="9">
        <v>45264</v>
      </c>
      <c r="C107" s="209" t="s">
        <v>36</v>
      </c>
      <c r="D107" s="11">
        <v>71.09</v>
      </c>
      <c r="E107" s="206">
        <f>AVERAGEA(D107:D113)</f>
        <v>70.83</v>
      </c>
      <c r="F107" s="15"/>
      <c r="G107" s="15"/>
      <c r="H107" s="15"/>
      <c r="I107" s="15"/>
      <c r="J107" s="15"/>
    </row>
    <row r="108" spans="1:10" ht="13" hidden="1">
      <c r="A108" s="12" t="s">
        <v>11</v>
      </c>
      <c r="B108" s="13">
        <v>45265</v>
      </c>
      <c r="C108" s="207"/>
      <c r="D108" s="15">
        <v>70.959999999999994</v>
      </c>
      <c r="E108" s="207"/>
      <c r="F108" s="15"/>
      <c r="G108" s="15"/>
      <c r="H108" s="15"/>
      <c r="I108" s="15"/>
      <c r="J108" s="15"/>
    </row>
    <row r="109" spans="1:10" ht="13" hidden="1">
      <c r="A109" s="12" t="s">
        <v>12</v>
      </c>
      <c r="B109" s="13">
        <v>45266</v>
      </c>
      <c r="C109" s="207"/>
      <c r="D109" s="15">
        <v>70.83</v>
      </c>
      <c r="E109" s="207"/>
      <c r="F109" s="15"/>
      <c r="G109" s="15"/>
      <c r="H109" s="15"/>
      <c r="I109" s="15"/>
      <c r="J109" s="15"/>
    </row>
    <row r="110" spans="1:10" ht="13" hidden="1">
      <c r="A110" s="12" t="s">
        <v>13</v>
      </c>
      <c r="B110" s="13">
        <v>45267</v>
      </c>
      <c r="C110" s="207"/>
      <c r="D110" s="15">
        <v>70.7</v>
      </c>
      <c r="E110" s="207"/>
      <c r="F110" s="15"/>
      <c r="G110" s="15"/>
      <c r="H110" s="15"/>
      <c r="I110" s="15"/>
      <c r="J110" s="15"/>
    </row>
    <row r="111" spans="1:10" ht="13" hidden="1">
      <c r="A111" s="12" t="s">
        <v>14</v>
      </c>
      <c r="B111" s="13">
        <v>45268</v>
      </c>
      <c r="C111" s="207"/>
      <c r="D111" s="15">
        <v>70.569999999999993</v>
      </c>
      <c r="E111" s="207"/>
      <c r="F111" s="15"/>
      <c r="G111" s="15"/>
      <c r="H111" s="15"/>
      <c r="I111" s="15"/>
      <c r="J111" s="15"/>
    </row>
    <row r="112" spans="1:10" ht="13" hidden="1">
      <c r="A112" s="12" t="s">
        <v>15</v>
      </c>
      <c r="B112" s="13">
        <v>45269</v>
      </c>
      <c r="C112" s="207"/>
      <c r="D112" s="15"/>
      <c r="E112" s="207"/>
      <c r="F112" s="15"/>
      <c r="G112" s="15"/>
      <c r="H112" s="15"/>
      <c r="I112" s="15"/>
      <c r="J112" s="15"/>
    </row>
    <row r="113" spans="1:11" ht="13" hidden="1">
      <c r="A113" s="17" t="s">
        <v>16</v>
      </c>
      <c r="B113" s="18">
        <v>45270</v>
      </c>
      <c r="C113" s="208"/>
      <c r="D113" s="20"/>
      <c r="E113" s="208"/>
      <c r="F113" s="15"/>
      <c r="G113" s="15"/>
      <c r="H113" s="15"/>
      <c r="I113" s="15"/>
      <c r="J113" s="15"/>
    </row>
    <row r="114" spans="1:11" ht="13" hidden="1">
      <c r="A114" s="41" t="s">
        <v>9</v>
      </c>
      <c r="B114" s="42">
        <v>45271</v>
      </c>
      <c r="C114" s="223" t="s">
        <v>44</v>
      </c>
      <c r="D114" s="43"/>
      <c r="E114" s="225">
        <f>AVERAGEA(D114:D120)</f>
        <v>72.025000000000006</v>
      </c>
      <c r="F114" s="43"/>
      <c r="G114" s="43"/>
      <c r="H114" s="43"/>
      <c r="I114" s="43"/>
      <c r="J114" s="43"/>
    </row>
    <row r="115" spans="1:11" ht="13" hidden="1">
      <c r="A115" s="44" t="s">
        <v>11</v>
      </c>
      <c r="B115" s="45">
        <v>45272</v>
      </c>
      <c r="C115" s="207"/>
      <c r="D115" s="46">
        <v>72.5</v>
      </c>
      <c r="E115" s="207"/>
      <c r="F115" s="46"/>
      <c r="G115" s="46"/>
      <c r="H115" s="46"/>
      <c r="I115" s="46"/>
      <c r="J115" s="46"/>
    </row>
    <row r="116" spans="1:11" ht="13" hidden="1">
      <c r="A116" s="44" t="s">
        <v>12</v>
      </c>
      <c r="B116" s="45">
        <v>45273</v>
      </c>
      <c r="C116" s="207"/>
      <c r="D116" s="46">
        <v>71.5</v>
      </c>
      <c r="E116" s="207"/>
      <c r="F116" s="46"/>
      <c r="G116" s="46" t="s">
        <v>65</v>
      </c>
      <c r="H116" s="46"/>
      <c r="I116" s="46"/>
      <c r="J116" s="46"/>
    </row>
    <row r="117" spans="1:11" ht="13" hidden="1">
      <c r="A117" s="44" t="s">
        <v>13</v>
      </c>
      <c r="B117" s="45">
        <v>45274</v>
      </c>
      <c r="C117" s="207"/>
      <c r="D117" s="46"/>
      <c r="E117" s="207"/>
      <c r="F117" s="46"/>
      <c r="G117" s="46"/>
      <c r="H117" s="46"/>
      <c r="I117" s="46"/>
      <c r="J117" s="46"/>
    </row>
    <row r="118" spans="1:11" ht="13" hidden="1">
      <c r="A118" s="44" t="s">
        <v>14</v>
      </c>
      <c r="B118" s="45">
        <v>45275</v>
      </c>
      <c r="C118" s="207"/>
      <c r="D118" s="46">
        <v>72.2</v>
      </c>
      <c r="E118" s="207"/>
      <c r="F118" s="46"/>
      <c r="G118" s="46" t="s">
        <v>21</v>
      </c>
      <c r="H118" s="46"/>
      <c r="I118" s="46"/>
      <c r="J118" s="46">
        <v>9</v>
      </c>
    </row>
    <row r="119" spans="1:11" ht="13" hidden="1">
      <c r="A119" s="44" t="s">
        <v>15</v>
      </c>
      <c r="B119" s="45">
        <v>45276</v>
      </c>
      <c r="C119" s="207"/>
      <c r="D119" s="46"/>
      <c r="E119" s="207"/>
      <c r="F119" s="46"/>
      <c r="G119" s="46" t="s">
        <v>19</v>
      </c>
      <c r="H119" s="46"/>
      <c r="I119" s="46"/>
      <c r="J119" s="46"/>
    </row>
    <row r="120" spans="1:11" ht="13" hidden="1">
      <c r="A120" s="47" t="s">
        <v>16</v>
      </c>
      <c r="B120" s="48">
        <v>45277</v>
      </c>
      <c r="C120" s="208"/>
      <c r="D120" s="49">
        <v>71.900000000000006</v>
      </c>
      <c r="E120" s="208"/>
      <c r="F120" s="49"/>
      <c r="G120" s="49" t="s">
        <v>21</v>
      </c>
      <c r="H120" s="49"/>
      <c r="I120" s="49"/>
      <c r="J120" s="49"/>
    </row>
    <row r="121" spans="1:11" ht="13" hidden="1">
      <c r="A121" s="8" t="s">
        <v>9</v>
      </c>
      <c r="B121" s="9">
        <v>45278</v>
      </c>
      <c r="C121" s="209" t="s">
        <v>46</v>
      </c>
      <c r="D121" s="11"/>
      <c r="E121" s="206">
        <f>AVERAGEA(D121:D127)</f>
        <v>72.599999999999994</v>
      </c>
      <c r="F121" s="11"/>
      <c r="G121" s="11"/>
      <c r="H121" s="11"/>
      <c r="I121" s="11"/>
      <c r="J121" s="11"/>
    </row>
    <row r="122" spans="1:11" ht="13" hidden="1">
      <c r="A122" s="12" t="s">
        <v>11</v>
      </c>
      <c r="B122" s="13">
        <v>45279</v>
      </c>
      <c r="C122" s="207"/>
      <c r="D122" s="15">
        <v>72.599999999999994</v>
      </c>
      <c r="E122" s="207"/>
      <c r="F122" s="15"/>
      <c r="G122" s="15"/>
      <c r="H122" s="15"/>
      <c r="I122" s="15"/>
      <c r="J122" s="15"/>
    </row>
    <row r="123" spans="1:11" ht="13" hidden="1">
      <c r="A123" s="12" t="s">
        <v>12</v>
      </c>
      <c r="B123" s="13">
        <v>45280</v>
      </c>
      <c r="C123" s="207"/>
      <c r="D123" s="15"/>
      <c r="E123" s="207"/>
      <c r="F123" s="15"/>
      <c r="G123" s="15"/>
      <c r="H123" s="15"/>
      <c r="I123" s="15"/>
      <c r="J123" s="15"/>
      <c r="K123" s="50" t="s">
        <v>66</v>
      </c>
    </row>
    <row r="124" spans="1:11" ht="13" hidden="1">
      <c r="A124" s="12" t="s">
        <v>13</v>
      </c>
      <c r="B124" s="13">
        <v>45281</v>
      </c>
      <c r="C124" s="207"/>
      <c r="D124" s="15"/>
      <c r="E124" s="207"/>
      <c r="F124" s="15"/>
      <c r="G124" s="15"/>
      <c r="H124" s="15"/>
      <c r="I124" s="15"/>
      <c r="J124" s="15"/>
    </row>
    <row r="125" spans="1:11" ht="13" hidden="1">
      <c r="A125" s="12" t="s">
        <v>14</v>
      </c>
      <c r="B125" s="13">
        <v>45282</v>
      </c>
      <c r="C125" s="207"/>
      <c r="D125" s="15"/>
      <c r="E125" s="207"/>
      <c r="F125" s="15"/>
      <c r="G125" s="15"/>
      <c r="H125" s="15"/>
      <c r="I125" s="15"/>
      <c r="J125" s="15"/>
    </row>
    <row r="126" spans="1:11" ht="13" hidden="1">
      <c r="A126" s="12" t="s">
        <v>15</v>
      </c>
      <c r="B126" s="13">
        <v>45283</v>
      </c>
      <c r="C126" s="207"/>
      <c r="D126" s="15"/>
      <c r="E126" s="207"/>
      <c r="F126" s="15"/>
      <c r="G126" s="15"/>
      <c r="H126" s="15"/>
      <c r="I126" s="15"/>
      <c r="J126" s="15"/>
    </row>
    <row r="127" spans="1:11" ht="13" hidden="1">
      <c r="A127" s="17" t="s">
        <v>16</v>
      </c>
      <c r="B127" s="18">
        <v>45284</v>
      </c>
      <c r="C127" s="208"/>
      <c r="D127" s="20"/>
      <c r="E127" s="208"/>
      <c r="F127" s="20"/>
      <c r="G127" s="20"/>
      <c r="H127" s="20"/>
      <c r="I127" s="20"/>
      <c r="J127" s="20"/>
    </row>
    <row r="128" spans="1:11" ht="13" hidden="1">
      <c r="A128" s="8" t="s">
        <v>9</v>
      </c>
      <c r="B128" s="9">
        <v>45285</v>
      </c>
      <c r="C128" s="209" t="s">
        <v>67</v>
      </c>
      <c r="D128" s="11"/>
      <c r="E128" s="206">
        <f>AVERAGEA(D128:D134)</f>
        <v>73.900000000000006</v>
      </c>
      <c r="F128" s="11"/>
      <c r="G128" s="11"/>
      <c r="H128" s="11"/>
      <c r="I128" s="11"/>
      <c r="J128" s="11"/>
    </row>
    <row r="129" spans="1:10" ht="13" hidden="1">
      <c r="A129" s="12" t="s">
        <v>11</v>
      </c>
      <c r="B129" s="13">
        <v>45286</v>
      </c>
      <c r="C129" s="207"/>
      <c r="D129" s="15"/>
      <c r="E129" s="207"/>
      <c r="F129" s="15"/>
      <c r="G129" s="15"/>
      <c r="H129" s="15"/>
      <c r="I129" s="15"/>
      <c r="J129" s="15"/>
    </row>
    <row r="130" spans="1:10" ht="13" hidden="1">
      <c r="A130" s="12" t="s">
        <v>12</v>
      </c>
      <c r="B130" s="13">
        <v>45287</v>
      </c>
      <c r="C130" s="207"/>
      <c r="D130" s="15"/>
      <c r="E130" s="207"/>
      <c r="F130" s="15"/>
      <c r="G130" s="15"/>
      <c r="H130" s="15"/>
      <c r="I130" s="15"/>
      <c r="J130" s="15"/>
    </row>
    <row r="131" spans="1:10" ht="13" hidden="1">
      <c r="A131" s="12" t="s">
        <v>13</v>
      </c>
      <c r="B131" s="13">
        <v>45288</v>
      </c>
      <c r="C131" s="207"/>
      <c r="D131" s="15">
        <v>73.900000000000006</v>
      </c>
      <c r="E131" s="207"/>
      <c r="F131" s="15"/>
      <c r="G131" s="15"/>
      <c r="H131" s="15"/>
      <c r="I131" s="15"/>
      <c r="J131" s="15"/>
    </row>
    <row r="132" spans="1:10" ht="13" hidden="1">
      <c r="A132" s="12" t="s">
        <v>14</v>
      </c>
      <c r="B132" s="13">
        <v>45289</v>
      </c>
      <c r="C132" s="207"/>
      <c r="D132" s="15"/>
      <c r="E132" s="207"/>
      <c r="F132" s="15"/>
      <c r="G132" s="15"/>
      <c r="H132" s="15"/>
      <c r="I132" s="15"/>
      <c r="J132" s="15"/>
    </row>
    <row r="133" spans="1:10" ht="13" hidden="1">
      <c r="A133" s="12" t="s">
        <v>15</v>
      </c>
      <c r="B133" s="13">
        <v>45290</v>
      </c>
      <c r="C133" s="207"/>
      <c r="D133" s="15"/>
      <c r="E133" s="207"/>
      <c r="F133" s="15"/>
      <c r="G133" s="15"/>
      <c r="H133" s="15"/>
      <c r="I133" s="15"/>
      <c r="J133" s="15"/>
    </row>
    <row r="134" spans="1:10" ht="13" hidden="1">
      <c r="A134" s="17" t="s">
        <v>16</v>
      </c>
      <c r="B134" s="18">
        <v>45291</v>
      </c>
      <c r="C134" s="208"/>
      <c r="D134" s="20"/>
      <c r="E134" s="208"/>
      <c r="F134" s="20"/>
      <c r="G134" s="20"/>
      <c r="H134" s="20"/>
      <c r="I134" s="20"/>
      <c r="J134" s="20"/>
    </row>
    <row r="135" spans="1:10" ht="13" hidden="1">
      <c r="A135" s="8" t="s">
        <v>9</v>
      </c>
      <c r="B135" s="9">
        <v>45292</v>
      </c>
      <c r="C135" s="209" t="s">
        <v>68</v>
      </c>
      <c r="D135" s="11"/>
      <c r="E135" s="206">
        <f>AVERAGEA(D135:D141)</f>
        <v>71.050000000000011</v>
      </c>
      <c r="F135" s="11"/>
      <c r="G135" s="11"/>
      <c r="H135" s="11"/>
      <c r="I135" s="11"/>
      <c r="J135" s="11"/>
    </row>
    <row r="136" spans="1:10" ht="13" hidden="1">
      <c r="A136" s="12" t="s">
        <v>11</v>
      </c>
      <c r="B136" s="13">
        <v>45293</v>
      </c>
      <c r="C136" s="207"/>
      <c r="D136" s="15">
        <v>69.900000000000006</v>
      </c>
      <c r="E136" s="207"/>
      <c r="F136" s="15"/>
      <c r="G136" s="15" t="s">
        <v>21</v>
      </c>
      <c r="H136" s="15"/>
      <c r="I136" s="15"/>
      <c r="J136" s="15"/>
    </row>
    <row r="137" spans="1:10" ht="13" hidden="1">
      <c r="A137" s="12" t="s">
        <v>12</v>
      </c>
      <c r="B137" s="13">
        <v>45294</v>
      </c>
      <c r="C137" s="207"/>
      <c r="D137" s="15">
        <v>72.2</v>
      </c>
      <c r="E137" s="207"/>
      <c r="F137" s="15"/>
      <c r="G137" s="15" t="s">
        <v>19</v>
      </c>
      <c r="H137" s="15"/>
      <c r="I137" s="15"/>
      <c r="J137" s="15"/>
    </row>
    <row r="138" spans="1:10" ht="13" hidden="1">
      <c r="A138" s="12" t="s">
        <v>13</v>
      </c>
      <c r="B138" s="13">
        <v>45295</v>
      </c>
      <c r="C138" s="207"/>
      <c r="D138" s="15"/>
      <c r="E138" s="207"/>
      <c r="F138" s="15"/>
      <c r="G138" s="15"/>
      <c r="H138" s="15"/>
      <c r="I138" s="15"/>
      <c r="J138" s="15"/>
    </row>
    <row r="139" spans="1:10" ht="13" hidden="1">
      <c r="A139" s="12" t="s">
        <v>14</v>
      </c>
      <c r="B139" s="13">
        <v>45296</v>
      </c>
      <c r="C139" s="207"/>
      <c r="D139" s="15"/>
      <c r="E139" s="207"/>
      <c r="F139" s="15"/>
      <c r="G139" s="15"/>
      <c r="H139" s="15"/>
      <c r="I139" s="15"/>
      <c r="J139" s="15"/>
    </row>
    <row r="140" spans="1:10" ht="13" hidden="1">
      <c r="A140" s="12" t="s">
        <v>15</v>
      </c>
      <c r="B140" s="13">
        <v>45297</v>
      </c>
      <c r="C140" s="207"/>
      <c r="D140" s="15"/>
      <c r="E140" s="207"/>
      <c r="F140" s="15"/>
      <c r="G140" s="15" t="s">
        <v>69</v>
      </c>
      <c r="H140" s="15"/>
      <c r="I140" s="15"/>
      <c r="J140" s="15"/>
    </row>
    <row r="141" spans="1:10" ht="13" hidden="1">
      <c r="A141" s="17" t="s">
        <v>16</v>
      </c>
      <c r="B141" s="18">
        <v>45298</v>
      </c>
      <c r="C141" s="208"/>
      <c r="D141" s="20"/>
      <c r="E141" s="208"/>
      <c r="F141" s="20"/>
      <c r="G141" s="20" t="s">
        <v>69</v>
      </c>
      <c r="H141" s="20"/>
      <c r="I141" s="20"/>
      <c r="J141" s="20"/>
    </row>
    <row r="142" spans="1:10" ht="13" hidden="1">
      <c r="A142" s="8" t="s">
        <v>9</v>
      </c>
      <c r="B142" s="9">
        <v>45299</v>
      </c>
      <c r="C142" s="222" t="s">
        <v>10</v>
      </c>
      <c r="D142" s="11"/>
      <c r="E142" s="206" t="e">
        <f>AVERAGEA(D142:D148)</f>
        <v>#DIV/0!</v>
      </c>
      <c r="F142" s="11"/>
      <c r="G142" s="11"/>
      <c r="H142" s="11"/>
      <c r="I142" s="11"/>
      <c r="J142" s="11"/>
    </row>
    <row r="143" spans="1:10" ht="13" hidden="1">
      <c r="A143" s="12" t="s">
        <v>11</v>
      </c>
      <c r="B143" s="13">
        <v>45300</v>
      </c>
      <c r="C143" s="207"/>
      <c r="D143" s="15"/>
      <c r="E143" s="207"/>
      <c r="F143" s="15"/>
      <c r="G143" s="15"/>
      <c r="H143" s="15"/>
      <c r="I143" s="15"/>
      <c r="J143" s="15"/>
    </row>
    <row r="144" spans="1:10" ht="13" hidden="1">
      <c r="A144" s="12" t="s">
        <v>12</v>
      </c>
      <c r="B144" s="13">
        <v>45301</v>
      </c>
      <c r="C144" s="207"/>
      <c r="D144" s="15"/>
      <c r="E144" s="207"/>
      <c r="F144" s="15"/>
      <c r="G144" s="15"/>
      <c r="H144" s="15"/>
      <c r="I144" s="15"/>
      <c r="J144" s="15"/>
    </row>
    <row r="145" spans="1:10" ht="13" hidden="1">
      <c r="A145" s="12" t="s">
        <v>13</v>
      </c>
      <c r="B145" s="13">
        <v>45302</v>
      </c>
      <c r="C145" s="207"/>
      <c r="D145" s="15"/>
      <c r="E145" s="207"/>
      <c r="F145" s="15"/>
      <c r="G145" s="15"/>
      <c r="H145" s="15"/>
      <c r="I145" s="15"/>
      <c r="J145" s="15"/>
    </row>
    <row r="146" spans="1:10" ht="13" hidden="1">
      <c r="A146" s="12" t="s">
        <v>14</v>
      </c>
      <c r="B146" s="13">
        <v>45303</v>
      </c>
      <c r="C146" s="207"/>
      <c r="D146" s="15"/>
      <c r="E146" s="207"/>
      <c r="F146" s="15"/>
      <c r="G146" s="15"/>
      <c r="H146" s="15"/>
      <c r="I146" s="15"/>
      <c r="J146" s="15"/>
    </row>
    <row r="147" spans="1:10" ht="13" hidden="1">
      <c r="A147" s="12" t="s">
        <v>15</v>
      </c>
      <c r="B147" s="13">
        <v>45304</v>
      </c>
      <c r="C147" s="207"/>
      <c r="D147" s="15"/>
      <c r="E147" s="207"/>
      <c r="F147" s="15"/>
      <c r="G147" s="15"/>
      <c r="H147" s="15"/>
      <c r="I147" s="15"/>
      <c r="J147" s="15"/>
    </row>
    <row r="148" spans="1:10" ht="13" hidden="1">
      <c r="A148" s="17" t="s">
        <v>16</v>
      </c>
      <c r="B148" s="18">
        <v>45305</v>
      </c>
      <c r="C148" s="208"/>
      <c r="D148" s="20"/>
      <c r="E148" s="208"/>
      <c r="F148" s="20"/>
      <c r="G148" s="20"/>
      <c r="H148" s="20"/>
      <c r="I148" s="20"/>
      <c r="J148" s="20"/>
    </row>
    <row r="149" spans="1:10" ht="13" hidden="1">
      <c r="A149" s="8" t="s">
        <v>9</v>
      </c>
      <c r="B149" s="9">
        <v>45306</v>
      </c>
      <c r="C149" s="222" t="s">
        <v>17</v>
      </c>
      <c r="D149" s="11">
        <v>70.900000000000006</v>
      </c>
      <c r="E149" s="206">
        <f>AVERAGEA(D149:D155)</f>
        <v>70.900000000000006</v>
      </c>
      <c r="F149" s="11"/>
      <c r="G149" s="11"/>
      <c r="H149" s="11"/>
      <c r="I149" s="11"/>
      <c r="J149" s="11"/>
    </row>
    <row r="150" spans="1:10" ht="13" hidden="1">
      <c r="A150" s="12" t="s">
        <v>11</v>
      </c>
      <c r="B150" s="13">
        <v>45307</v>
      </c>
      <c r="C150" s="207"/>
      <c r="D150" s="15"/>
      <c r="E150" s="207"/>
      <c r="F150" s="15"/>
      <c r="G150" s="15"/>
      <c r="H150" s="15"/>
      <c r="I150" s="15"/>
      <c r="J150" s="15"/>
    </row>
    <row r="151" spans="1:10" ht="13" hidden="1">
      <c r="A151" s="12" t="s">
        <v>12</v>
      </c>
      <c r="B151" s="13">
        <v>45308</v>
      </c>
      <c r="C151" s="207"/>
      <c r="D151" s="15"/>
      <c r="E151" s="207"/>
      <c r="F151" s="15"/>
      <c r="G151" s="15"/>
      <c r="H151" s="15"/>
      <c r="I151" s="15"/>
      <c r="J151" s="15"/>
    </row>
    <row r="152" spans="1:10" ht="13" hidden="1">
      <c r="A152" s="12" t="s">
        <v>13</v>
      </c>
      <c r="B152" s="13">
        <v>45309</v>
      </c>
      <c r="C152" s="207"/>
      <c r="D152" s="15"/>
      <c r="E152" s="207"/>
      <c r="F152" s="15"/>
      <c r="G152" s="15"/>
      <c r="H152" s="15"/>
      <c r="I152" s="15"/>
      <c r="J152" s="15"/>
    </row>
    <row r="153" spans="1:10" ht="13" hidden="1">
      <c r="A153" s="12" t="s">
        <v>14</v>
      </c>
      <c r="B153" s="13">
        <v>45310</v>
      </c>
      <c r="C153" s="207"/>
      <c r="D153" s="15"/>
      <c r="E153" s="207"/>
      <c r="F153" s="15"/>
      <c r="G153" s="15"/>
      <c r="H153" s="15"/>
      <c r="I153" s="15"/>
      <c r="J153" s="15"/>
    </row>
    <row r="154" spans="1:10" ht="13" hidden="1">
      <c r="A154" s="12" t="s">
        <v>15</v>
      </c>
      <c r="B154" s="13">
        <v>45311</v>
      </c>
      <c r="C154" s="207"/>
      <c r="D154" s="15"/>
      <c r="E154" s="207"/>
      <c r="F154" s="15"/>
      <c r="G154" s="15"/>
      <c r="H154" s="15"/>
      <c r="I154" s="15"/>
      <c r="J154" s="15"/>
    </row>
    <row r="155" spans="1:10" ht="13" hidden="1">
      <c r="A155" s="17" t="s">
        <v>16</v>
      </c>
      <c r="B155" s="18">
        <v>45312</v>
      </c>
      <c r="C155" s="208"/>
      <c r="D155" s="20"/>
      <c r="E155" s="208"/>
      <c r="F155" s="20"/>
      <c r="G155" s="20"/>
      <c r="H155" s="20"/>
      <c r="I155" s="20"/>
      <c r="J155" s="20"/>
    </row>
    <row r="156" spans="1:10" ht="13" hidden="1">
      <c r="A156" s="8" t="s">
        <v>9</v>
      </c>
      <c r="B156" s="9">
        <v>45313</v>
      </c>
      <c r="C156" s="222" t="s">
        <v>22</v>
      </c>
      <c r="D156" s="11"/>
      <c r="E156" s="206" t="e">
        <f>AVERAGEA(D156:D162)</f>
        <v>#DIV/0!</v>
      </c>
      <c r="F156" s="11"/>
      <c r="G156" s="11"/>
      <c r="H156" s="11"/>
      <c r="I156" s="11"/>
      <c r="J156" s="11"/>
    </row>
    <row r="157" spans="1:10" ht="13" hidden="1">
      <c r="A157" s="12" t="s">
        <v>11</v>
      </c>
      <c r="B157" s="13">
        <v>45314</v>
      </c>
      <c r="C157" s="207"/>
      <c r="D157" s="15"/>
      <c r="E157" s="207"/>
      <c r="F157" s="15"/>
      <c r="G157" s="15"/>
      <c r="H157" s="15"/>
      <c r="I157" s="15"/>
      <c r="J157" s="15"/>
    </row>
    <row r="158" spans="1:10" ht="13" hidden="1">
      <c r="A158" s="12" t="s">
        <v>12</v>
      </c>
      <c r="B158" s="13">
        <v>45315</v>
      </c>
      <c r="C158" s="207"/>
      <c r="D158" s="15"/>
      <c r="E158" s="207"/>
      <c r="F158" s="15"/>
      <c r="G158" s="15"/>
      <c r="H158" s="15"/>
      <c r="I158" s="15"/>
      <c r="J158" s="15"/>
    </row>
    <row r="159" spans="1:10" ht="13" hidden="1">
      <c r="A159" s="12" t="s">
        <v>13</v>
      </c>
      <c r="B159" s="13">
        <v>45316</v>
      </c>
      <c r="C159" s="207"/>
      <c r="D159" s="15"/>
      <c r="E159" s="207"/>
      <c r="F159" s="15"/>
      <c r="G159" s="15"/>
      <c r="H159" s="15"/>
      <c r="I159" s="15"/>
      <c r="J159" s="15"/>
    </row>
    <row r="160" spans="1:10" ht="13" hidden="1">
      <c r="A160" s="12" t="s">
        <v>14</v>
      </c>
      <c r="B160" s="13">
        <v>45317</v>
      </c>
      <c r="C160" s="207"/>
      <c r="D160" s="15"/>
      <c r="E160" s="207"/>
      <c r="F160" s="15"/>
      <c r="G160" s="15"/>
      <c r="H160" s="15"/>
      <c r="I160" s="15"/>
      <c r="J160" s="15"/>
    </row>
    <row r="161" spans="1:11" ht="13" hidden="1">
      <c r="A161" s="12" t="s">
        <v>15</v>
      </c>
      <c r="B161" s="13">
        <v>45318</v>
      </c>
      <c r="C161" s="207"/>
      <c r="D161" s="15"/>
      <c r="E161" s="207"/>
      <c r="F161" s="15"/>
      <c r="G161" s="15"/>
      <c r="H161" s="15"/>
      <c r="I161" s="15"/>
      <c r="J161" s="15"/>
    </row>
    <row r="162" spans="1:11" ht="13" hidden="1">
      <c r="A162" s="17" t="s">
        <v>16</v>
      </c>
      <c r="B162" s="18">
        <v>45319</v>
      </c>
      <c r="C162" s="208"/>
      <c r="D162" s="20"/>
      <c r="E162" s="208"/>
      <c r="F162" s="20"/>
      <c r="G162" s="20"/>
      <c r="H162" s="20"/>
      <c r="I162" s="20"/>
      <c r="J162" s="20"/>
    </row>
    <row r="163" spans="1:11" ht="13" hidden="1">
      <c r="A163" s="8" t="s">
        <v>9</v>
      </c>
      <c r="B163" s="9">
        <v>45320</v>
      </c>
      <c r="C163" s="222" t="s">
        <v>27</v>
      </c>
      <c r="D163" s="11"/>
      <c r="E163" s="206">
        <f>AVERAGEA(D163:D169)</f>
        <v>70.900000000000006</v>
      </c>
      <c r="F163" s="11"/>
      <c r="G163" s="11"/>
      <c r="H163" s="11"/>
      <c r="I163" s="11"/>
      <c r="J163" s="11"/>
    </row>
    <row r="164" spans="1:11" ht="13" hidden="1">
      <c r="A164" s="12" t="s">
        <v>11</v>
      </c>
      <c r="B164" s="13">
        <v>45321</v>
      </c>
      <c r="C164" s="207"/>
      <c r="D164" s="15"/>
      <c r="E164" s="207"/>
      <c r="F164" s="15"/>
      <c r="G164" s="15"/>
      <c r="H164" s="15"/>
      <c r="I164" s="15"/>
      <c r="J164" s="15"/>
    </row>
    <row r="165" spans="1:11" ht="13" hidden="1">
      <c r="A165" s="12" t="s">
        <v>12</v>
      </c>
      <c r="B165" s="13">
        <v>45322</v>
      </c>
      <c r="C165" s="207"/>
      <c r="D165" s="15"/>
      <c r="E165" s="207"/>
      <c r="F165" s="15"/>
      <c r="G165" s="15"/>
      <c r="H165" s="15"/>
      <c r="I165" s="15"/>
      <c r="J165" s="15"/>
    </row>
    <row r="166" spans="1:11" ht="13" hidden="1">
      <c r="A166" s="12" t="s">
        <v>13</v>
      </c>
      <c r="B166" s="13">
        <v>45323</v>
      </c>
      <c r="C166" s="207"/>
      <c r="D166" s="15"/>
      <c r="E166" s="207"/>
      <c r="F166" s="15"/>
      <c r="G166" s="15"/>
      <c r="H166" s="15"/>
      <c r="I166" s="15"/>
      <c r="J166" s="15"/>
    </row>
    <row r="167" spans="1:11" ht="13" hidden="1">
      <c r="A167" s="12" t="s">
        <v>14</v>
      </c>
      <c r="B167" s="13">
        <v>45324</v>
      </c>
      <c r="C167" s="207"/>
      <c r="D167" s="15">
        <v>70.900000000000006</v>
      </c>
      <c r="E167" s="207"/>
      <c r="F167" s="15"/>
      <c r="G167" s="15"/>
      <c r="H167" s="15"/>
      <c r="I167" s="15"/>
      <c r="J167" s="15">
        <v>4</v>
      </c>
      <c r="K167" s="50" t="s">
        <v>70</v>
      </c>
    </row>
    <row r="168" spans="1:11" ht="13" hidden="1">
      <c r="A168" s="12" t="s">
        <v>15</v>
      </c>
      <c r="B168" s="13">
        <v>45325</v>
      </c>
      <c r="C168" s="207"/>
      <c r="D168" s="15"/>
      <c r="E168" s="207"/>
      <c r="F168" s="15"/>
      <c r="G168" s="15"/>
      <c r="H168" s="15"/>
      <c r="I168" s="15"/>
      <c r="J168" s="15"/>
    </row>
    <row r="169" spans="1:11" ht="13" hidden="1">
      <c r="A169" s="17" t="s">
        <v>16</v>
      </c>
      <c r="B169" s="18">
        <v>45326</v>
      </c>
      <c r="C169" s="208"/>
      <c r="D169" s="20"/>
      <c r="E169" s="208"/>
      <c r="F169" s="20"/>
      <c r="G169" s="20"/>
      <c r="H169" s="20"/>
      <c r="I169" s="20"/>
      <c r="J169" s="20"/>
    </row>
    <row r="170" spans="1:11" ht="13" hidden="1">
      <c r="A170" s="8" t="s">
        <v>9</v>
      </c>
      <c r="B170" s="9">
        <v>45327</v>
      </c>
      <c r="C170" s="222" t="s">
        <v>30</v>
      </c>
      <c r="D170" s="11"/>
      <c r="E170" s="206">
        <f>AVERAGEA(D170:D176)</f>
        <v>70.400000000000006</v>
      </c>
      <c r="F170" s="11"/>
      <c r="G170" s="11"/>
      <c r="H170" s="11"/>
      <c r="I170" s="11"/>
      <c r="J170" s="11"/>
      <c r="K170" s="210" t="s">
        <v>71</v>
      </c>
    </row>
    <row r="171" spans="1:11" ht="13" hidden="1">
      <c r="A171" s="12" t="s">
        <v>11</v>
      </c>
      <c r="B171" s="13">
        <v>45328</v>
      </c>
      <c r="C171" s="207"/>
      <c r="D171" s="15"/>
      <c r="E171" s="207"/>
      <c r="F171" s="15"/>
      <c r="G171" s="15"/>
      <c r="H171" s="15"/>
      <c r="I171" s="15"/>
      <c r="J171" s="15"/>
      <c r="K171" s="211"/>
    </row>
    <row r="172" spans="1:11" ht="13" hidden="1">
      <c r="A172" s="12" t="s">
        <v>12</v>
      </c>
      <c r="B172" s="13">
        <v>45329</v>
      </c>
      <c r="C172" s="207"/>
      <c r="D172" s="15"/>
      <c r="E172" s="207"/>
      <c r="F172" s="15"/>
      <c r="G172" s="15"/>
      <c r="H172" s="15"/>
      <c r="I172" s="15"/>
      <c r="J172" s="15"/>
      <c r="K172" s="211"/>
    </row>
    <row r="173" spans="1:11" ht="13" hidden="1">
      <c r="A173" s="12" t="s">
        <v>13</v>
      </c>
      <c r="B173" s="13">
        <v>45330</v>
      </c>
      <c r="C173" s="207"/>
      <c r="D173" s="15">
        <v>70.400000000000006</v>
      </c>
      <c r="E173" s="207"/>
      <c r="F173" s="15"/>
      <c r="G173" s="15"/>
      <c r="H173" s="15"/>
      <c r="I173" s="15"/>
      <c r="J173" s="15"/>
      <c r="K173" s="211"/>
    </row>
    <row r="174" spans="1:11" ht="13" hidden="1">
      <c r="A174" s="12" t="s">
        <v>14</v>
      </c>
      <c r="B174" s="13">
        <v>45331</v>
      </c>
      <c r="C174" s="207"/>
      <c r="D174" s="15"/>
      <c r="E174" s="207"/>
      <c r="F174" s="15"/>
      <c r="G174" s="15"/>
      <c r="H174" s="15"/>
      <c r="I174" s="15"/>
      <c r="J174" s="15"/>
      <c r="K174" s="211"/>
    </row>
    <row r="175" spans="1:11" ht="13" hidden="1">
      <c r="A175" s="12" t="s">
        <v>15</v>
      </c>
      <c r="B175" s="13">
        <v>45332</v>
      </c>
      <c r="C175" s="207"/>
      <c r="D175" s="15"/>
      <c r="E175" s="207"/>
      <c r="F175" s="15"/>
      <c r="G175" s="15"/>
      <c r="H175" s="15"/>
      <c r="I175" s="15"/>
      <c r="J175" s="15"/>
      <c r="K175" s="211"/>
    </row>
    <row r="176" spans="1:11" ht="13" hidden="1">
      <c r="A176" s="17" t="s">
        <v>16</v>
      </c>
      <c r="B176" s="18">
        <v>45333</v>
      </c>
      <c r="C176" s="208"/>
      <c r="D176" s="20"/>
      <c r="E176" s="208"/>
      <c r="F176" s="20"/>
      <c r="G176" s="20" t="s">
        <v>21</v>
      </c>
      <c r="H176" s="20"/>
      <c r="I176" s="20"/>
      <c r="J176" s="20"/>
      <c r="K176" s="211"/>
    </row>
    <row r="177" spans="1:10" ht="13" hidden="1">
      <c r="A177" s="8" t="s">
        <v>9</v>
      </c>
      <c r="B177" s="9">
        <v>45334</v>
      </c>
      <c r="C177" s="209" t="s">
        <v>10</v>
      </c>
      <c r="D177" s="11">
        <v>72.599999999999994</v>
      </c>
      <c r="E177" s="206">
        <f>AVERAGEA(D177:D183)</f>
        <v>71.08</v>
      </c>
      <c r="F177" s="11"/>
      <c r="G177" s="11" t="s">
        <v>72</v>
      </c>
      <c r="H177" s="11"/>
      <c r="I177" s="11"/>
      <c r="J177" s="11"/>
    </row>
    <row r="178" spans="1:10" ht="13" hidden="1">
      <c r="A178" s="12" t="s">
        <v>11</v>
      </c>
      <c r="B178" s="13">
        <v>45335</v>
      </c>
      <c r="C178" s="207"/>
      <c r="D178" s="15">
        <v>71.599999999999994</v>
      </c>
      <c r="E178" s="207"/>
      <c r="F178" s="51"/>
      <c r="G178" s="51" t="s">
        <v>73</v>
      </c>
      <c r="H178" s="15"/>
      <c r="I178" s="15"/>
      <c r="J178" s="15"/>
    </row>
    <row r="179" spans="1:10" ht="13" hidden="1">
      <c r="A179" s="12" t="s">
        <v>12</v>
      </c>
      <c r="B179" s="13">
        <v>45336</v>
      </c>
      <c r="C179" s="207"/>
      <c r="D179" s="15">
        <v>71</v>
      </c>
      <c r="E179" s="207"/>
      <c r="F179" s="28"/>
      <c r="G179" s="28" t="s">
        <v>73</v>
      </c>
      <c r="H179" s="15"/>
      <c r="I179" s="15"/>
      <c r="J179" s="15"/>
    </row>
    <row r="180" spans="1:10" ht="13" hidden="1">
      <c r="A180" s="12" t="s">
        <v>13</v>
      </c>
      <c r="B180" s="13">
        <v>45337</v>
      </c>
      <c r="C180" s="207"/>
      <c r="D180" s="15">
        <v>70.099999999999994</v>
      </c>
      <c r="E180" s="207"/>
      <c r="F180" s="28"/>
      <c r="G180" s="28" t="s">
        <v>74</v>
      </c>
      <c r="H180" s="15"/>
      <c r="I180" s="15"/>
      <c r="J180" s="15"/>
    </row>
    <row r="181" spans="1:10" ht="13" hidden="1">
      <c r="A181" s="12" t="s">
        <v>14</v>
      </c>
      <c r="B181" s="13">
        <v>45338</v>
      </c>
      <c r="C181" s="207"/>
      <c r="D181" s="15">
        <v>70.099999999999994</v>
      </c>
      <c r="E181" s="207"/>
      <c r="F181" s="15"/>
      <c r="G181" s="15" t="s">
        <v>72</v>
      </c>
      <c r="H181" s="15"/>
      <c r="I181" s="15"/>
      <c r="J181" s="15"/>
    </row>
    <row r="182" spans="1:10" ht="13" hidden="1">
      <c r="A182" s="12" t="s">
        <v>15</v>
      </c>
      <c r="B182" s="13">
        <v>45339</v>
      </c>
      <c r="C182" s="207"/>
      <c r="D182" s="15"/>
      <c r="E182" s="207"/>
      <c r="F182" s="15"/>
      <c r="G182" s="15" t="s">
        <v>73</v>
      </c>
      <c r="H182" s="15"/>
      <c r="I182" s="15"/>
      <c r="J182" s="15"/>
    </row>
    <row r="183" spans="1:10" ht="13" hidden="1">
      <c r="A183" s="17" t="s">
        <v>16</v>
      </c>
      <c r="B183" s="18">
        <v>45340</v>
      </c>
      <c r="C183" s="208"/>
      <c r="D183" s="20"/>
      <c r="E183" s="208"/>
      <c r="F183" s="20"/>
      <c r="G183" s="20" t="s">
        <v>75</v>
      </c>
      <c r="H183" s="20"/>
      <c r="I183" s="20"/>
      <c r="J183" s="20"/>
    </row>
    <row r="184" spans="1:10" ht="13" hidden="1">
      <c r="A184" s="8" t="s">
        <v>9</v>
      </c>
      <c r="B184" s="9">
        <v>45341</v>
      </c>
      <c r="C184" s="209" t="s">
        <v>17</v>
      </c>
      <c r="D184" s="11"/>
      <c r="E184" s="206">
        <f>AVERAGEA(D184:D190)</f>
        <v>70.099999999999994</v>
      </c>
      <c r="F184" s="11"/>
      <c r="G184" s="11" t="s">
        <v>76</v>
      </c>
      <c r="H184" s="11"/>
      <c r="I184" s="11"/>
      <c r="J184" s="11">
        <v>9</v>
      </c>
    </row>
    <row r="185" spans="1:10" ht="13" hidden="1">
      <c r="A185" s="12" t="s">
        <v>11</v>
      </c>
      <c r="B185" s="13">
        <v>45342</v>
      </c>
      <c r="C185" s="207"/>
      <c r="D185" s="15"/>
      <c r="E185" s="207"/>
      <c r="F185" s="15"/>
      <c r="G185" s="15" t="s">
        <v>77</v>
      </c>
      <c r="H185" s="15"/>
      <c r="I185" s="15"/>
      <c r="J185" s="15">
        <v>7</v>
      </c>
    </row>
    <row r="186" spans="1:10" ht="13" hidden="1">
      <c r="A186" s="12" t="s">
        <v>12</v>
      </c>
      <c r="B186" s="13">
        <v>45343</v>
      </c>
      <c r="C186" s="207"/>
      <c r="D186" s="15">
        <v>70.099999999999994</v>
      </c>
      <c r="E186" s="207"/>
      <c r="F186" s="15"/>
      <c r="G186" s="15"/>
      <c r="H186" s="15"/>
      <c r="I186" s="15"/>
      <c r="J186" s="15">
        <v>9</v>
      </c>
    </row>
    <row r="187" spans="1:10" ht="13" hidden="1">
      <c r="A187" s="12" t="s">
        <v>13</v>
      </c>
      <c r="B187" s="13">
        <v>45344</v>
      </c>
      <c r="C187" s="207"/>
      <c r="D187" s="15"/>
      <c r="E187" s="207"/>
      <c r="F187" s="15"/>
      <c r="G187" s="15" t="s">
        <v>75</v>
      </c>
      <c r="H187" s="15"/>
      <c r="I187" s="15"/>
      <c r="J187" s="15"/>
    </row>
    <row r="188" spans="1:10" ht="13" hidden="1">
      <c r="A188" s="12" t="s">
        <v>14</v>
      </c>
      <c r="B188" s="13">
        <v>45345</v>
      </c>
      <c r="C188" s="207"/>
      <c r="D188" s="15"/>
      <c r="E188" s="207"/>
      <c r="F188" s="15"/>
      <c r="G188" s="15"/>
      <c r="H188" s="15"/>
      <c r="I188" s="15"/>
      <c r="J188" s="15"/>
    </row>
    <row r="189" spans="1:10" ht="13" hidden="1">
      <c r="A189" s="12" t="s">
        <v>15</v>
      </c>
      <c r="B189" s="13">
        <v>45346</v>
      </c>
      <c r="C189" s="207"/>
      <c r="D189" s="15"/>
      <c r="E189" s="207"/>
      <c r="F189" s="52"/>
      <c r="G189" s="52" t="s">
        <v>73</v>
      </c>
      <c r="H189" s="15"/>
      <c r="I189" s="15"/>
      <c r="J189" s="15"/>
    </row>
    <row r="190" spans="1:10" ht="13" hidden="1">
      <c r="A190" s="17" t="s">
        <v>16</v>
      </c>
      <c r="B190" s="18">
        <v>45347</v>
      </c>
      <c r="C190" s="208"/>
      <c r="D190" s="20"/>
      <c r="E190" s="208"/>
      <c r="F190" s="38"/>
      <c r="G190" s="38" t="s">
        <v>75</v>
      </c>
      <c r="H190" s="20"/>
      <c r="I190" s="20"/>
      <c r="J190" s="20"/>
    </row>
    <row r="191" spans="1:10" ht="13" hidden="1">
      <c r="A191" s="8" t="s">
        <v>9</v>
      </c>
      <c r="B191" s="9">
        <v>45348</v>
      </c>
      <c r="C191" s="209" t="s">
        <v>46</v>
      </c>
      <c r="D191" s="11"/>
      <c r="E191" s="206">
        <f>AVERAGEA(D191:D197)</f>
        <v>70.95</v>
      </c>
      <c r="F191" s="11"/>
      <c r="G191" s="11"/>
      <c r="H191" s="11"/>
      <c r="I191" s="11"/>
      <c r="J191" s="11"/>
    </row>
    <row r="192" spans="1:10" ht="13" hidden="1">
      <c r="A192" s="12" t="s">
        <v>11</v>
      </c>
      <c r="B192" s="13">
        <v>45349</v>
      </c>
      <c r="C192" s="207"/>
      <c r="D192" s="15"/>
      <c r="E192" s="207"/>
      <c r="F192" s="15"/>
      <c r="G192" s="15" t="s">
        <v>78</v>
      </c>
      <c r="H192" s="15"/>
      <c r="I192" s="15"/>
      <c r="J192" s="15"/>
    </row>
    <row r="193" spans="1:10" ht="13" hidden="1">
      <c r="A193" s="12" t="s">
        <v>12</v>
      </c>
      <c r="B193" s="13">
        <v>45350</v>
      </c>
      <c r="C193" s="207"/>
      <c r="D193" s="15">
        <v>71.7</v>
      </c>
      <c r="E193" s="207"/>
      <c r="F193" s="15"/>
      <c r="G193" s="15" t="s">
        <v>75</v>
      </c>
      <c r="H193" s="15"/>
      <c r="I193" s="15"/>
      <c r="J193" s="15"/>
    </row>
    <row r="194" spans="1:10" ht="13" hidden="1">
      <c r="A194" s="12" t="s">
        <v>13</v>
      </c>
      <c r="B194" s="13">
        <v>45351</v>
      </c>
      <c r="C194" s="207"/>
      <c r="D194" s="15"/>
      <c r="E194" s="207"/>
      <c r="F194" s="15"/>
      <c r="G194" s="15" t="s">
        <v>79</v>
      </c>
      <c r="H194" s="15"/>
      <c r="I194" s="15"/>
      <c r="J194" s="15"/>
    </row>
    <row r="195" spans="1:10" ht="13" hidden="1">
      <c r="A195" s="12" t="s">
        <v>14</v>
      </c>
      <c r="B195" s="13">
        <v>45352</v>
      </c>
      <c r="C195" s="207"/>
      <c r="D195" s="15">
        <v>70.2</v>
      </c>
      <c r="E195" s="207"/>
      <c r="F195" s="15"/>
      <c r="G195" s="15" t="s">
        <v>73</v>
      </c>
      <c r="H195" s="15"/>
      <c r="I195" s="15"/>
      <c r="J195" s="15"/>
    </row>
    <row r="196" spans="1:10" ht="13" hidden="1">
      <c r="A196" s="12" t="s">
        <v>15</v>
      </c>
      <c r="B196" s="13">
        <v>45353</v>
      </c>
      <c r="C196" s="207"/>
      <c r="D196" s="15"/>
      <c r="E196" s="207"/>
      <c r="F196" s="51"/>
      <c r="G196" s="51" t="s">
        <v>75</v>
      </c>
      <c r="H196" s="15"/>
      <c r="I196" s="15"/>
      <c r="J196" s="15"/>
    </row>
    <row r="197" spans="1:10" ht="13" hidden="1">
      <c r="A197" s="17" t="s">
        <v>16</v>
      </c>
      <c r="B197" s="18">
        <v>45354</v>
      </c>
      <c r="C197" s="208"/>
      <c r="D197" s="20"/>
      <c r="E197" s="208"/>
      <c r="F197" s="38"/>
      <c r="G197" s="38" t="s">
        <v>73</v>
      </c>
      <c r="H197" s="20"/>
      <c r="I197" s="20"/>
      <c r="J197" s="20"/>
    </row>
    <row r="198" spans="1:10" ht="13" hidden="1">
      <c r="A198" s="8" t="s">
        <v>9</v>
      </c>
      <c r="B198" s="9">
        <v>45355</v>
      </c>
      <c r="C198" s="209" t="s">
        <v>67</v>
      </c>
      <c r="D198" s="11">
        <v>71.599999999999994</v>
      </c>
      <c r="E198" s="206">
        <f>AVERAGEA(D198:D204)</f>
        <v>71.375</v>
      </c>
      <c r="F198" s="11"/>
      <c r="G198" s="11"/>
      <c r="H198" s="11"/>
      <c r="I198" s="11"/>
      <c r="J198" s="11"/>
    </row>
    <row r="199" spans="1:10" ht="13" hidden="1">
      <c r="A199" s="12" t="s">
        <v>11</v>
      </c>
      <c r="B199" s="13">
        <v>45356</v>
      </c>
      <c r="C199" s="207"/>
      <c r="D199" s="15">
        <v>72</v>
      </c>
      <c r="E199" s="207"/>
      <c r="F199" s="15"/>
      <c r="G199" s="15" t="s">
        <v>75</v>
      </c>
      <c r="H199" s="15"/>
      <c r="I199" s="15"/>
      <c r="J199" s="15"/>
    </row>
    <row r="200" spans="1:10" ht="13" hidden="1">
      <c r="A200" s="12" t="s">
        <v>12</v>
      </c>
      <c r="B200" s="13">
        <v>45357</v>
      </c>
      <c r="C200" s="207"/>
      <c r="D200" s="15">
        <v>70.3</v>
      </c>
      <c r="E200" s="207"/>
      <c r="F200" s="15"/>
      <c r="G200" s="15"/>
      <c r="H200" s="15"/>
      <c r="I200" s="15"/>
      <c r="J200" s="15"/>
    </row>
    <row r="201" spans="1:10" ht="13" hidden="1">
      <c r="A201" s="12" t="s">
        <v>13</v>
      </c>
      <c r="B201" s="13">
        <v>45358</v>
      </c>
      <c r="C201" s="207"/>
      <c r="D201" s="15"/>
      <c r="E201" s="207"/>
      <c r="F201" s="15"/>
      <c r="G201" s="15"/>
      <c r="H201" s="15"/>
      <c r="I201" s="15"/>
      <c r="J201" s="15"/>
    </row>
    <row r="202" spans="1:10" ht="13" hidden="1">
      <c r="A202" s="12" t="s">
        <v>14</v>
      </c>
      <c r="B202" s="13">
        <v>45359</v>
      </c>
      <c r="C202" s="207"/>
      <c r="D202" s="15">
        <v>71.599999999999994</v>
      </c>
      <c r="E202" s="207"/>
      <c r="F202" s="15"/>
      <c r="G202" s="15" t="s">
        <v>73</v>
      </c>
      <c r="H202" s="15"/>
      <c r="I202" s="15"/>
      <c r="J202" s="15"/>
    </row>
    <row r="203" spans="1:10" ht="13" hidden="1">
      <c r="A203" s="12" t="s">
        <v>15</v>
      </c>
      <c r="B203" s="13">
        <v>45360</v>
      </c>
      <c r="C203" s="207"/>
      <c r="D203" s="15"/>
      <c r="E203" s="207"/>
      <c r="F203" s="15"/>
      <c r="G203" s="15" t="s">
        <v>75</v>
      </c>
      <c r="H203" s="15"/>
      <c r="I203" s="15"/>
      <c r="J203" s="15"/>
    </row>
    <row r="204" spans="1:10" ht="13" hidden="1">
      <c r="A204" s="17" t="s">
        <v>16</v>
      </c>
      <c r="B204" s="18">
        <v>45361</v>
      </c>
      <c r="C204" s="208"/>
      <c r="D204" s="20"/>
      <c r="E204" s="208"/>
      <c r="F204" s="38"/>
      <c r="G204" s="38" t="s">
        <v>73</v>
      </c>
      <c r="H204" s="20"/>
      <c r="I204" s="20"/>
      <c r="J204" s="20"/>
    </row>
    <row r="205" spans="1:10" ht="13" hidden="1">
      <c r="A205" s="8" t="s">
        <v>9</v>
      </c>
      <c r="B205" s="9">
        <v>45362</v>
      </c>
      <c r="C205" s="209" t="s">
        <v>68</v>
      </c>
      <c r="D205" s="11"/>
      <c r="E205" s="206">
        <f>AVERAGEA(D205:D211)</f>
        <v>70</v>
      </c>
      <c r="F205" s="11"/>
      <c r="G205" s="11"/>
      <c r="H205" s="11"/>
      <c r="I205" s="11"/>
      <c r="J205" s="11"/>
    </row>
    <row r="206" spans="1:10" ht="13" hidden="1">
      <c r="A206" s="12" t="s">
        <v>11</v>
      </c>
      <c r="B206" s="13">
        <v>45363</v>
      </c>
      <c r="C206" s="207"/>
      <c r="D206" s="15"/>
      <c r="E206" s="207"/>
      <c r="F206" s="15"/>
      <c r="G206" s="15"/>
      <c r="H206" s="15"/>
      <c r="I206" s="15"/>
      <c r="J206" s="15"/>
    </row>
    <row r="207" spans="1:10" ht="13" hidden="1">
      <c r="A207" s="12" t="s">
        <v>12</v>
      </c>
      <c r="B207" s="13">
        <v>45364</v>
      </c>
      <c r="C207" s="207"/>
      <c r="D207" s="15"/>
      <c r="E207" s="207"/>
      <c r="F207" s="15"/>
      <c r="G207" s="15"/>
      <c r="H207" s="15"/>
      <c r="I207" s="15"/>
      <c r="J207" s="15"/>
    </row>
    <row r="208" spans="1:10" ht="13" hidden="1">
      <c r="A208" s="12" t="s">
        <v>13</v>
      </c>
      <c r="B208" s="13">
        <v>45365</v>
      </c>
      <c r="C208" s="207"/>
      <c r="D208" s="15"/>
      <c r="E208" s="207"/>
      <c r="F208" s="15"/>
      <c r="G208" s="15" t="s">
        <v>80</v>
      </c>
      <c r="H208" s="15"/>
      <c r="I208" s="15"/>
      <c r="J208" s="15"/>
    </row>
    <row r="209" spans="1:10" ht="13" hidden="1">
      <c r="A209" s="12" t="s">
        <v>14</v>
      </c>
      <c r="B209" s="13">
        <v>45366</v>
      </c>
      <c r="C209" s="207"/>
      <c r="D209" s="15"/>
      <c r="E209" s="207"/>
      <c r="F209" s="15"/>
      <c r="G209" s="15" t="s">
        <v>80</v>
      </c>
      <c r="H209" s="15"/>
      <c r="I209" s="15"/>
      <c r="J209" s="15"/>
    </row>
    <row r="210" spans="1:10" ht="13" hidden="1">
      <c r="A210" s="12" t="s">
        <v>15</v>
      </c>
      <c r="B210" s="13">
        <v>45367</v>
      </c>
      <c r="C210" s="207"/>
      <c r="D210" s="15"/>
      <c r="E210" s="207"/>
      <c r="F210" s="15"/>
      <c r="G210" s="15" t="s">
        <v>80</v>
      </c>
      <c r="H210" s="15"/>
      <c r="I210" s="15"/>
      <c r="J210" s="15"/>
    </row>
    <row r="211" spans="1:10" ht="13" hidden="1">
      <c r="A211" s="17" t="s">
        <v>16</v>
      </c>
      <c r="B211" s="18">
        <v>45368</v>
      </c>
      <c r="C211" s="208"/>
      <c r="D211" s="20">
        <v>70</v>
      </c>
      <c r="E211" s="208"/>
      <c r="F211" s="20"/>
      <c r="G211" s="20" t="s">
        <v>75</v>
      </c>
      <c r="H211" s="20"/>
      <c r="I211" s="20"/>
      <c r="J211" s="20"/>
    </row>
    <row r="212" spans="1:10" ht="13" hidden="1">
      <c r="A212" s="8" t="s">
        <v>9</v>
      </c>
      <c r="B212" s="9">
        <v>45369</v>
      </c>
      <c r="C212" s="209" t="s">
        <v>81</v>
      </c>
      <c r="D212" s="11"/>
      <c r="E212" s="206">
        <f>AVERAGEA(D212:D218)</f>
        <v>68.5</v>
      </c>
      <c r="F212" s="11"/>
      <c r="G212" s="11"/>
      <c r="H212" s="11"/>
      <c r="I212" s="11"/>
      <c r="J212" s="11"/>
    </row>
    <row r="213" spans="1:10" ht="13" hidden="1">
      <c r="A213" s="12" t="s">
        <v>11</v>
      </c>
      <c r="B213" s="13">
        <v>45370</v>
      </c>
      <c r="C213" s="207"/>
      <c r="D213" s="15">
        <v>68.5</v>
      </c>
      <c r="E213" s="207"/>
      <c r="F213" s="15"/>
      <c r="G213" s="15" t="s">
        <v>73</v>
      </c>
      <c r="H213" s="15"/>
      <c r="I213" s="15"/>
      <c r="J213" s="15"/>
    </row>
    <row r="214" spans="1:10" ht="13" hidden="1">
      <c r="A214" s="12" t="s">
        <v>12</v>
      </c>
      <c r="B214" s="13">
        <v>45371</v>
      </c>
      <c r="C214" s="207"/>
      <c r="D214" s="15"/>
      <c r="E214" s="207"/>
      <c r="F214" s="15"/>
      <c r="G214" s="15" t="s">
        <v>47</v>
      </c>
      <c r="H214" s="15"/>
      <c r="I214" s="15"/>
      <c r="J214" s="15"/>
    </row>
    <row r="215" spans="1:10" ht="13" hidden="1">
      <c r="A215" s="12" t="s">
        <v>13</v>
      </c>
      <c r="B215" s="13">
        <v>45372</v>
      </c>
      <c r="C215" s="207"/>
      <c r="D215" s="15"/>
      <c r="E215" s="207"/>
      <c r="H215" s="15"/>
      <c r="I215" s="15"/>
      <c r="J215" s="15"/>
    </row>
    <row r="216" spans="1:10" ht="13" hidden="1">
      <c r="A216" s="12" t="s">
        <v>14</v>
      </c>
      <c r="B216" s="13">
        <v>45373</v>
      </c>
      <c r="C216" s="207"/>
      <c r="D216" s="15"/>
      <c r="E216" s="207"/>
      <c r="F216" s="15"/>
      <c r="G216" s="15" t="s">
        <v>75</v>
      </c>
      <c r="H216" s="15"/>
      <c r="I216" s="15"/>
      <c r="J216" s="15"/>
    </row>
    <row r="217" spans="1:10" ht="13" hidden="1">
      <c r="A217" s="12" t="s">
        <v>15</v>
      </c>
      <c r="B217" s="13">
        <v>45374</v>
      </c>
      <c r="C217" s="207"/>
      <c r="D217" s="15"/>
      <c r="E217" s="207"/>
      <c r="F217" s="15"/>
      <c r="G217" s="15" t="s">
        <v>73</v>
      </c>
      <c r="H217" s="15"/>
      <c r="I217" s="15"/>
      <c r="J217" s="15"/>
    </row>
    <row r="218" spans="1:10" ht="13" hidden="1">
      <c r="A218" s="17" t="s">
        <v>16</v>
      </c>
      <c r="B218" s="18">
        <v>45375</v>
      </c>
      <c r="C218" s="208"/>
      <c r="D218" s="20"/>
      <c r="E218" s="208"/>
      <c r="F218" s="15"/>
      <c r="G218" s="15" t="s">
        <v>75</v>
      </c>
      <c r="H218" s="20"/>
      <c r="I218" s="20"/>
      <c r="J218" s="20"/>
    </row>
    <row r="219" spans="1:10" ht="13" hidden="1">
      <c r="A219" s="8" t="s">
        <v>9</v>
      </c>
      <c r="B219" s="9">
        <v>45376</v>
      </c>
      <c r="C219" s="209" t="s">
        <v>82</v>
      </c>
      <c r="D219" s="11">
        <v>70.099999999999994</v>
      </c>
      <c r="E219" s="206">
        <f>AVERAGEA(D219:D225)</f>
        <v>70.099999999999994</v>
      </c>
      <c r="F219" s="11"/>
      <c r="G219" s="11" t="s">
        <v>47</v>
      </c>
      <c r="H219" s="11"/>
      <c r="I219" s="11"/>
      <c r="J219" s="11"/>
    </row>
    <row r="220" spans="1:10" ht="13" hidden="1">
      <c r="A220" s="12" t="s">
        <v>11</v>
      </c>
      <c r="B220" s="13">
        <v>45377</v>
      </c>
      <c r="C220" s="207"/>
      <c r="D220" s="15"/>
      <c r="E220" s="207"/>
      <c r="F220" s="15"/>
      <c r="G220" s="15" t="s">
        <v>73</v>
      </c>
      <c r="H220" s="15"/>
      <c r="I220" s="15"/>
      <c r="J220" s="15"/>
    </row>
    <row r="221" spans="1:10" ht="13" hidden="1">
      <c r="A221" s="12" t="s">
        <v>12</v>
      </c>
      <c r="B221" s="13">
        <v>45378</v>
      </c>
      <c r="C221" s="207"/>
      <c r="D221" s="15"/>
      <c r="E221" s="207"/>
      <c r="F221" s="15"/>
      <c r="G221" s="15" t="s">
        <v>47</v>
      </c>
      <c r="H221" s="15"/>
      <c r="I221" s="15"/>
      <c r="J221" s="15"/>
    </row>
    <row r="222" spans="1:10" ht="13" hidden="1">
      <c r="A222" s="12" t="s">
        <v>13</v>
      </c>
      <c r="B222" s="13">
        <v>45379</v>
      </c>
      <c r="C222" s="207"/>
      <c r="D222" s="15"/>
      <c r="E222" s="207"/>
      <c r="F222" s="15"/>
      <c r="G222" s="15" t="s">
        <v>75</v>
      </c>
      <c r="H222" s="15"/>
      <c r="I222" s="15"/>
      <c r="J222" s="15"/>
    </row>
    <row r="223" spans="1:10" ht="13" hidden="1">
      <c r="A223" s="12" t="s">
        <v>14</v>
      </c>
      <c r="B223" s="13">
        <v>45380</v>
      </c>
      <c r="C223" s="207"/>
      <c r="D223" s="15"/>
      <c r="E223" s="207"/>
      <c r="F223" s="15"/>
      <c r="G223" s="15" t="s">
        <v>73</v>
      </c>
      <c r="H223" s="15"/>
      <c r="I223" s="15"/>
      <c r="J223" s="15"/>
    </row>
    <row r="224" spans="1:10" ht="13" hidden="1">
      <c r="A224" s="12" t="s">
        <v>15</v>
      </c>
      <c r="B224" s="13">
        <v>45381</v>
      </c>
      <c r="C224" s="207"/>
      <c r="D224" s="15"/>
      <c r="E224" s="207"/>
      <c r="F224" s="15"/>
      <c r="G224" s="15" t="s">
        <v>83</v>
      </c>
      <c r="H224" s="15"/>
      <c r="I224" s="15"/>
      <c r="J224" s="15"/>
    </row>
    <row r="225" spans="1:10" ht="13" hidden="1">
      <c r="A225" s="17" t="s">
        <v>16</v>
      </c>
      <c r="B225" s="18">
        <v>45382</v>
      </c>
      <c r="C225" s="208"/>
      <c r="D225" s="20"/>
      <c r="E225" s="208"/>
      <c r="F225" s="20"/>
      <c r="G225" s="20" t="s">
        <v>83</v>
      </c>
      <c r="H225" s="20"/>
      <c r="I225" s="20"/>
      <c r="J225" s="20"/>
    </row>
    <row r="226" spans="1:10" ht="13" hidden="1">
      <c r="A226" s="8" t="s">
        <v>9</v>
      </c>
      <c r="B226" s="9">
        <v>45383</v>
      </c>
      <c r="C226" s="209" t="s">
        <v>84</v>
      </c>
      <c r="D226" s="11"/>
      <c r="E226" s="206" t="e">
        <f>AVERAGEA(D226:D232)</f>
        <v>#DIV/0!</v>
      </c>
      <c r="F226" s="11"/>
      <c r="G226" s="11" t="s">
        <v>83</v>
      </c>
      <c r="H226" s="11"/>
      <c r="I226" s="11"/>
      <c r="J226" s="11"/>
    </row>
    <row r="227" spans="1:10" ht="13" hidden="1">
      <c r="A227" s="12" t="s">
        <v>11</v>
      </c>
      <c r="B227" s="13">
        <v>45384</v>
      </c>
      <c r="C227" s="207"/>
      <c r="D227" s="15"/>
      <c r="E227" s="207"/>
      <c r="F227" s="15"/>
      <c r="G227" s="15"/>
      <c r="H227" s="15"/>
      <c r="I227" s="15"/>
      <c r="J227" s="15"/>
    </row>
    <row r="228" spans="1:10" ht="13" hidden="1">
      <c r="A228" s="12" t="s">
        <v>12</v>
      </c>
      <c r="B228" s="13">
        <v>45385</v>
      </c>
      <c r="C228" s="207"/>
      <c r="D228" s="15"/>
      <c r="E228" s="207"/>
      <c r="F228" s="15"/>
      <c r="G228" s="15"/>
      <c r="H228" s="15"/>
      <c r="I228" s="15"/>
      <c r="J228" s="15"/>
    </row>
    <row r="229" spans="1:10" ht="13" hidden="1">
      <c r="A229" s="12" t="s">
        <v>13</v>
      </c>
      <c r="B229" s="13">
        <v>45386</v>
      </c>
      <c r="C229" s="207"/>
      <c r="D229" s="15"/>
      <c r="E229" s="207"/>
      <c r="F229" s="15"/>
      <c r="G229" s="15"/>
      <c r="H229" s="15"/>
      <c r="I229" s="15"/>
      <c r="J229" s="15"/>
    </row>
    <row r="230" spans="1:10" ht="13" hidden="1">
      <c r="A230" s="12" t="s">
        <v>14</v>
      </c>
      <c r="B230" s="13">
        <v>45387</v>
      </c>
      <c r="C230" s="207"/>
      <c r="D230" s="15"/>
      <c r="E230" s="207"/>
      <c r="F230" s="15"/>
      <c r="G230" s="15"/>
      <c r="H230" s="15"/>
      <c r="I230" s="15"/>
      <c r="J230" s="15"/>
    </row>
    <row r="231" spans="1:10" ht="13" hidden="1">
      <c r="A231" s="12" t="s">
        <v>15</v>
      </c>
      <c r="B231" s="13">
        <v>45388</v>
      </c>
      <c r="C231" s="207"/>
      <c r="D231" s="15"/>
      <c r="E231" s="207"/>
      <c r="F231" s="15"/>
      <c r="G231" s="15" t="s">
        <v>75</v>
      </c>
      <c r="H231" s="15"/>
      <c r="I231" s="15"/>
      <c r="J231" s="15"/>
    </row>
    <row r="232" spans="1:10" ht="13" hidden="1">
      <c r="A232" s="12" t="s">
        <v>16</v>
      </c>
      <c r="B232" s="13">
        <v>45389</v>
      </c>
      <c r="C232" s="208"/>
      <c r="D232" s="15"/>
      <c r="E232" s="208"/>
      <c r="F232" s="15"/>
      <c r="G232" s="15" t="s">
        <v>73</v>
      </c>
      <c r="H232" s="15"/>
      <c r="I232" s="15"/>
      <c r="J232" s="15"/>
    </row>
    <row r="233" spans="1:10" ht="13" hidden="1">
      <c r="A233" s="8" t="s">
        <v>9</v>
      </c>
      <c r="B233" s="9">
        <v>45390</v>
      </c>
      <c r="C233" s="209" t="s">
        <v>85</v>
      </c>
      <c r="D233" s="11">
        <v>70.599999999999994</v>
      </c>
      <c r="E233" s="206">
        <f>AVERAGEA(D233:D239)</f>
        <v>70.13333333333334</v>
      </c>
      <c r="F233" s="11"/>
      <c r="G233" s="11" t="s">
        <v>23</v>
      </c>
      <c r="H233" s="11"/>
      <c r="I233" s="11">
        <v>120</v>
      </c>
      <c r="J233" s="11">
        <v>8</v>
      </c>
    </row>
    <row r="234" spans="1:10" ht="13" hidden="1">
      <c r="A234" s="12" t="s">
        <v>11</v>
      </c>
      <c r="B234" s="13">
        <v>45391</v>
      </c>
      <c r="C234" s="207"/>
      <c r="D234" s="15">
        <v>69.900000000000006</v>
      </c>
      <c r="E234" s="207"/>
      <c r="F234" s="51"/>
      <c r="G234" s="51" t="s">
        <v>73</v>
      </c>
      <c r="H234" s="15"/>
      <c r="I234" s="15"/>
      <c r="J234" s="15">
        <v>8</v>
      </c>
    </row>
    <row r="235" spans="1:10" ht="13" hidden="1">
      <c r="A235" s="12" t="s">
        <v>12</v>
      </c>
      <c r="B235" s="13">
        <v>45392</v>
      </c>
      <c r="C235" s="207"/>
      <c r="D235" s="15">
        <v>69.900000000000006</v>
      </c>
      <c r="E235" s="207"/>
      <c r="F235" s="15"/>
      <c r="G235" s="15" t="s">
        <v>47</v>
      </c>
      <c r="H235" s="15"/>
      <c r="I235" s="15"/>
      <c r="J235" s="15"/>
    </row>
    <row r="236" spans="1:10" ht="13" hidden="1">
      <c r="A236" s="12" t="s">
        <v>13</v>
      </c>
      <c r="B236" s="13">
        <v>45393</v>
      </c>
      <c r="C236" s="207"/>
      <c r="D236" s="15"/>
      <c r="E236" s="207"/>
      <c r="F236" s="15"/>
      <c r="G236" s="15" t="s">
        <v>75</v>
      </c>
      <c r="H236" s="15"/>
      <c r="I236" s="15"/>
      <c r="J236" s="15"/>
    </row>
    <row r="237" spans="1:10" ht="13" hidden="1">
      <c r="A237" s="12" t="s">
        <v>14</v>
      </c>
      <c r="B237" s="13">
        <v>45394</v>
      </c>
      <c r="C237" s="207"/>
      <c r="D237" s="15"/>
      <c r="E237" s="207"/>
      <c r="F237" s="15"/>
      <c r="G237" s="15" t="s">
        <v>86</v>
      </c>
      <c r="H237" s="15"/>
      <c r="I237" s="15"/>
      <c r="J237" s="15"/>
    </row>
    <row r="238" spans="1:10" ht="13" hidden="1">
      <c r="A238" s="12" t="s">
        <v>15</v>
      </c>
      <c r="B238" s="13">
        <v>45395</v>
      </c>
      <c r="C238" s="207"/>
      <c r="D238" s="15"/>
      <c r="E238" s="207"/>
      <c r="F238" s="15"/>
      <c r="G238" s="15"/>
      <c r="H238" s="15"/>
      <c r="I238" s="15"/>
      <c r="J238" s="15"/>
    </row>
    <row r="239" spans="1:10" ht="13" hidden="1">
      <c r="A239" s="17" t="s">
        <v>16</v>
      </c>
      <c r="B239" s="18">
        <v>45396</v>
      </c>
      <c r="C239" s="208"/>
      <c r="D239" s="20"/>
      <c r="E239" s="208"/>
      <c r="F239" s="20"/>
      <c r="G239" s="20"/>
      <c r="H239" s="20"/>
      <c r="I239" s="20"/>
      <c r="J239" s="20"/>
    </row>
    <row r="240" spans="1:10" ht="13" hidden="1">
      <c r="A240" s="8" t="s">
        <v>9</v>
      </c>
      <c r="B240" s="9">
        <v>45397</v>
      </c>
      <c r="C240" s="209" t="s">
        <v>87</v>
      </c>
      <c r="D240" s="15"/>
      <c r="E240" s="206">
        <f>AVERAGEA(D240:D246)</f>
        <v>68.8</v>
      </c>
      <c r="F240" s="15"/>
      <c r="G240" s="15"/>
      <c r="H240" s="15"/>
      <c r="I240" s="15"/>
      <c r="J240" s="15"/>
    </row>
    <row r="241" spans="1:10" ht="13" hidden="1">
      <c r="A241" s="12" t="s">
        <v>11</v>
      </c>
      <c r="B241" s="13">
        <v>45398</v>
      </c>
      <c r="C241" s="207"/>
      <c r="D241" s="15">
        <v>68.5</v>
      </c>
      <c r="E241" s="207"/>
      <c r="F241" s="15"/>
      <c r="G241" s="15" t="s">
        <v>75</v>
      </c>
      <c r="H241" s="15"/>
      <c r="I241" s="15"/>
      <c r="J241" s="15"/>
    </row>
    <row r="242" spans="1:10" ht="13" hidden="1">
      <c r="A242" s="12" t="s">
        <v>12</v>
      </c>
      <c r="B242" s="13">
        <v>45399</v>
      </c>
      <c r="C242" s="207"/>
      <c r="D242" s="15">
        <v>69.099999999999994</v>
      </c>
      <c r="E242" s="207"/>
      <c r="F242" s="15"/>
      <c r="G242" s="15" t="s">
        <v>47</v>
      </c>
      <c r="H242" s="15"/>
      <c r="I242" s="15"/>
      <c r="J242" s="15"/>
    </row>
    <row r="243" spans="1:10" ht="13" hidden="1">
      <c r="A243" s="12" t="s">
        <v>13</v>
      </c>
      <c r="B243" s="13">
        <v>45400</v>
      </c>
      <c r="C243" s="207"/>
      <c r="D243" s="15"/>
      <c r="E243" s="207"/>
      <c r="F243" s="15"/>
      <c r="G243" s="15" t="s">
        <v>73</v>
      </c>
      <c r="H243" s="15"/>
      <c r="I243" s="15"/>
      <c r="J243" s="15">
        <v>9</v>
      </c>
    </row>
    <row r="244" spans="1:10" ht="13" hidden="1">
      <c r="A244" s="12" t="s">
        <v>14</v>
      </c>
      <c r="B244" s="13">
        <v>45401</v>
      </c>
      <c r="C244" s="207"/>
      <c r="D244" s="15"/>
      <c r="E244" s="207"/>
      <c r="F244" s="15"/>
      <c r="G244" s="15"/>
      <c r="H244" s="15"/>
      <c r="I244" s="15"/>
      <c r="J244" s="15"/>
    </row>
    <row r="245" spans="1:10" ht="13" hidden="1">
      <c r="A245" s="12" t="s">
        <v>15</v>
      </c>
      <c r="B245" s="13">
        <v>45402</v>
      </c>
      <c r="C245" s="207"/>
      <c r="D245" s="15"/>
      <c r="E245" s="207"/>
      <c r="F245" s="15"/>
      <c r="G245" s="15"/>
      <c r="H245" s="15"/>
      <c r="I245" s="15"/>
      <c r="J245" s="15"/>
    </row>
    <row r="246" spans="1:10" ht="13" hidden="1">
      <c r="A246" s="17" t="s">
        <v>16</v>
      </c>
      <c r="B246" s="18">
        <v>45403</v>
      </c>
      <c r="C246" s="208"/>
      <c r="D246" s="15"/>
      <c r="E246" s="208"/>
      <c r="F246" s="15"/>
      <c r="G246" s="15"/>
      <c r="H246" s="15"/>
      <c r="I246" s="15"/>
      <c r="J246" s="15"/>
    </row>
    <row r="247" spans="1:10" ht="13" hidden="1">
      <c r="A247" s="8" t="s">
        <v>9</v>
      </c>
      <c r="B247" s="9">
        <v>45404</v>
      </c>
      <c r="C247" s="209" t="s">
        <v>88</v>
      </c>
      <c r="D247" s="11"/>
      <c r="E247" s="206"/>
      <c r="F247" s="11"/>
      <c r="G247" s="11"/>
      <c r="H247" s="11"/>
      <c r="I247" s="11"/>
      <c r="J247" s="11"/>
    </row>
    <row r="248" spans="1:10" ht="13" hidden="1">
      <c r="A248" s="12" t="s">
        <v>11</v>
      </c>
      <c r="B248" s="13">
        <v>45405</v>
      </c>
      <c r="C248" s="207"/>
      <c r="D248" s="15"/>
      <c r="E248" s="207"/>
      <c r="F248" s="15"/>
      <c r="G248" s="15"/>
      <c r="H248" s="15"/>
      <c r="I248" s="15"/>
      <c r="J248" s="15"/>
    </row>
    <row r="249" spans="1:10" ht="13" hidden="1">
      <c r="A249" s="12" t="s">
        <v>12</v>
      </c>
      <c r="B249" s="13">
        <v>45406</v>
      </c>
      <c r="C249" s="207"/>
      <c r="D249" s="15"/>
      <c r="E249" s="207"/>
      <c r="F249" s="15"/>
      <c r="G249" s="15"/>
      <c r="H249" s="15"/>
      <c r="I249" s="15"/>
      <c r="J249" s="15"/>
    </row>
    <row r="250" spans="1:10" ht="13" hidden="1">
      <c r="A250" s="12" t="s">
        <v>13</v>
      </c>
      <c r="B250" s="13">
        <v>45407</v>
      </c>
      <c r="C250" s="207"/>
      <c r="D250" s="15"/>
      <c r="E250" s="207"/>
      <c r="F250" s="15"/>
      <c r="G250" s="15"/>
      <c r="H250" s="15"/>
      <c r="I250" s="15"/>
      <c r="J250" s="15"/>
    </row>
    <row r="251" spans="1:10" ht="13" hidden="1">
      <c r="A251" s="12" t="s">
        <v>14</v>
      </c>
      <c r="B251" s="13">
        <v>45408</v>
      </c>
      <c r="C251" s="207"/>
      <c r="D251" s="15"/>
      <c r="E251" s="207"/>
      <c r="F251" s="15"/>
      <c r="G251" s="15"/>
      <c r="H251" s="15"/>
      <c r="I251" s="15"/>
      <c r="J251" s="15"/>
    </row>
    <row r="252" spans="1:10" ht="13" hidden="1">
      <c r="A252" s="12" t="s">
        <v>15</v>
      </c>
      <c r="B252" s="13">
        <v>45409</v>
      </c>
      <c r="C252" s="207"/>
      <c r="D252" s="15"/>
      <c r="E252" s="207"/>
      <c r="F252" s="15"/>
      <c r="G252" s="15" t="s">
        <v>19</v>
      </c>
      <c r="H252" s="15"/>
      <c r="I252" s="15"/>
      <c r="J252" s="15"/>
    </row>
    <row r="253" spans="1:10" ht="13" hidden="1">
      <c r="A253" s="17" t="s">
        <v>16</v>
      </c>
      <c r="B253" s="18">
        <v>45410</v>
      </c>
      <c r="C253" s="208"/>
      <c r="D253" s="20"/>
      <c r="E253" s="208"/>
      <c r="F253" s="20"/>
      <c r="G253" s="20" t="s">
        <v>89</v>
      </c>
      <c r="H253" s="20"/>
      <c r="I253" s="20"/>
      <c r="J253" s="20"/>
    </row>
    <row r="254" spans="1:10" ht="13" hidden="1">
      <c r="A254" s="8" t="s">
        <v>9</v>
      </c>
      <c r="B254" s="9">
        <v>45411</v>
      </c>
      <c r="C254" s="209" t="s">
        <v>90</v>
      </c>
      <c r="D254" s="11">
        <v>68.7</v>
      </c>
      <c r="E254" s="206">
        <f>AVERAGEA(D254:D260)</f>
        <v>68.75</v>
      </c>
      <c r="F254" s="11"/>
      <c r="G254" s="11" t="s">
        <v>23</v>
      </c>
      <c r="H254" s="11"/>
      <c r="I254" s="11"/>
      <c r="J254" s="11"/>
    </row>
    <row r="255" spans="1:10" ht="13" hidden="1">
      <c r="A255" s="12" t="s">
        <v>11</v>
      </c>
      <c r="B255" s="13">
        <v>45412</v>
      </c>
      <c r="C255" s="207"/>
      <c r="D255" s="15"/>
      <c r="E255" s="207"/>
      <c r="F255" s="15"/>
      <c r="G255" s="15"/>
      <c r="H255" s="15"/>
      <c r="I255" s="15"/>
      <c r="J255" s="15"/>
    </row>
    <row r="256" spans="1:10" ht="13" hidden="1">
      <c r="A256" s="12" t="s">
        <v>12</v>
      </c>
      <c r="B256" s="13">
        <v>45413</v>
      </c>
      <c r="C256" s="207"/>
      <c r="D256" s="15"/>
      <c r="E256" s="207"/>
      <c r="F256" s="15"/>
      <c r="G256" s="15"/>
      <c r="H256" s="15"/>
      <c r="I256" s="15"/>
      <c r="J256" s="15"/>
    </row>
    <row r="257" spans="1:10" ht="13" hidden="1">
      <c r="A257" s="12" t="s">
        <v>13</v>
      </c>
      <c r="B257" s="13">
        <v>45414</v>
      </c>
      <c r="C257" s="207"/>
      <c r="D257" s="15">
        <v>68.8</v>
      </c>
      <c r="E257" s="207"/>
      <c r="F257" s="15"/>
      <c r="G257" s="15" t="s">
        <v>91</v>
      </c>
      <c r="H257" s="15"/>
      <c r="I257" s="15"/>
      <c r="J257" s="15"/>
    </row>
    <row r="258" spans="1:10" ht="13" hidden="1">
      <c r="A258" s="12" t="s">
        <v>14</v>
      </c>
      <c r="B258" s="13">
        <v>45415</v>
      </c>
      <c r="C258" s="207"/>
      <c r="D258" s="15"/>
      <c r="E258" s="207"/>
      <c r="F258" s="15"/>
      <c r="G258" s="15" t="s">
        <v>92</v>
      </c>
      <c r="H258" s="15"/>
      <c r="I258" s="15"/>
      <c r="J258" s="15"/>
    </row>
    <row r="259" spans="1:10" ht="13" hidden="1">
      <c r="A259" s="12" t="s">
        <v>15</v>
      </c>
      <c r="B259" s="13">
        <v>45416</v>
      </c>
      <c r="C259" s="207"/>
      <c r="D259" s="15"/>
      <c r="E259" s="207"/>
      <c r="F259" s="15"/>
      <c r="G259" s="15" t="s">
        <v>93</v>
      </c>
      <c r="H259" s="15"/>
      <c r="I259" s="15"/>
      <c r="J259" s="15"/>
    </row>
    <row r="260" spans="1:10" ht="13" hidden="1">
      <c r="A260" s="17" t="s">
        <v>16</v>
      </c>
      <c r="B260" s="18">
        <v>45417</v>
      </c>
      <c r="C260" s="208"/>
      <c r="D260" s="20"/>
      <c r="E260" s="208"/>
      <c r="F260" s="20"/>
      <c r="G260" s="20" t="s">
        <v>94</v>
      </c>
      <c r="H260" s="20"/>
      <c r="I260" s="20"/>
      <c r="J260" s="20"/>
    </row>
    <row r="261" spans="1:10" ht="13" hidden="1">
      <c r="A261" s="8" t="s">
        <v>9</v>
      </c>
      <c r="B261" s="9">
        <v>45418</v>
      </c>
      <c r="C261" s="209" t="s">
        <v>95</v>
      </c>
      <c r="D261" s="11"/>
      <c r="E261" s="206" t="e">
        <f>AVERAGEA(D261:D267)</f>
        <v>#DIV/0!</v>
      </c>
      <c r="F261" s="15"/>
      <c r="G261" s="15" t="s">
        <v>94</v>
      </c>
      <c r="H261" s="15"/>
      <c r="I261" s="15"/>
      <c r="J261" s="15"/>
    </row>
    <row r="262" spans="1:10" ht="13" hidden="1">
      <c r="A262" s="12" t="s">
        <v>11</v>
      </c>
      <c r="B262" s="13">
        <v>45419</v>
      </c>
      <c r="C262" s="207"/>
      <c r="D262" s="15"/>
      <c r="E262" s="207"/>
      <c r="F262" s="15"/>
      <c r="G262" s="15" t="s">
        <v>94</v>
      </c>
      <c r="H262" s="15"/>
      <c r="I262" s="15"/>
      <c r="J262" s="15"/>
    </row>
    <row r="263" spans="1:10" ht="13" hidden="1">
      <c r="A263" s="12" t="s">
        <v>12</v>
      </c>
      <c r="B263" s="13">
        <v>45420</v>
      </c>
      <c r="C263" s="207"/>
      <c r="D263" s="15"/>
      <c r="E263" s="207"/>
      <c r="F263" s="15"/>
      <c r="G263" s="15" t="s">
        <v>94</v>
      </c>
      <c r="H263" s="15"/>
      <c r="I263" s="15"/>
      <c r="J263" s="15"/>
    </row>
    <row r="264" spans="1:10" ht="13" hidden="1">
      <c r="A264" s="12" t="s">
        <v>13</v>
      </c>
      <c r="B264" s="13">
        <v>45421</v>
      </c>
      <c r="C264" s="207"/>
      <c r="D264" s="15"/>
      <c r="E264" s="207"/>
      <c r="F264" s="15"/>
      <c r="G264" s="15" t="s">
        <v>94</v>
      </c>
      <c r="H264" s="15"/>
      <c r="I264" s="15"/>
      <c r="J264" s="15"/>
    </row>
    <row r="265" spans="1:10" ht="13" hidden="1">
      <c r="A265" s="12" t="s">
        <v>14</v>
      </c>
      <c r="B265" s="13">
        <v>45422</v>
      </c>
      <c r="C265" s="207"/>
      <c r="D265" s="15"/>
      <c r="E265" s="207"/>
      <c r="F265" s="15"/>
      <c r="G265" s="15" t="s">
        <v>94</v>
      </c>
      <c r="H265" s="15"/>
      <c r="I265" s="15"/>
      <c r="J265" s="15"/>
    </row>
    <row r="266" spans="1:10" ht="13" hidden="1">
      <c r="A266" s="12" t="s">
        <v>15</v>
      </c>
      <c r="B266" s="13">
        <v>45423</v>
      </c>
      <c r="C266" s="207"/>
      <c r="D266" s="15"/>
      <c r="E266" s="207"/>
      <c r="F266" s="15"/>
      <c r="G266" s="15"/>
      <c r="H266" s="15"/>
      <c r="I266" s="15"/>
      <c r="J266" s="15"/>
    </row>
    <row r="267" spans="1:10" ht="13" hidden="1">
      <c r="A267" s="17" t="s">
        <v>16</v>
      </c>
      <c r="B267" s="18">
        <v>45424</v>
      </c>
      <c r="C267" s="208"/>
      <c r="D267" s="20"/>
      <c r="E267" s="208"/>
      <c r="F267" s="15"/>
      <c r="G267" s="15" t="s">
        <v>93</v>
      </c>
      <c r="H267" s="15"/>
      <c r="I267" s="15"/>
      <c r="J267" s="15"/>
    </row>
    <row r="268" spans="1:10" ht="13" hidden="1">
      <c r="A268" s="8" t="s">
        <v>9</v>
      </c>
      <c r="B268" s="9">
        <v>45425</v>
      </c>
      <c r="C268" s="209" t="s">
        <v>96</v>
      </c>
      <c r="D268" s="15">
        <v>69.099999999999994</v>
      </c>
      <c r="E268" s="206">
        <f>AVERAGEA(D268:D274)</f>
        <v>69.05</v>
      </c>
      <c r="F268" s="11"/>
      <c r="G268" s="11" t="s">
        <v>92</v>
      </c>
      <c r="H268" s="11"/>
      <c r="I268" s="11"/>
      <c r="J268" s="11"/>
    </row>
    <row r="269" spans="1:10" ht="13" hidden="1">
      <c r="A269" s="12" t="s">
        <v>11</v>
      </c>
      <c r="B269" s="13">
        <v>45426</v>
      </c>
      <c r="C269" s="207"/>
      <c r="D269" s="15">
        <v>69</v>
      </c>
      <c r="E269" s="207"/>
      <c r="F269" s="15"/>
      <c r="G269" s="15" t="s">
        <v>23</v>
      </c>
      <c r="H269" s="15"/>
      <c r="I269" s="15"/>
      <c r="J269" s="15"/>
    </row>
    <row r="270" spans="1:10" ht="13" hidden="1">
      <c r="A270" s="12" t="s">
        <v>12</v>
      </c>
      <c r="B270" s="13">
        <v>45427</v>
      </c>
      <c r="C270" s="207"/>
      <c r="D270" s="15"/>
      <c r="E270" s="207"/>
      <c r="F270" s="15"/>
      <c r="G270" s="15" t="s">
        <v>97</v>
      </c>
      <c r="H270" s="15"/>
      <c r="I270" s="15"/>
      <c r="J270" s="15"/>
    </row>
    <row r="271" spans="1:10" ht="13" hidden="1">
      <c r="A271" s="12" t="s">
        <v>13</v>
      </c>
      <c r="B271" s="13">
        <v>45428</v>
      </c>
      <c r="C271" s="207"/>
      <c r="D271" s="15"/>
      <c r="E271" s="207"/>
      <c r="F271" s="15"/>
      <c r="G271" s="15" t="s">
        <v>94</v>
      </c>
      <c r="H271" s="15"/>
      <c r="I271" s="15"/>
      <c r="J271" s="15"/>
    </row>
    <row r="272" spans="1:10" ht="13" hidden="1">
      <c r="A272" s="12" t="s">
        <v>14</v>
      </c>
      <c r="B272" s="13">
        <v>45429</v>
      </c>
      <c r="C272" s="207"/>
      <c r="D272" s="15"/>
      <c r="E272" s="207"/>
      <c r="F272" s="15"/>
      <c r="G272" s="15" t="s">
        <v>94</v>
      </c>
      <c r="H272" s="15"/>
      <c r="I272" s="15"/>
      <c r="J272" s="15"/>
    </row>
    <row r="273" spans="1:10" ht="13" hidden="1">
      <c r="A273" s="12" t="s">
        <v>15</v>
      </c>
      <c r="B273" s="13">
        <v>45430</v>
      </c>
      <c r="C273" s="207"/>
      <c r="D273" s="15"/>
      <c r="E273" s="207"/>
      <c r="F273" s="15"/>
      <c r="G273" s="15" t="s">
        <v>94</v>
      </c>
      <c r="H273" s="15"/>
      <c r="I273" s="15"/>
      <c r="J273" s="15"/>
    </row>
    <row r="274" spans="1:10" ht="13" hidden="1">
      <c r="A274" s="17" t="s">
        <v>16</v>
      </c>
      <c r="B274" s="18">
        <v>45431</v>
      </c>
      <c r="C274" s="208"/>
      <c r="D274" s="15"/>
      <c r="E274" s="208"/>
      <c r="F274" s="15"/>
      <c r="G274" s="15" t="s">
        <v>94</v>
      </c>
      <c r="H274" s="20"/>
      <c r="I274" s="20"/>
      <c r="J274" s="20"/>
    </row>
    <row r="275" spans="1:10" ht="13" hidden="1">
      <c r="A275" s="8" t="s">
        <v>9</v>
      </c>
      <c r="B275" s="9">
        <v>45432</v>
      </c>
      <c r="C275" s="209" t="s">
        <v>98</v>
      </c>
      <c r="D275" s="11"/>
      <c r="E275" s="206">
        <f>AVERAGEA(D275:D281)</f>
        <v>69.2</v>
      </c>
      <c r="F275" s="11"/>
      <c r="G275" s="11" t="s">
        <v>93</v>
      </c>
      <c r="H275" s="11"/>
      <c r="I275" s="11"/>
      <c r="J275" s="11"/>
    </row>
    <row r="276" spans="1:10" ht="13" hidden="1">
      <c r="A276" s="12" t="s">
        <v>11</v>
      </c>
      <c r="B276" s="13">
        <v>45433</v>
      </c>
      <c r="C276" s="207"/>
      <c r="D276" s="15"/>
      <c r="E276" s="207"/>
      <c r="F276" s="15"/>
      <c r="G276" s="15"/>
      <c r="H276" s="15"/>
      <c r="I276" s="15"/>
      <c r="J276" s="15"/>
    </row>
    <row r="277" spans="1:10" ht="13" hidden="1">
      <c r="A277" s="12" t="s">
        <v>12</v>
      </c>
      <c r="B277" s="13">
        <v>45434</v>
      </c>
      <c r="C277" s="207"/>
      <c r="D277" s="15">
        <v>69.2</v>
      </c>
      <c r="E277" s="207"/>
      <c r="F277" s="15"/>
      <c r="G277" s="15" t="s">
        <v>47</v>
      </c>
      <c r="H277" s="15"/>
      <c r="I277" s="15"/>
      <c r="J277" s="15"/>
    </row>
    <row r="278" spans="1:10" ht="13" hidden="1">
      <c r="A278" s="12" t="s">
        <v>13</v>
      </c>
      <c r="B278" s="13">
        <v>45435</v>
      </c>
      <c r="C278" s="207"/>
      <c r="D278" s="15"/>
      <c r="E278" s="207"/>
      <c r="F278" s="15"/>
      <c r="G278" s="15" t="s">
        <v>92</v>
      </c>
      <c r="H278" s="15"/>
      <c r="I278" s="15"/>
      <c r="J278" s="15"/>
    </row>
    <row r="279" spans="1:10" ht="13" hidden="1">
      <c r="A279" s="12" t="s">
        <v>14</v>
      </c>
      <c r="B279" s="13">
        <v>45436</v>
      </c>
      <c r="C279" s="207"/>
      <c r="D279" s="15"/>
      <c r="E279" s="207"/>
      <c r="F279" s="15"/>
      <c r="G279" s="15" t="s">
        <v>99</v>
      </c>
      <c r="H279" s="15"/>
      <c r="I279" s="15"/>
      <c r="J279" s="15"/>
    </row>
    <row r="280" spans="1:10" ht="13" hidden="1">
      <c r="A280" s="12" t="s">
        <v>15</v>
      </c>
      <c r="B280" s="13">
        <v>45437</v>
      </c>
      <c r="C280" s="207"/>
      <c r="D280" s="15"/>
      <c r="E280" s="207"/>
      <c r="F280" s="15"/>
      <c r="G280" s="15" t="s">
        <v>97</v>
      </c>
      <c r="H280" s="15"/>
      <c r="I280" s="15"/>
      <c r="J280" s="15"/>
    </row>
    <row r="281" spans="1:10" ht="13" hidden="1">
      <c r="A281" s="17" t="s">
        <v>16</v>
      </c>
      <c r="B281" s="18">
        <v>45438</v>
      </c>
      <c r="C281" s="208"/>
      <c r="D281" s="20"/>
      <c r="E281" s="208"/>
      <c r="F281" s="20"/>
      <c r="G281" s="20" t="s">
        <v>99</v>
      </c>
      <c r="H281" s="20"/>
      <c r="I281" s="20"/>
      <c r="J281" s="20"/>
    </row>
    <row r="282" spans="1:10" ht="13" hidden="1">
      <c r="A282" s="8" t="s">
        <v>9</v>
      </c>
      <c r="B282" s="9">
        <v>45439</v>
      </c>
      <c r="C282" s="209" t="s">
        <v>100</v>
      </c>
      <c r="D282" s="11">
        <v>68.8</v>
      </c>
      <c r="E282" s="206">
        <f>AVERAGEA(D282:D288)</f>
        <v>68.666666666666671</v>
      </c>
      <c r="F282" s="11"/>
      <c r="G282" s="11"/>
      <c r="H282" s="11"/>
      <c r="I282" s="11"/>
      <c r="J282" s="11"/>
    </row>
    <row r="283" spans="1:10" ht="13" hidden="1">
      <c r="A283" s="12" t="s">
        <v>11</v>
      </c>
      <c r="B283" s="13">
        <v>45440</v>
      </c>
      <c r="C283" s="207"/>
      <c r="D283" s="15">
        <v>68.900000000000006</v>
      </c>
      <c r="E283" s="207"/>
      <c r="F283" s="15"/>
      <c r="G283" s="15" t="s">
        <v>93</v>
      </c>
      <c r="H283" s="15"/>
      <c r="I283" s="15"/>
      <c r="J283" s="15"/>
    </row>
    <row r="284" spans="1:10" ht="13" hidden="1">
      <c r="A284" s="12" t="s">
        <v>12</v>
      </c>
      <c r="B284" s="13">
        <v>45441</v>
      </c>
      <c r="C284" s="207"/>
      <c r="D284" s="15">
        <v>68.3</v>
      </c>
      <c r="E284" s="207"/>
      <c r="F284" s="15"/>
      <c r="G284" s="15" t="s">
        <v>47</v>
      </c>
      <c r="H284" s="15"/>
      <c r="I284" s="15"/>
      <c r="J284" s="15"/>
    </row>
    <row r="285" spans="1:10" ht="13" hidden="1">
      <c r="A285" s="12" t="s">
        <v>13</v>
      </c>
      <c r="B285" s="13">
        <v>45442</v>
      </c>
      <c r="C285" s="207"/>
      <c r="D285" s="15"/>
      <c r="E285" s="207"/>
      <c r="F285" s="15"/>
      <c r="G285" s="15" t="s">
        <v>101</v>
      </c>
      <c r="H285" s="15"/>
      <c r="I285" s="15"/>
      <c r="J285" s="15"/>
    </row>
    <row r="286" spans="1:10" ht="13" hidden="1">
      <c r="A286" s="12" t="s">
        <v>14</v>
      </c>
      <c r="B286" s="13">
        <v>45443</v>
      </c>
      <c r="C286" s="207"/>
      <c r="D286" s="15"/>
      <c r="E286" s="207"/>
      <c r="F286" s="15"/>
      <c r="G286" s="15"/>
      <c r="H286" s="15"/>
      <c r="I286" s="15"/>
      <c r="J286" s="15"/>
    </row>
    <row r="287" spans="1:10" ht="13" hidden="1">
      <c r="A287" s="12" t="s">
        <v>15</v>
      </c>
      <c r="B287" s="13">
        <v>45444</v>
      </c>
      <c r="C287" s="207"/>
      <c r="D287" s="15"/>
      <c r="E287" s="207"/>
      <c r="F287" s="15"/>
      <c r="G287" s="15" t="s">
        <v>102</v>
      </c>
      <c r="H287" s="15"/>
      <c r="I287" s="15"/>
      <c r="J287" s="15"/>
    </row>
    <row r="288" spans="1:10" ht="13" hidden="1">
      <c r="A288" s="17" t="s">
        <v>16</v>
      </c>
      <c r="B288" s="18">
        <v>45445</v>
      </c>
      <c r="C288" s="208"/>
      <c r="D288" s="20"/>
      <c r="E288" s="208"/>
      <c r="F288" s="20"/>
      <c r="G288" s="20" t="s">
        <v>75</v>
      </c>
      <c r="H288" s="20"/>
      <c r="I288" s="20"/>
      <c r="J288" s="20"/>
    </row>
    <row r="289" spans="1:10" ht="13" hidden="1">
      <c r="A289" s="8" t="s">
        <v>9</v>
      </c>
      <c r="B289" s="9">
        <v>45446</v>
      </c>
      <c r="C289" s="209" t="s">
        <v>103</v>
      </c>
      <c r="D289" s="11">
        <v>68.400000000000006</v>
      </c>
      <c r="E289" s="206">
        <f>AVERAGEA(D289:D295)</f>
        <v>68.7</v>
      </c>
      <c r="F289" s="11"/>
      <c r="G289" s="11" t="s">
        <v>104</v>
      </c>
      <c r="H289" s="11"/>
      <c r="I289" s="11"/>
      <c r="J289" s="11"/>
    </row>
    <row r="290" spans="1:10" ht="13" hidden="1">
      <c r="A290" s="12" t="s">
        <v>11</v>
      </c>
      <c r="B290" s="13">
        <v>45447</v>
      </c>
      <c r="C290" s="207"/>
      <c r="D290" s="15">
        <v>68.599999999999994</v>
      </c>
      <c r="E290" s="207"/>
      <c r="F290" s="15"/>
      <c r="G290" s="15" t="s">
        <v>73</v>
      </c>
      <c r="H290" s="15"/>
      <c r="I290" s="15"/>
      <c r="J290" s="15"/>
    </row>
    <row r="291" spans="1:10" ht="13" hidden="1">
      <c r="A291" s="12" t="s">
        <v>12</v>
      </c>
      <c r="B291" s="13">
        <v>45448</v>
      </c>
      <c r="C291" s="207"/>
      <c r="D291" s="15"/>
      <c r="E291" s="207"/>
      <c r="F291" s="15"/>
      <c r="G291" s="15" t="s">
        <v>47</v>
      </c>
      <c r="H291" s="15"/>
      <c r="I291" s="15"/>
      <c r="J291" s="15"/>
    </row>
    <row r="292" spans="1:10" ht="13" hidden="1">
      <c r="A292" s="12" t="s">
        <v>13</v>
      </c>
      <c r="B292" s="13">
        <v>45449</v>
      </c>
      <c r="C292" s="207"/>
      <c r="D292" s="15">
        <v>69</v>
      </c>
      <c r="E292" s="207"/>
      <c r="F292" s="15"/>
      <c r="G292" s="15" t="s">
        <v>104</v>
      </c>
      <c r="H292" s="15"/>
      <c r="I292" s="15"/>
      <c r="J292" s="15"/>
    </row>
    <row r="293" spans="1:10" ht="13" hidden="1">
      <c r="A293" s="12" t="s">
        <v>14</v>
      </c>
      <c r="B293" s="13">
        <v>45450</v>
      </c>
      <c r="C293" s="207"/>
      <c r="D293" s="15">
        <v>68.8</v>
      </c>
      <c r="E293" s="207"/>
      <c r="F293" s="15"/>
      <c r="G293" s="15" t="s">
        <v>99</v>
      </c>
      <c r="H293" s="15"/>
      <c r="I293" s="15"/>
      <c r="J293" s="15"/>
    </row>
    <row r="294" spans="1:10" ht="13" hidden="1">
      <c r="A294" s="12" t="s">
        <v>15</v>
      </c>
      <c r="B294" s="13">
        <v>45451</v>
      </c>
      <c r="C294" s="207"/>
      <c r="D294" s="15"/>
      <c r="E294" s="207"/>
      <c r="F294" s="15"/>
      <c r="G294" s="15" t="s">
        <v>102</v>
      </c>
      <c r="H294" s="15"/>
      <c r="I294" s="15"/>
      <c r="J294" s="15"/>
    </row>
    <row r="295" spans="1:10" ht="13" hidden="1">
      <c r="A295" s="17" t="s">
        <v>16</v>
      </c>
      <c r="B295" s="18">
        <v>45452</v>
      </c>
      <c r="C295" s="208"/>
      <c r="D295" s="20"/>
      <c r="E295" s="208"/>
      <c r="F295" s="20"/>
      <c r="G295" s="20" t="s">
        <v>75</v>
      </c>
      <c r="H295" s="20" t="s">
        <v>105</v>
      </c>
      <c r="I295" s="20"/>
      <c r="J295" s="20"/>
    </row>
    <row r="296" spans="1:10" ht="13" hidden="1">
      <c r="A296" s="8" t="s">
        <v>9</v>
      </c>
      <c r="B296" s="9">
        <v>45453</v>
      </c>
      <c r="C296" s="209" t="s">
        <v>106</v>
      </c>
      <c r="D296" s="11">
        <v>69.099999999999994</v>
      </c>
      <c r="E296" s="206">
        <f>AVERAGEA(D296:D302)</f>
        <v>69.099999999999994</v>
      </c>
      <c r="F296" s="11"/>
      <c r="G296" s="11" t="s">
        <v>104</v>
      </c>
      <c r="H296" s="11"/>
      <c r="I296" s="11"/>
      <c r="J296" s="11"/>
    </row>
    <row r="297" spans="1:10" ht="13" hidden="1">
      <c r="A297" s="12" t="s">
        <v>11</v>
      </c>
      <c r="B297" s="13">
        <v>45454</v>
      </c>
      <c r="C297" s="207"/>
      <c r="D297" s="15">
        <v>69.099999999999994</v>
      </c>
      <c r="E297" s="207"/>
      <c r="F297" s="15"/>
      <c r="G297" s="15"/>
      <c r="H297" s="15"/>
      <c r="I297" s="15"/>
      <c r="J297" s="15"/>
    </row>
    <row r="298" spans="1:10" ht="13" hidden="1">
      <c r="A298" s="12" t="s">
        <v>12</v>
      </c>
      <c r="B298" s="13">
        <v>45455</v>
      </c>
      <c r="C298" s="207"/>
      <c r="D298" s="15"/>
      <c r="E298" s="207"/>
      <c r="F298" s="15"/>
      <c r="G298" s="15" t="s">
        <v>73</v>
      </c>
      <c r="H298" s="15"/>
      <c r="I298" s="15"/>
      <c r="J298" s="15"/>
    </row>
    <row r="299" spans="1:10" ht="13" hidden="1">
      <c r="A299" s="12" t="s">
        <v>13</v>
      </c>
      <c r="B299" s="13">
        <v>45456</v>
      </c>
      <c r="C299" s="207"/>
      <c r="D299" s="15">
        <v>69.099999999999994</v>
      </c>
      <c r="E299" s="207"/>
      <c r="F299" s="15"/>
      <c r="G299" s="15"/>
      <c r="H299" s="15"/>
      <c r="I299" s="15"/>
      <c r="J299" s="15"/>
    </row>
    <row r="300" spans="1:10" ht="13" hidden="1">
      <c r="A300" s="12" t="s">
        <v>14</v>
      </c>
      <c r="B300" s="13">
        <v>45457</v>
      </c>
      <c r="C300" s="207"/>
      <c r="D300" s="15"/>
      <c r="E300" s="207"/>
      <c r="F300" s="15"/>
      <c r="G300" s="15"/>
      <c r="H300" s="15"/>
      <c r="I300" s="15"/>
      <c r="J300" s="15"/>
    </row>
    <row r="301" spans="1:10" ht="13" hidden="1">
      <c r="A301" s="12" t="s">
        <v>15</v>
      </c>
      <c r="B301" s="13">
        <v>45458</v>
      </c>
      <c r="C301" s="207"/>
      <c r="D301" s="15"/>
      <c r="E301" s="207"/>
      <c r="F301" s="15"/>
      <c r="G301" s="15"/>
      <c r="H301" s="15"/>
      <c r="I301" s="15"/>
      <c r="J301" s="15"/>
    </row>
    <row r="302" spans="1:10" ht="13" hidden="1">
      <c r="A302" s="17" t="s">
        <v>16</v>
      </c>
      <c r="B302" s="18">
        <v>45459</v>
      </c>
      <c r="C302" s="208"/>
      <c r="D302" s="20"/>
      <c r="E302" s="208"/>
      <c r="F302" s="20"/>
      <c r="G302" s="20" t="s">
        <v>75</v>
      </c>
      <c r="H302" s="20"/>
      <c r="I302" s="20"/>
      <c r="J302" s="20"/>
    </row>
    <row r="303" spans="1:10" ht="13" hidden="1">
      <c r="A303" s="8" t="s">
        <v>9</v>
      </c>
      <c r="B303" s="9">
        <v>45460</v>
      </c>
      <c r="C303" s="209" t="s">
        <v>107</v>
      </c>
      <c r="D303" s="11">
        <v>69.2</v>
      </c>
      <c r="E303" s="206">
        <f>AVERAGEA(D303:D309)</f>
        <v>69.650000000000006</v>
      </c>
      <c r="F303" s="11"/>
      <c r="G303" s="11" t="s">
        <v>99</v>
      </c>
      <c r="H303" s="11"/>
      <c r="I303" s="11"/>
      <c r="J303" s="11"/>
    </row>
    <row r="304" spans="1:10" ht="13" hidden="1">
      <c r="A304" s="12" t="s">
        <v>11</v>
      </c>
      <c r="B304" s="13">
        <v>45461</v>
      </c>
      <c r="C304" s="207"/>
      <c r="D304" s="15"/>
      <c r="E304" s="207"/>
      <c r="F304" s="15"/>
      <c r="G304" s="15" t="s">
        <v>92</v>
      </c>
      <c r="H304" s="15"/>
      <c r="I304" s="15"/>
      <c r="J304" s="15"/>
    </row>
    <row r="305" spans="1:10" ht="13" hidden="1">
      <c r="A305" s="12" t="s">
        <v>12</v>
      </c>
      <c r="B305" s="13">
        <v>45462</v>
      </c>
      <c r="C305" s="207"/>
      <c r="D305" s="15"/>
      <c r="E305" s="207"/>
      <c r="F305" s="15"/>
      <c r="G305" s="15" t="s">
        <v>73</v>
      </c>
      <c r="H305" s="15"/>
      <c r="I305" s="15"/>
      <c r="J305" s="15"/>
    </row>
    <row r="306" spans="1:10" ht="13" hidden="1">
      <c r="A306" s="12" t="s">
        <v>13</v>
      </c>
      <c r="B306" s="13">
        <v>45463</v>
      </c>
      <c r="C306" s="207"/>
      <c r="D306" s="15">
        <v>70.099999999999994</v>
      </c>
      <c r="E306" s="207"/>
      <c r="F306" s="15"/>
      <c r="G306" s="15" t="s">
        <v>75</v>
      </c>
      <c r="H306" s="15"/>
      <c r="I306" s="15"/>
      <c r="J306" s="15"/>
    </row>
    <row r="307" spans="1:10" ht="13" hidden="1">
      <c r="A307" s="12" t="s">
        <v>14</v>
      </c>
      <c r="B307" s="13">
        <v>45464</v>
      </c>
      <c r="C307" s="207"/>
      <c r="D307" s="15"/>
      <c r="E307" s="207"/>
      <c r="F307" s="15"/>
      <c r="G307" s="15"/>
      <c r="H307" s="15"/>
      <c r="I307" s="15"/>
      <c r="J307" s="15"/>
    </row>
    <row r="308" spans="1:10" ht="13" hidden="1">
      <c r="A308" s="12" t="s">
        <v>15</v>
      </c>
      <c r="B308" s="13">
        <v>45465</v>
      </c>
      <c r="C308" s="207"/>
      <c r="D308" s="15"/>
      <c r="E308" s="207"/>
      <c r="F308" s="15"/>
      <c r="G308" s="15"/>
      <c r="H308" s="15"/>
      <c r="I308" s="15"/>
      <c r="J308" s="15"/>
    </row>
    <row r="309" spans="1:10" ht="13" hidden="1">
      <c r="A309" s="17" t="s">
        <v>16</v>
      </c>
      <c r="B309" s="18">
        <v>45466</v>
      </c>
      <c r="C309" s="208"/>
      <c r="D309" s="20"/>
      <c r="E309" s="208"/>
      <c r="F309" s="20"/>
      <c r="G309" s="20"/>
      <c r="H309" s="20"/>
      <c r="I309" s="20"/>
      <c r="J309" s="20"/>
    </row>
    <row r="310" spans="1:10" ht="13" hidden="1">
      <c r="A310" s="8" t="s">
        <v>9</v>
      </c>
      <c r="B310" s="9">
        <v>45467</v>
      </c>
      <c r="C310" s="209" t="s">
        <v>108</v>
      </c>
      <c r="D310" s="11"/>
      <c r="E310" s="206">
        <f>AVERAGEA(D310:D316)</f>
        <v>69.349999999999994</v>
      </c>
      <c r="F310" s="11"/>
      <c r="G310" s="11"/>
      <c r="H310" s="11"/>
      <c r="I310" s="11"/>
      <c r="J310" s="11"/>
    </row>
    <row r="311" spans="1:10" ht="13" hidden="1">
      <c r="A311" s="12" t="s">
        <v>11</v>
      </c>
      <c r="B311" s="13">
        <v>45468</v>
      </c>
      <c r="C311" s="207"/>
      <c r="D311" s="15">
        <v>69.3</v>
      </c>
      <c r="E311" s="207"/>
      <c r="F311" s="15"/>
      <c r="G311" s="15" t="s">
        <v>73</v>
      </c>
      <c r="H311" s="15"/>
      <c r="I311" s="15"/>
      <c r="J311" s="15"/>
    </row>
    <row r="312" spans="1:10" ht="13" hidden="1">
      <c r="A312" s="12" t="s">
        <v>12</v>
      </c>
      <c r="B312" s="13">
        <v>45469</v>
      </c>
      <c r="C312" s="207"/>
      <c r="D312" s="15">
        <v>69.400000000000006</v>
      </c>
      <c r="E312" s="207"/>
      <c r="F312" s="15"/>
      <c r="G312" s="15"/>
      <c r="H312" s="15"/>
      <c r="I312" s="15"/>
      <c r="J312" s="15"/>
    </row>
    <row r="313" spans="1:10" ht="13" hidden="1">
      <c r="A313" s="12" t="s">
        <v>13</v>
      </c>
      <c r="B313" s="13">
        <v>45470</v>
      </c>
      <c r="C313" s="207"/>
      <c r="D313" s="15"/>
      <c r="E313" s="207"/>
      <c r="F313" s="15"/>
      <c r="G313" s="15" t="s">
        <v>109</v>
      </c>
      <c r="H313" s="15"/>
      <c r="I313" s="15"/>
      <c r="J313" s="15"/>
    </row>
    <row r="314" spans="1:10" ht="13" hidden="1">
      <c r="A314" s="12" t="s">
        <v>14</v>
      </c>
      <c r="B314" s="13">
        <v>45471</v>
      </c>
      <c r="C314" s="207"/>
      <c r="D314" s="15"/>
      <c r="E314" s="207"/>
      <c r="F314" s="15"/>
      <c r="G314" s="15" t="s">
        <v>109</v>
      </c>
      <c r="H314" s="15"/>
      <c r="I314" s="15"/>
      <c r="J314" s="15"/>
    </row>
    <row r="315" spans="1:10" ht="13" hidden="1">
      <c r="A315" s="12" t="s">
        <v>15</v>
      </c>
      <c r="B315" s="13">
        <v>45472</v>
      </c>
      <c r="C315" s="207"/>
      <c r="D315" s="15"/>
      <c r="E315" s="207"/>
      <c r="F315" s="15"/>
      <c r="G315" s="15" t="s">
        <v>109</v>
      </c>
      <c r="H315" s="15"/>
      <c r="I315" s="15"/>
      <c r="J315" s="15"/>
    </row>
    <row r="316" spans="1:10" ht="13" hidden="1">
      <c r="A316" s="17" t="s">
        <v>16</v>
      </c>
      <c r="B316" s="13">
        <v>45473</v>
      </c>
      <c r="C316" s="208"/>
      <c r="D316" s="20"/>
      <c r="E316" s="208"/>
      <c r="F316" s="20"/>
      <c r="G316" s="20" t="s">
        <v>109</v>
      </c>
      <c r="H316" s="20"/>
      <c r="I316" s="20"/>
      <c r="J316" s="20"/>
    </row>
    <row r="317" spans="1:10" ht="13" hidden="1">
      <c r="A317" s="8" t="s">
        <v>9</v>
      </c>
      <c r="B317" s="9">
        <v>45474</v>
      </c>
      <c r="C317" s="218" t="s">
        <v>110</v>
      </c>
      <c r="D317" s="11"/>
      <c r="E317" s="206" t="e">
        <f>AVERAGEA(D317:D323)</f>
        <v>#DIV/0!</v>
      </c>
      <c r="F317" s="11"/>
      <c r="G317" s="11" t="s">
        <v>75</v>
      </c>
      <c r="H317" s="11"/>
      <c r="I317" s="11"/>
      <c r="J317" s="11"/>
    </row>
    <row r="318" spans="1:10" ht="13" hidden="1">
      <c r="A318" s="12" t="s">
        <v>11</v>
      </c>
      <c r="B318" s="13">
        <v>45475</v>
      </c>
      <c r="C318" s="216"/>
      <c r="D318" s="15"/>
      <c r="E318" s="207"/>
      <c r="F318" s="15"/>
      <c r="G318" s="15"/>
      <c r="H318" s="15"/>
      <c r="I318" s="15"/>
      <c r="J318" s="15"/>
    </row>
    <row r="319" spans="1:10" ht="13" hidden="1">
      <c r="A319" s="12" t="s">
        <v>12</v>
      </c>
      <c r="B319" s="13">
        <v>45476</v>
      </c>
      <c r="C319" s="216"/>
      <c r="D319" s="15"/>
      <c r="E319" s="207"/>
      <c r="F319" s="15"/>
      <c r="G319" s="15" t="s">
        <v>73</v>
      </c>
      <c r="H319" s="15"/>
      <c r="I319" s="15"/>
      <c r="J319" s="15"/>
    </row>
    <row r="320" spans="1:10" ht="13" hidden="1">
      <c r="A320" s="12" t="s">
        <v>13</v>
      </c>
      <c r="B320" s="13">
        <v>45477</v>
      </c>
      <c r="C320" s="216"/>
      <c r="D320" s="15"/>
      <c r="E320" s="207"/>
      <c r="F320" s="15"/>
      <c r="G320" s="15" t="s">
        <v>92</v>
      </c>
      <c r="H320" s="15"/>
      <c r="I320" s="15"/>
      <c r="J320" s="15"/>
    </row>
    <row r="321" spans="1:10" ht="13" hidden="1">
      <c r="A321" s="12" t="s">
        <v>14</v>
      </c>
      <c r="B321" s="13">
        <v>45478</v>
      </c>
      <c r="C321" s="216"/>
      <c r="D321" s="15"/>
      <c r="E321" s="207"/>
      <c r="F321" s="15"/>
      <c r="G321" s="15" t="s">
        <v>111</v>
      </c>
      <c r="H321" s="15"/>
      <c r="I321" s="15"/>
      <c r="J321" s="15"/>
    </row>
    <row r="322" spans="1:10" ht="13" hidden="1">
      <c r="A322" s="12" t="s">
        <v>15</v>
      </c>
      <c r="B322" s="13">
        <v>45479</v>
      </c>
      <c r="C322" s="216"/>
      <c r="D322" s="15"/>
      <c r="E322" s="207"/>
      <c r="F322" s="15"/>
      <c r="G322" s="15" t="s">
        <v>111</v>
      </c>
      <c r="H322" s="15"/>
      <c r="I322" s="15"/>
      <c r="J322" s="15"/>
    </row>
    <row r="323" spans="1:10" ht="13" hidden="1">
      <c r="A323" s="17" t="s">
        <v>16</v>
      </c>
      <c r="B323" s="18">
        <v>45480</v>
      </c>
      <c r="C323" s="217"/>
      <c r="D323" s="20"/>
      <c r="E323" s="208"/>
      <c r="F323" s="20"/>
      <c r="G323" s="20" t="s">
        <v>111</v>
      </c>
      <c r="H323" s="20"/>
      <c r="I323" s="20"/>
      <c r="J323" s="20"/>
    </row>
    <row r="324" spans="1:10" ht="13" hidden="1">
      <c r="A324" s="8" t="s">
        <v>9</v>
      </c>
      <c r="B324" s="9">
        <v>45481</v>
      </c>
      <c r="C324" s="218" t="s">
        <v>112</v>
      </c>
      <c r="D324" s="15"/>
      <c r="E324" s="206" t="e">
        <f>AVERAGEA(D324:D330)</f>
        <v>#DIV/0!</v>
      </c>
      <c r="F324" s="15"/>
      <c r="G324" s="15" t="s">
        <v>113</v>
      </c>
      <c r="H324" s="15"/>
      <c r="I324" s="15"/>
      <c r="J324" s="15"/>
    </row>
    <row r="325" spans="1:10" ht="13" hidden="1">
      <c r="A325" s="12" t="s">
        <v>11</v>
      </c>
      <c r="B325" s="13">
        <v>45482</v>
      </c>
      <c r="C325" s="216"/>
      <c r="D325" s="15"/>
      <c r="E325" s="207"/>
      <c r="F325" s="15"/>
      <c r="G325" s="15" t="s">
        <v>113</v>
      </c>
      <c r="H325" s="15"/>
      <c r="I325" s="15"/>
      <c r="J325" s="15"/>
    </row>
    <row r="326" spans="1:10" ht="13" hidden="1">
      <c r="A326" s="12" t="s">
        <v>12</v>
      </c>
      <c r="B326" s="13">
        <v>45483</v>
      </c>
      <c r="C326" s="216"/>
      <c r="D326" s="15"/>
      <c r="E326" s="207"/>
      <c r="F326" s="15"/>
      <c r="G326" s="15" t="s">
        <v>113</v>
      </c>
      <c r="H326" s="15"/>
      <c r="I326" s="15"/>
      <c r="J326" s="15"/>
    </row>
    <row r="327" spans="1:10" ht="13" hidden="1">
      <c r="A327" s="12" t="s">
        <v>13</v>
      </c>
      <c r="B327" s="13">
        <v>45484</v>
      </c>
      <c r="C327" s="216"/>
      <c r="D327" s="15"/>
      <c r="E327" s="207"/>
      <c r="F327" s="15"/>
      <c r="G327" s="15" t="s">
        <v>113</v>
      </c>
      <c r="H327" s="15"/>
      <c r="I327" s="15"/>
      <c r="J327" s="15"/>
    </row>
    <row r="328" spans="1:10" ht="13" hidden="1">
      <c r="A328" s="12" t="s">
        <v>14</v>
      </c>
      <c r="B328" s="13">
        <v>45485</v>
      </c>
      <c r="C328" s="216"/>
      <c r="D328" s="15"/>
      <c r="E328" s="207"/>
      <c r="F328" s="15"/>
      <c r="G328" s="15" t="s">
        <v>113</v>
      </c>
      <c r="H328" s="15"/>
      <c r="I328" s="15"/>
      <c r="J328" s="15"/>
    </row>
    <row r="329" spans="1:10" ht="13" hidden="1">
      <c r="A329" s="12" t="s">
        <v>15</v>
      </c>
      <c r="B329" s="13">
        <v>45486</v>
      </c>
      <c r="C329" s="216"/>
      <c r="D329" s="15"/>
      <c r="E329" s="207"/>
      <c r="F329" s="15"/>
      <c r="G329" s="15" t="s">
        <v>113</v>
      </c>
      <c r="H329" s="15"/>
      <c r="I329" s="15"/>
      <c r="J329" s="15"/>
    </row>
    <row r="330" spans="1:10" ht="13" hidden="1">
      <c r="A330" s="17" t="s">
        <v>16</v>
      </c>
      <c r="B330" s="18">
        <v>45487</v>
      </c>
      <c r="C330" s="217"/>
      <c r="D330" s="15"/>
      <c r="E330" s="208"/>
      <c r="F330" s="15"/>
      <c r="G330" s="15" t="s">
        <v>113</v>
      </c>
      <c r="H330" s="15"/>
      <c r="I330" s="15"/>
      <c r="J330" s="15"/>
    </row>
    <row r="331" spans="1:10" ht="13" hidden="1">
      <c r="A331" s="8" t="s">
        <v>9</v>
      </c>
      <c r="B331" s="9">
        <v>45488</v>
      </c>
      <c r="C331" s="218" t="s">
        <v>114</v>
      </c>
      <c r="D331" s="11"/>
      <c r="E331" s="206" t="e">
        <f>AVERAGEA(D331:D337)</f>
        <v>#DIV/0!</v>
      </c>
      <c r="F331" s="11"/>
      <c r="G331" s="11" t="s">
        <v>113</v>
      </c>
      <c r="H331" s="11"/>
      <c r="I331" s="11"/>
      <c r="J331" s="11"/>
    </row>
    <row r="332" spans="1:10" ht="13" hidden="1">
      <c r="A332" s="12" t="s">
        <v>11</v>
      </c>
      <c r="B332" s="13">
        <v>45489</v>
      </c>
      <c r="C332" s="216"/>
      <c r="D332" s="15"/>
      <c r="E332" s="207"/>
      <c r="F332" s="15"/>
      <c r="G332" s="15" t="s">
        <v>113</v>
      </c>
      <c r="H332" s="15"/>
      <c r="I332" s="15"/>
      <c r="J332" s="15"/>
    </row>
    <row r="333" spans="1:10" ht="13" hidden="1">
      <c r="A333" s="12" t="s">
        <v>12</v>
      </c>
      <c r="B333" s="13">
        <v>45490</v>
      </c>
      <c r="C333" s="216"/>
      <c r="D333" s="15"/>
      <c r="E333" s="207"/>
      <c r="F333" s="15"/>
      <c r="G333" s="15" t="s">
        <v>113</v>
      </c>
      <c r="H333" s="15"/>
      <c r="I333" s="15"/>
      <c r="J333" s="15"/>
    </row>
    <row r="334" spans="1:10" ht="13" hidden="1">
      <c r="A334" s="12" t="s">
        <v>13</v>
      </c>
      <c r="B334" s="13">
        <v>45491</v>
      </c>
      <c r="C334" s="216"/>
      <c r="D334" s="15"/>
      <c r="E334" s="207"/>
      <c r="F334" s="15"/>
      <c r="G334" s="15" t="s">
        <v>113</v>
      </c>
      <c r="H334" s="15"/>
      <c r="I334" s="15"/>
      <c r="J334" s="15"/>
    </row>
    <row r="335" spans="1:10" ht="13" hidden="1">
      <c r="A335" s="12" t="s">
        <v>14</v>
      </c>
      <c r="B335" s="13">
        <v>45492</v>
      </c>
      <c r="C335" s="216"/>
      <c r="D335" s="15"/>
      <c r="E335" s="207"/>
      <c r="F335" s="15"/>
      <c r="G335" s="15" t="s">
        <v>113</v>
      </c>
      <c r="H335" s="15"/>
      <c r="I335" s="15"/>
      <c r="J335" s="15"/>
    </row>
    <row r="336" spans="1:10" ht="13" hidden="1">
      <c r="A336" s="12" t="s">
        <v>15</v>
      </c>
      <c r="B336" s="13">
        <v>45493</v>
      </c>
      <c r="C336" s="216"/>
      <c r="D336" s="15"/>
      <c r="E336" s="207"/>
      <c r="F336" s="15"/>
      <c r="G336" s="15" t="s">
        <v>113</v>
      </c>
      <c r="H336" s="15"/>
      <c r="I336" s="15"/>
      <c r="J336" s="15"/>
    </row>
    <row r="337" spans="1:10" ht="13" hidden="1">
      <c r="A337" s="17" t="s">
        <v>16</v>
      </c>
      <c r="B337" s="18">
        <v>45494</v>
      </c>
      <c r="C337" s="217"/>
      <c r="D337" s="20"/>
      <c r="E337" s="208"/>
      <c r="F337" s="20"/>
      <c r="G337" s="20" t="s">
        <v>113</v>
      </c>
      <c r="H337" s="20"/>
      <c r="I337" s="20"/>
      <c r="J337" s="20"/>
    </row>
    <row r="338" spans="1:10" ht="13" hidden="1">
      <c r="A338" s="8" t="s">
        <v>9</v>
      </c>
      <c r="B338" s="9">
        <v>45495</v>
      </c>
      <c r="C338" s="218" t="s">
        <v>115</v>
      </c>
      <c r="D338" s="15"/>
      <c r="E338" s="206" t="e">
        <f>AVERAGEA(D338:D344)</f>
        <v>#DIV/0!</v>
      </c>
      <c r="F338" s="15"/>
      <c r="G338" s="15" t="s">
        <v>113</v>
      </c>
      <c r="H338" s="15"/>
      <c r="I338" s="15"/>
      <c r="J338" s="15"/>
    </row>
    <row r="339" spans="1:10" ht="13" hidden="1">
      <c r="A339" s="12" t="s">
        <v>11</v>
      </c>
      <c r="B339" s="13">
        <v>45496</v>
      </c>
      <c r="C339" s="216"/>
      <c r="D339" s="15"/>
      <c r="E339" s="207"/>
      <c r="F339" s="15"/>
      <c r="G339" s="15" t="s">
        <v>113</v>
      </c>
      <c r="H339" s="15"/>
      <c r="I339" s="15"/>
      <c r="J339" s="15"/>
    </row>
    <row r="340" spans="1:10" ht="13" hidden="1">
      <c r="A340" s="12" t="s">
        <v>12</v>
      </c>
      <c r="B340" s="13">
        <v>45497</v>
      </c>
      <c r="C340" s="216"/>
      <c r="D340" s="15"/>
      <c r="E340" s="207"/>
      <c r="F340" s="15"/>
      <c r="G340" s="15" t="s">
        <v>113</v>
      </c>
      <c r="H340" s="15"/>
      <c r="I340" s="15"/>
      <c r="J340" s="15"/>
    </row>
    <row r="341" spans="1:10" ht="13" hidden="1">
      <c r="A341" s="12" t="s">
        <v>13</v>
      </c>
      <c r="B341" s="13">
        <v>45498</v>
      </c>
      <c r="C341" s="216"/>
      <c r="D341" s="15"/>
      <c r="E341" s="207"/>
      <c r="F341" s="15"/>
      <c r="G341" s="15" t="s">
        <v>113</v>
      </c>
      <c r="H341" s="15"/>
      <c r="I341" s="15"/>
      <c r="J341" s="15"/>
    </row>
    <row r="342" spans="1:10" ht="13" hidden="1">
      <c r="A342" s="12" t="s">
        <v>14</v>
      </c>
      <c r="B342" s="13">
        <v>45499</v>
      </c>
      <c r="C342" s="216"/>
      <c r="D342" s="15"/>
      <c r="E342" s="207"/>
      <c r="F342" s="15"/>
      <c r="G342" s="15" t="s">
        <v>113</v>
      </c>
      <c r="H342" s="15"/>
      <c r="I342" s="15"/>
      <c r="J342" s="15"/>
    </row>
    <row r="343" spans="1:10" ht="13" hidden="1">
      <c r="A343" s="12" t="s">
        <v>15</v>
      </c>
      <c r="B343" s="13">
        <v>45500</v>
      </c>
      <c r="C343" s="216"/>
      <c r="D343" s="15"/>
      <c r="E343" s="207"/>
      <c r="F343" s="15"/>
      <c r="G343" s="15" t="s">
        <v>113</v>
      </c>
      <c r="H343" s="15"/>
      <c r="I343" s="15"/>
      <c r="J343" s="15"/>
    </row>
    <row r="344" spans="1:10" ht="13" hidden="1">
      <c r="A344" s="17" t="s">
        <v>16</v>
      </c>
      <c r="B344" s="18">
        <v>45501</v>
      </c>
      <c r="C344" s="217"/>
      <c r="D344" s="15"/>
      <c r="E344" s="208"/>
      <c r="F344" s="15"/>
      <c r="G344" s="15" t="s">
        <v>113</v>
      </c>
      <c r="H344" s="15"/>
      <c r="I344" s="15"/>
      <c r="J344" s="15"/>
    </row>
    <row r="345" spans="1:10" ht="13" hidden="1">
      <c r="A345" s="8" t="s">
        <v>9</v>
      </c>
      <c r="B345" s="9">
        <v>45502</v>
      </c>
      <c r="C345" s="218" t="s">
        <v>116</v>
      </c>
      <c r="D345" s="11"/>
      <c r="E345" s="206" t="e">
        <f>AVERAGEA(D345:D351)</f>
        <v>#DIV/0!</v>
      </c>
      <c r="F345" s="11"/>
      <c r="G345" s="11" t="s">
        <v>113</v>
      </c>
      <c r="H345" s="11"/>
      <c r="I345" s="11"/>
      <c r="J345" s="11"/>
    </row>
    <row r="346" spans="1:10" ht="13" hidden="1">
      <c r="A346" s="12" t="s">
        <v>11</v>
      </c>
      <c r="B346" s="13">
        <v>45503</v>
      </c>
      <c r="C346" s="216"/>
      <c r="D346" s="15"/>
      <c r="E346" s="207"/>
      <c r="F346" s="15"/>
      <c r="G346" s="15" t="s">
        <v>113</v>
      </c>
      <c r="H346" s="15"/>
      <c r="I346" s="15"/>
      <c r="J346" s="15"/>
    </row>
    <row r="347" spans="1:10" ht="13" hidden="1">
      <c r="A347" s="12" t="s">
        <v>12</v>
      </c>
      <c r="B347" s="13">
        <v>45504</v>
      </c>
      <c r="C347" s="216"/>
      <c r="D347" s="15"/>
      <c r="E347" s="207"/>
      <c r="F347" s="15"/>
      <c r="G347" s="15" t="s">
        <v>113</v>
      </c>
      <c r="H347" s="15"/>
      <c r="I347" s="15"/>
      <c r="J347" s="15"/>
    </row>
    <row r="348" spans="1:10" ht="13" hidden="1">
      <c r="A348" s="12" t="s">
        <v>13</v>
      </c>
      <c r="B348" s="13">
        <v>45505</v>
      </c>
      <c r="C348" s="216"/>
      <c r="D348" s="15"/>
      <c r="E348" s="207"/>
      <c r="F348" s="15"/>
      <c r="G348" s="15" t="s">
        <v>113</v>
      </c>
      <c r="H348" s="15"/>
      <c r="I348" s="15"/>
      <c r="J348" s="15"/>
    </row>
    <row r="349" spans="1:10" ht="13" hidden="1">
      <c r="A349" s="12" t="s">
        <v>14</v>
      </c>
      <c r="B349" s="13">
        <v>45506</v>
      </c>
      <c r="C349" s="216"/>
      <c r="D349" s="15"/>
      <c r="E349" s="207"/>
      <c r="F349" s="15"/>
      <c r="G349" s="15" t="s">
        <v>113</v>
      </c>
      <c r="H349" s="15"/>
      <c r="I349" s="15"/>
      <c r="J349" s="15"/>
    </row>
    <row r="350" spans="1:10" ht="13" hidden="1">
      <c r="A350" s="12" t="s">
        <v>15</v>
      </c>
      <c r="B350" s="13">
        <v>45507</v>
      </c>
      <c r="C350" s="216"/>
      <c r="D350" s="15"/>
      <c r="E350" s="207"/>
      <c r="F350" s="15"/>
      <c r="G350" s="15" t="s">
        <v>113</v>
      </c>
      <c r="H350" s="15"/>
      <c r="I350" s="15"/>
      <c r="J350" s="15"/>
    </row>
    <row r="351" spans="1:10" ht="13" hidden="1">
      <c r="A351" s="17" t="s">
        <v>16</v>
      </c>
      <c r="B351" s="18">
        <v>45508</v>
      </c>
      <c r="C351" s="217"/>
      <c r="D351" s="20"/>
      <c r="E351" s="208"/>
      <c r="F351" s="20"/>
      <c r="G351" s="20" t="s">
        <v>113</v>
      </c>
      <c r="H351" s="20"/>
      <c r="I351" s="20"/>
      <c r="J351" s="20"/>
    </row>
    <row r="352" spans="1:10" ht="13" hidden="1">
      <c r="A352" s="8" t="s">
        <v>9</v>
      </c>
      <c r="B352" s="9">
        <v>45509</v>
      </c>
      <c r="C352" s="218" t="s">
        <v>117</v>
      </c>
      <c r="D352" s="15"/>
      <c r="E352" s="206" t="e">
        <f>AVERAGEA(D352:D358)</f>
        <v>#DIV/0!</v>
      </c>
      <c r="F352" s="15"/>
      <c r="G352" s="15" t="s">
        <v>113</v>
      </c>
      <c r="H352" s="15"/>
      <c r="I352" s="15"/>
      <c r="J352" s="15"/>
    </row>
    <row r="353" spans="1:10" ht="13" hidden="1">
      <c r="A353" s="12" t="s">
        <v>11</v>
      </c>
      <c r="B353" s="13">
        <v>45510</v>
      </c>
      <c r="C353" s="216"/>
      <c r="D353" s="15"/>
      <c r="E353" s="207"/>
      <c r="F353" s="15"/>
      <c r="G353" s="15" t="s">
        <v>113</v>
      </c>
      <c r="H353" s="15"/>
      <c r="I353" s="15"/>
      <c r="J353" s="15"/>
    </row>
    <row r="354" spans="1:10" ht="13" hidden="1">
      <c r="A354" s="12" t="s">
        <v>12</v>
      </c>
      <c r="B354" s="13">
        <v>45511</v>
      </c>
      <c r="C354" s="216"/>
      <c r="D354" s="15"/>
      <c r="E354" s="207"/>
      <c r="F354" s="15"/>
      <c r="G354" s="15" t="s">
        <v>113</v>
      </c>
      <c r="H354" s="15"/>
      <c r="I354" s="15"/>
      <c r="J354" s="15"/>
    </row>
    <row r="355" spans="1:10" ht="13" hidden="1">
      <c r="A355" s="12" t="s">
        <v>13</v>
      </c>
      <c r="B355" s="13">
        <v>45512</v>
      </c>
      <c r="C355" s="216"/>
      <c r="D355" s="15"/>
      <c r="E355" s="207"/>
      <c r="F355" s="15"/>
      <c r="G355" s="15" t="s">
        <v>113</v>
      </c>
      <c r="H355" s="15"/>
      <c r="I355" s="15"/>
      <c r="J355" s="15"/>
    </row>
    <row r="356" spans="1:10" ht="13" hidden="1">
      <c r="A356" s="12" t="s">
        <v>14</v>
      </c>
      <c r="B356" s="13">
        <v>45513</v>
      </c>
      <c r="C356" s="216"/>
      <c r="D356" s="15"/>
      <c r="E356" s="207"/>
      <c r="F356" s="15"/>
      <c r="G356" s="15" t="s">
        <v>113</v>
      </c>
      <c r="H356" s="15"/>
      <c r="I356" s="15"/>
      <c r="J356" s="15"/>
    </row>
    <row r="357" spans="1:10" ht="13" hidden="1">
      <c r="A357" s="12" t="s">
        <v>15</v>
      </c>
      <c r="B357" s="13">
        <v>45514</v>
      </c>
      <c r="C357" s="216"/>
      <c r="D357" s="15"/>
      <c r="E357" s="207"/>
      <c r="F357" s="15"/>
      <c r="G357" s="15" t="s">
        <v>113</v>
      </c>
      <c r="H357" s="15"/>
      <c r="I357" s="15"/>
      <c r="J357" s="15"/>
    </row>
    <row r="358" spans="1:10" ht="13" hidden="1">
      <c r="A358" s="17" t="s">
        <v>16</v>
      </c>
      <c r="B358" s="18">
        <v>45515</v>
      </c>
      <c r="C358" s="217"/>
      <c r="D358" s="15"/>
      <c r="E358" s="208"/>
      <c r="F358" s="15"/>
      <c r="G358" s="15" t="s">
        <v>113</v>
      </c>
      <c r="H358" s="15"/>
      <c r="I358" s="15"/>
      <c r="J358" s="15"/>
    </row>
    <row r="359" spans="1:10" ht="13" hidden="1">
      <c r="A359" s="8" t="s">
        <v>9</v>
      </c>
      <c r="B359" s="9">
        <v>45516</v>
      </c>
      <c r="C359" s="218" t="s">
        <v>118</v>
      </c>
      <c r="D359" s="11"/>
      <c r="E359" s="206">
        <f>AVERAGEA(D359:D365)</f>
        <v>68.55</v>
      </c>
      <c r="F359" s="11"/>
      <c r="G359" s="11"/>
      <c r="H359" s="11"/>
      <c r="I359" s="11"/>
      <c r="J359" s="11"/>
    </row>
    <row r="360" spans="1:10" ht="13" hidden="1">
      <c r="A360" s="12" t="s">
        <v>11</v>
      </c>
      <c r="B360" s="13">
        <v>45517</v>
      </c>
      <c r="C360" s="216"/>
      <c r="D360" s="15"/>
      <c r="E360" s="207"/>
      <c r="F360" s="15"/>
      <c r="G360" s="15"/>
      <c r="H360" s="15"/>
      <c r="I360" s="15"/>
      <c r="J360" s="15"/>
    </row>
    <row r="361" spans="1:10" ht="13" hidden="1">
      <c r="A361" s="12" t="s">
        <v>12</v>
      </c>
      <c r="B361" s="13">
        <v>45518</v>
      </c>
      <c r="C361" s="216"/>
      <c r="D361" s="15"/>
      <c r="E361" s="207"/>
      <c r="F361" s="15"/>
      <c r="G361" s="15"/>
      <c r="H361" s="15"/>
      <c r="I361" s="15"/>
      <c r="J361" s="15"/>
    </row>
    <row r="362" spans="1:10" ht="13" hidden="1">
      <c r="A362" s="12" t="s">
        <v>13</v>
      </c>
      <c r="B362" s="13">
        <v>45519</v>
      </c>
      <c r="C362" s="216"/>
      <c r="D362" s="15"/>
      <c r="E362" s="207"/>
      <c r="F362" s="15"/>
      <c r="G362" s="15"/>
      <c r="H362" s="15"/>
      <c r="I362" s="15"/>
      <c r="J362" s="15"/>
    </row>
    <row r="363" spans="1:10" ht="13" hidden="1">
      <c r="A363" s="12" t="s">
        <v>14</v>
      </c>
      <c r="B363" s="13">
        <v>45520</v>
      </c>
      <c r="C363" s="216"/>
      <c r="D363" s="15"/>
      <c r="E363" s="207"/>
      <c r="F363" s="15"/>
      <c r="G363" s="15"/>
      <c r="H363" s="15"/>
      <c r="I363" s="15"/>
      <c r="J363" s="15"/>
    </row>
    <row r="364" spans="1:10" ht="13" hidden="1">
      <c r="A364" s="12" t="s">
        <v>15</v>
      </c>
      <c r="B364" s="13">
        <v>45521</v>
      </c>
      <c r="C364" s="216"/>
      <c r="D364" s="15">
        <v>68.5</v>
      </c>
      <c r="E364" s="207"/>
      <c r="F364" s="15"/>
      <c r="G364" s="15"/>
      <c r="H364" s="15"/>
      <c r="I364" s="15"/>
      <c r="J364" s="15"/>
    </row>
    <row r="365" spans="1:10" ht="13" hidden="1">
      <c r="A365" s="17" t="s">
        <v>16</v>
      </c>
      <c r="B365" s="18">
        <v>45522</v>
      </c>
      <c r="C365" s="217"/>
      <c r="D365" s="20">
        <v>68.599999999999994</v>
      </c>
      <c r="E365" s="208"/>
      <c r="F365" s="20"/>
      <c r="G365" s="20"/>
      <c r="H365" s="20"/>
      <c r="I365" s="20"/>
      <c r="J365" s="20"/>
    </row>
    <row r="366" spans="1:10" ht="13" hidden="1">
      <c r="A366" s="8" t="s">
        <v>9</v>
      </c>
      <c r="B366" s="9">
        <v>45523</v>
      </c>
      <c r="C366" s="218" t="s">
        <v>119</v>
      </c>
      <c r="D366" s="15">
        <v>69.2</v>
      </c>
      <c r="E366" s="206">
        <f>AVERAGEA(D366:D372)</f>
        <v>69.266666666666666</v>
      </c>
      <c r="F366" s="15"/>
      <c r="G366" s="15" t="s">
        <v>75</v>
      </c>
      <c r="H366" s="15"/>
      <c r="I366" s="15"/>
      <c r="J366" s="15"/>
    </row>
    <row r="367" spans="1:10" ht="13" hidden="1">
      <c r="A367" s="12" t="s">
        <v>11</v>
      </c>
      <c r="B367" s="13">
        <v>45524</v>
      </c>
      <c r="C367" s="216"/>
      <c r="D367" s="15">
        <v>69.8</v>
      </c>
      <c r="E367" s="207"/>
      <c r="F367" s="15"/>
      <c r="G367" s="15" t="s">
        <v>73</v>
      </c>
      <c r="H367" s="15"/>
      <c r="I367" s="15"/>
      <c r="J367" s="15"/>
    </row>
    <row r="368" spans="1:10" ht="13" hidden="1">
      <c r="A368" s="12" t="s">
        <v>12</v>
      </c>
      <c r="B368" s="13">
        <v>45525</v>
      </c>
      <c r="C368" s="216"/>
      <c r="D368" s="15">
        <v>68.8</v>
      </c>
      <c r="E368" s="207"/>
      <c r="F368" s="15"/>
      <c r="G368" s="15"/>
      <c r="H368" s="15"/>
      <c r="I368" s="15"/>
      <c r="J368" s="15"/>
    </row>
    <row r="369" spans="1:10" ht="13" hidden="1">
      <c r="A369" s="12" t="s">
        <v>13</v>
      </c>
      <c r="B369" s="13">
        <v>45526</v>
      </c>
      <c r="C369" s="216"/>
      <c r="D369" s="15"/>
      <c r="E369" s="207"/>
      <c r="F369" s="15"/>
      <c r="G369" s="15" t="s">
        <v>75</v>
      </c>
      <c r="H369" s="15"/>
      <c r="I369" s="15"/>
      <c r="J369" s="15"/>
    </row>
    <row r="370" spans="1:10" ht="13" hidden="1">
      <c r="A370" s="12" t="s">
        <v>14</v>
      </c>
      <c r="B370" s="13">
        <v>45527</v>
      </c>
      <c r="C370" s="216"/>
      <c r="D370" s="15"/>
      <c r="E370" s="207"/>
      <c r="F370" s="15"/>
      <c r="G370" s="15" t="s">
        <v>73</v>
      </c>
      <c r="H370" s="15"/>
      <c r="I370" s="15"/>
      <c r="J370" s="15"/>
    </row>
    <row r="371" spans="1:10" ht="13" hidden="1">
      <c r="A371" s="12" t="s">
        <v>15</v>
      </c>
      <c r="B371" s="13">
        <v>45528</v>
      </c>
      <c r="C371" s="216"/>
      <c r="D371" s="15"/>
      <c r="E371" s="207"/>
      <c r="F371" s="15"/>
      <c r="G371" s="15"/>
      <c r="H371" s="15"/>
      <c r="I371" s="15"/>
      <c r="J371" s="15"/>
    </row>
    <row r="372" spans="1:10" ht="13" hidden="1">
      <c r="A372" s="17" t="s">
        <v>16</v>
      </c>
      <c r="B372" s="18">
        <v>45529</v>
      </c>
      <c r="C372" s="217"/>
      <c r="D372" s="15"/>
      <c r="E372" s="208"/>
      <c r="F372" s="15"/>
      <c r="G372" s="15" t="s">
        <v>75</v>
      </c>
      <c r="H372" s="15"/>
      <c r="I372" s="15"/>
      <c r="J372" s="15"/>
    </row>
    <row r="373" spans="1:10" ht="13" hidden="1">
      <c r="A373" s="8" t="s">
        <v>9</v>
      </c>
      <c r="B373" s="9">
        <v>45530</v>
      </c>
      <c r="C373" s="218" t="s">
        <v>120</v>
      </c>
      <c r="D373" s="11"/>
      <c r="E373" s="206" t="e">
        <f>AVERAGEA(D373:D379)</f>
        <v>#DIV/0!</v>
      </c>
      <c r="F373" s="11"/>
      <c r="G373" s="11" t="s">
        <v>73</v>
      </c>
      <c r="H373" s="11"/>
      <c r="I373" s="11"/>
      <c r="J373" s="11"/>
    </row>
    <row r="374" spans="1:10" ht="13" hidden="1">
      <c r="A374" s="12" t="s">
        <v>11</v>
      </c>
      <c r="B374" s="13">
        <v>45531</v>
      </c>
      <c r="C374" s="216"/>
      <c r="D374" s="15"/>
      <c r="E374" s="207"/>
      <c r="F374" s="15"/>
      <c r="G374" s="15"/>
      <c r="H374" s="15"/>
      <c r="I374" s="15"/>
      <c r="J374" s="15"/>
    </row>
    <row r="375" spans="1:10" ht="13" hidden="1">
      <c r="A375" s="12" t="s">
        <v>12</v>
      </c>
      <c r="B375" s="13">
        <v>45532</v>
      </c>
      <c r="C375" s="216"/>
      <c r="D375" s="15"/>
      <c r="E375" s="207"/>
      <c r="F375" s="15"/>
      <c r="G375" s="15" t="s">
        <v>75</v>
      </c>
      <c r="H375" s="15"/>
      <c r="I375" s="15"/>
      <c r="J375" s="15"/>
    </row>
    <row r="376" spans="1:10" ht="13" hidden="1">
      <c r="A376" s="12" t="s">
        <v>13</v>
      </c>
      <c r="B376" s="13">
        <v>45533</v>
      </c>
      <c r="C376" s="216"/>
      <c r="D376" s="15"/>
      <c r="E376" s="207"/>
      <c r="F376" s="15"/>
      <c r="G376" s="15" t="s">
        <v>73</v>
      </c>
      <c r="H376" s="15"/>
      <c r="I376" s="15"/>
      <c r="J376" s="15"/>
    </row>
    <row r="377" spans="1:10" ht="13" hidden="1">
      <c r="A377" s="12" t="s">
        <v>14</v>
      </c>
      <c r="B377" s="13">
        <v>45534</v>
      </c>
      <c r="C377" s="216"/>
      <c r="D377" s="15"/>
      <c r="E377" s="207"/>
      <c r="F377" s="15"/>
      <c r="G377" s="15"/>
      <c r="H377" s="15"/>
      <c r="I377" s="15"/>
      <c r="J377" s="15"/>
    </row>
    <row r="378" spans="1:10" ht="13" hidden="1">
      <c r="A378" s="12" t="s">
        <v>15</v>
      </c>
      <c r="B378" s="13">
        <v>45535</v>
      </c>
      <c r="C378" s="216"/>
      <c r="D378" s="15"/>
      <c r="E378" s="207"/>
      <c r="F378" s="15"/>
      <c r="G378" s="15"/>
      <c r="H378" s="15"/>
      <c r="I378" s="15"/>
      <c r="J378" s="15"/>
    </row>
    <row r="379" spans="1:10" ht="13" hidden="1">
      <c r="A379" s="17" t="s">
        <v>16</v>
      </c>
      <c r="B379" s="18">
        <v>45536</v>
      </c>
      <c r="C379" s="217"/>
      <c r="D379" s="20"/>
      <c r="E379" s="208"/>
      <c r="F379" s="20"/>
      <c r="G379" s="20"/>
      <c r="H379" s="20"/>
      <c r="I379" s="20"/>
      <c r="J379" s="20"/>
    </row>
    <row r="380" spans="1:10" ht="13" hidden="1">
      <c r="A380" s="8" t="s">
        <v>9</v>
      </c>
      <c r="B380" s="9">
        <v>45537</v>
      </c>
      <c r="C380" s="218" t="s">
        <v>121</v>
      </c>
      <c r="D380" s="11"/>
      <c r="E380" s="206" t="e">
        <f>AVERAGEA(D380:D386)</f>
        <v>#DIV/0!</v>
      </c>
      <c r="F380" s="11"/>
      <c r="G380" s="11"/>
      <c r="H380" s="11"/>
      <c r="I380" s="11"/>
      <c r="J380" s="11"/>
    </row>
    <row r="381" spans="1:10" ht="13" hidden="1">
      <c r="A381" s="12" t="s">
        <v>11</v>
      </c>
      <c r="B381" s="13">
        <v>45538</v>
      </c>
      <c r="C381" s="216"/>
      <c r="D381" s="15"/>
      <c r="E381" s="207"/>
      <c r="F381" s="15"/>
      <c r="G381" s="15"/>
      <c r="H381" s="15"/>
      <c r="I381" s="15"/>
      <c r="J381" s="15"/>
    </row>
    <row r="382" spans="1:10" ht="13" hidden="1">
      <c r="A382" s="12" t="s">
        <v>12</v>
      </c>
      <c r="B382" s="13">
        <v>45539</v>
      </c>
      <c r="C382" s="216"/>
      <c r="D382" s="15"/>
      <c r="E382" s="207"/>
      <c r="F382" s="15"/>
      <c r="G382" s="15"/>
      <c r="H382" s="15"/>
      <c r="I382" s="15"/>
      <c r="J382" s="15"/>
    </row>
    <row r="383" spans="1:10" ht="13" hidden="1">
      <c r="A383" s="12" t="s">
        <v>13</v>
      </c>
      <c r="B383" s="13">
        <v>45540</v>
      </c>
      <c r="C383" s="216"/>
      <c r="D383" s="15"/>
      <c r="E383" s="207"/>
      <c r="F383" s="15"/>
      <c r="G383" s="15"/>
      <c r="H383" s="15"/>
      <c r="I383" s="15"/>
      <c r="J383" s="15"/>
    </row>
    <row r="384" spans="1:10" ht="13" hidden="1">
      <c r="A384" s="12" t="s">
        <v>14</v>
      </c>
      <c r="B384" s="13">
        <v>45541</v>
      </c>
      <c r="C384" s="216"/>
      <c r="D384" s="15"/>
      <c r="E384" s="207"/>
      <c r="F384" s="15"/>
      <c r="G384" s="15"/>
      <c r="H384" s="15"/>
      <c r="I384" s="15"/>
      <c r="J384" s="15"/>
    </row>
    <row r="385" spans="1:10" ht="13" hidden="1">
      <c r="A385" s="12" t="s">
        <v>15</v>
      </c>
      <c r="B385" s="13">
        <v>45542</v>
      </c>
      <c r="C385" s="216"/>
      <c r="D385" s="15"/>
      <c r="E385" s="207"/>
      <c r="F385" s="15"/>
      <c r="G385" s="15"/>
      <c r="H385" s="15"/>
      <c r="I385" s="15"/>
      <c r="J385" s="15"/>
    </row>
    <row r="386" spans="1:10" ht="13" hidden="1">
      <c r="A386" s="17" t="s">
        <v>16</v>
      </c>
      <c r="B386" s="18">
        <v>45543</v>
      </c>
      <c r="C386" s="217"/>
      <c r="D386" s="20"/>
      <c r="E386" s="208"/>
      <c r="F386" s="20"/>
      <c r="G386" s="20"/>
      <c r="H386" s="20"/>
      <c r="I386" s="20"/>
      <c r="J386" s="20"/>
    </row>
    <row r="387" spans="1:10" ht="13" hidden="1">
      <c r="A387" s="8" t="s">
        <v>9</v>
      </c>
      <c r="B387" s="9">
        <v>45544</v>
      </c>
      <c r="C387" s="218" t="s">
        <v>122</v>
      </c>
      <c r="D387" s="15">
        <v>68</v>
      </c>
      <c r="E387" s="206">
        <f>AVERAGEA(D387:D393)</f>
        <v>68</v>
      </c>
      <c r="F387" s="15"/>
      <c r="G387" s="15"/>
      <c r="H387" s="15"/>
      <c r="I387" s="15"/>
      <c r="J387" s="15"/>
    </row>
    <row r="388" spans="1:10" ht="13" hidden="1">
      <c r="A388" s="12" t="s">
        <v>11</v>
      </c>
      <c r="B388" s="13">
        <v>45545</v>
      </c>
      <c r="C388" s="216"/>
      <c r="D388" s="15"/>
      <c r="E388" s="207"/>
      <c r="F388" s="15"/>
      <c r="G388" s="15"/>
      <c r="H388" s="15"/>
      <c r="I388" s="15"/>
      <c r="J388" s="15"/>
    </row>
    <row r="389" spans="1:10" ht="13" hidden="1">
      <c r="A389" s="12" t="s">
        <v>12</v>
      </c>
      <c r="B389" s="13">
        <v>45546</v>
      </c>
      <c r="C389" s="216"/>
      <c r="D389" s="15"/>
      <c r="E389" s="207"/>
      <c r="F389" s="15"/>
      <c r="G389" s="15"/>
      <c r="H389" s="15"/>
      <c r="I389" s="15"/>
      <c r="J389" s="15"/>
    </row>
    <row r="390" spans="1:10" ht="13" hidden="1">
      <c r="A390" s="12" t="s">
        <v>13</v>
      </c>
      <c r="B390" s="13">
        <v>45547</v>
      </c>
      <c r="C390" s="216"/>
      <c r="D390" s="15"/>
      <c r="E390" s="207"/>
      <c r="F390" s="15"/>
      <c r="G390" s="15"/>
      <c r="H390" s="15"/>
      <c r="I390" s="15"/>
      <c r="J390" s="15"/>
    </row>
    <row r="391" spans="1:10" ht="13" hidden="1">
      <c r="A391" s="12" t="s">
        <v>14</v>
      </c>
      <c r="B391" s="13">
        <v>45548</v>
      </c>
      <c r="C391" s="216"/>
      <c r="D391" s="15"/>
      <c r="E391" s="207"/>
      <c r="F391" s="15"/>
      <c r="G391" s="15"/>
      <c r="H391" s="15"/>
      <c r="I391" s="15"/>
      <c r="J391" s="15"/>
    </row>
    <row r="392" spans="1:10" ht="13" hidden="1">
      <c r="A392" s="12" t="s">
        <v>15</v>
      </c>
      <c r="B392" s="13">
        <v>45549</v>
      </c>
      <c r="C392" s="216"/>
      <c r="D392" s="15"/>
      <c r="E392" s="207"/>
      <c r="F392" s="15"/>
      <c r="G392" s="15"/>
      <c r="H392" s="15"/>
      <c r="I392" s="15"/>
      <c r="J392" s="15"/>
    </row>
    <row r="393" spans="1:10" ht="13" hidden="1">
      <c r="A393" s="17" t="s">
        <v>16</v>
      </c>
      <c r="B393" s="18">
        <v>45550</v>
      </c>
      <c r="C393" s="217"/>
      <c r="D393" s="15"/>
      <c r="E393" s="208"/>
      <c r="F393" s="15"/>
      <c r="G393" s="15"/>
      <c r="H393" s="15"/>
      <c r="I393" s="15"/>
      <c r="J393" s="15"/>
    </row>
    <row r="394" spans="1:10" ht="13">
      <c r="A394" s="8" t="s">
        <v>9</v>
      </c>
      <c r="B394" s="9">
        <v>45551</v>
      </c>
      <c r="C394" s="220" t="s">
        <v>123</v>
      </c>
      <c r="D394" s="11">
        <v>68.5</v>
      </c>
      <c r="E394" s="206">
        <f>AVERAGEA(D394:D400)</f>
        <v>68.8</v>
      </c>
      <c r="F394" s="24" t="s">
        <v>124</v>
      </c>
      <c r="G394" s="24" t="s">
        <v>124</v>
      </c>
      <c r="H394" s="53">
        <v>6.25E-2</v>
      </c>
      <c r="I394" s="11"/>
      <c r="J394" s="11" t="s">
        <v>125</v>
      </c>
    </row>
    <row r="395" spans="1:10" ht="13">
      <c r="A395" s="12" t="s">
        <v>11</v>
      </c>
      <c r="B395" s="13">
        <v>45552</v>
      </c>
      <c r="C395" s="216"/>
      <c r="D395" s="15">
        <v>69.599999999999994</v>
      </c>
      <c r="E395" s="207"/>
      <c r="F395" s="28" t="s">
        <v>21</v>
      </c>
      <c r="G395" s="28" t="s">
        <v>21</v>
      </c>
      <c r="H395" s="54">
        <v>6.25E-2</v>
      </c>
      <c r="I395" s="15"/>
      <c r="J395" s="15" t="s">
        <v>126</v>
      </c>
    </row>
    <row r="396" spans="1:10" ht="13">
      <c r="A396" s="12" t="s">
        <v>12</v>
      </c>
      <c r="B396" s="13">
        <v>45553</v>
      </c>
      <c r="C396" s="216"/>
      <c r="D396" s="15">
        <v>68.400000000000006</v>
      </c>
      <c r="E396" s="207"/>
      <c r="F396" s="28" t="s">
        <v>19</v>
      </c>
      <c r="G396" s="55"/>
      <c r="H396" s="15"/>
      <c r="I396" s="15"/>
      <c r="J396" s="15"/>
    </row>
    <row r="397" spans="1:10" ht="13">
      <c r="A397" s="12" t="s">
        <v>13</v>
      </c>
      <c r="B397" s="13">
        <v>45554</v>
      </c>
      <c r="C397" s="216"/>
      <c r="D397" s="15">
        <v>68.7</v>
      </c>
      <c r="E397" s="207"/>
      <c r="F397" s="55" t="s">
        <v>21</v>
      </c>
      <c r="G397" s="28" t="s">
        <v>19</v>
      </c>
      <c r="H397" s="15"/>
      <c r="I397" s="15"/>
      <c r="J397" s="15"/>
    </row>
    <row r="398" spans="1:10" ht="13">
      <c r="A398" s="12" t="s">
        <v>14</v>
      </c>
      <c r="B398" s="13">
        <v>45555</v>
      </c>
      <c r="C398" s="216"/>
      <c r="D398" s="15"/>
      <c r="E398" s="207"/>
      <c r="F398" s="55" t="s">
        <v>19</v>
      </c>
      <c r="G398" s="55"/>
      <c r="H398" s="15"/>
      <c r="I398" s="15"/>
      <c r="J398" s="15"/>
    </row>
    <row r="399" spans="1:10" ht="13">
      <c r="A399" s="12" t="s">
        <v>15</v>
      </c>
      <c r="B399" s="13">
        <v>45556</v>
      </c>
      <c r="C399" s="216"/>
      <c r="D399" s="15"/>
      <c r="E399" s="207"/>
      <c r="F399" s="15" t="s">
        <v>127</v>
      </c>
      <c r="G399" s="15" t="s">
        <v>127</v>
      </c>
      <c r="H399" s="15"/>
      <c r="I399" s="15"/>
      <c r="J399" s="15"/>
    </row>
    <row r="400" spans="1:10" ht="13">
      <c r="A400" s="17" t="s">
        <v>16</v>
      </c>
      <c r="B400" s="18">
        <v>45557</v>
      </c>
      <c r="C400" s="217"/>
      <c r="D400" s="20"/>
      <c r="E400" s="208"/>
      <c r="F400" s="20" t="s">
        <v>127</v>
      </c>
      <c r="G400" s="20" t="s">
        <v>127</v>
      </c>
      <c r="H400" s="20"/>
      <c r="I400" s="20"/>
      <c r="J400" s="20"/>
    </row>
    <row r="401" spans="1:10" ht="13">
      <c r="A401" s="8" t="s">
        <v>9</v>
      </c>
      <c r="B401" s="9">
        <v>45558</v>
      </c>
      <c r="C401" s="221" t="s">
        <v>128</v>
      </c>
      <c r="D401" s="11"/>
      <c r="E401" s="206">
        <f>AVERAGEA(D401:D407)</f>
        <v>68.92</v>
      </c>
      <c r="F401" s="24" t="s">
        <v>124</v>
      </c>
      <c r="G401" s="24" t="s">
        <v>124</v>
      </c>
      <c r="H401" s="11"/>
      <c r="I401" s="11"/>
      <c r="J401" s="11" t="s">
        <v>129</v>
      </c>
    </row>
    <row r="402" spans="1:10" ht="13">
      <c r="A402" s="12" t="s">
        <v>11</v>
      </c>
      <c r="B402" s="13">
        <v>45559</v>
      </c>
      <c r="C402" s="216"/>
      <c r="D402" s="15">
        <v>69.599999999999994</v>
      </c>
      <c r="E402" s="207"/>
      <c r="F402" s="28" t="s">
        <v>21</v>
      </c>
      <c r="G402" s="28" t="s">
        <v>21</v>
      </c>
      <c r="H402" s="15"/>
      <c r="I402" s="15"/>
      <c r="J402" s="15"/>
    </row>
    <row r="403" spans="1:10" ht="13">
      <c r="A403" s="12" t="s">
        <v>12</v>
      </c>
      <c r="B403" s="13">
        <v>45560</v>
      </c>
      <c r="C403" s="216"/>
      <c r="D403" s="15">
        <v>68.599999999999994</v>
      </c>
      <c r="E403" s="207"/>
      <c r="F403" s="28" t="s">
        <v>124</v>
      </c>
      <c r="G403" s="28" t="s">
        <v>124</v>
      </c>
      <c r="H403" s="15"/>
      <c r="I403" s="15"/>
    </row>
    <row r="404" spans="1:10" ht="13">
      <c r="A404" s="12" t="s">
        <v>13</v>
      </c>
      <c r="B404" s="13">
        <v>45561</v>
      </c>
      <c r="C404" s="216"/>
      <c r="D404" s="15">
        <v>68.400000000000006</v>
      </c>
      <c r="E404" s="207"/>
      <c r="F404" s="15" t="s">
        <v>19</v>
      </c>
      <c r="G404" s="55"/>
      <c r="H404" s="15"/>
      <c r="I404" s="15"/>
      <c r="J404" s="15" t="s">
        <v>130</v>
      </c>
    </row>
    <row r="405" spans="1:10" ht="13">
      <c r="A405" s="12" t="s">
        <v>14</v>
      </c>
      <c r="B405" s="13">
        <v>45562</v>
      </c>
      <c r="C405" s="216"/>
      <c r="D405" s="15">
        <v>69.5</v>
      </c>
      <c r="E405" s="207"/>
      <c r="F405" s="55" t="s">
        <v>124</v>
      </c>
      <c r="G405" s="28" t="s">
        <v>19</v>
      </c>
      <c r="H405" s="15"/>
      <c r="I405" s="15"/>
      <c r="J405" s="15" t="s">
        <v>131</v>
      </c>
    </row>
    <row r="406" spans="1:10" ht="13">
      <c r="A406" s="12" t="s">
        <v>15</v>
      </c>
      <c r="B406" s="13">
        <v>45563</v>
      </c>
      <c r="C406" s="216"/>
      <c r="D406" s="15">
        <v>68.5</v>
      </c>
      <c r="E406" s="207"/>
      <c r="F406" s="28" t="s">
        <v>21</v>
      </c>
      <c r="G406" s="28" t="s">
        <v>21</v>
      </c>
      <c r="H406" s="15"/>
      <c r="I406" s="15"/>
      <c r="J406" s="56" t="s">
        <v>132</v>
      </c>
    </row>
    <row r="407" spans="1:10" ht="13">
      <c r="A407" s="17" t="s">
        <v>16</v>
      </c>
      <c r="B407" s="18">
        <v>45564</v>
      </c>
      <c r="C407" s="217"/>
      <c r="D407" s="20"/>
      <c r="E407" s="208"/>
      <c r="F407" s="33" t="s">
        <v>19</v>
      </c>
      <c r="G407" s="33" t="s">
        <v>19</v>
      </c>
      <c r="H407" s="20"/>
      <c r="I407" s="20"/>
      <c r="J407" s="57" t="s">
        <v>132</v>
      </c>
    </row>
    <row r="408" spans="1:10" ht="13">
      <c r="A408" s="8" t="s">
        <v>9</v>
      </c>
      <c r="B408" s="9">
        <v>45565</v>
      </c>
      <c r="C408" s="215" t="s">
        <v>133</v>
      </c>
      <c r="D408" s="11">
        <v>69.900000000000006</v>
      </c>
      <c r="E408" s="206">
        <f>AVERAGEA(D408:D414)</f>
        <v>69.400000000000006</v>
      </c>
      <c r="F408" s="58" t="s">
        <v>134</v>
      </c>
      <c r="G408" s="11"/>
      <c r="H408" s="11"/>
      <c r="I408" s="11"/>
      <c r="J408" s="11" t="s">
        <v>135</v>
      </c>
    </row>
    <row r="409" spans="1:10" ht="13">
      <c r="A409" s="12" t="s">
        <v>11</v>
      </c>
      <c r="B409" s="13">
        <v>45566</v>
      </c>
      <c r="C409" s="216"/>
      <c r="D409" s="15">
        <v>69.5</v>
      </c>
      <c r="E409" s="207"/>
      <c r="F409" s="55" t="s">
        <v>136</v>
      </c>
      <c r="G409" s="15"/>
      <c r="H409" s="15"/>
      <c r="I409" s="15"/>
      <c r="J409" s="15"/>
    </row>
    <row r="410" spans="1:10" ht="13">
      <c r="A410" s="12" t="s">
        <v>12</v>
      </c>
      <c r="B410" s="13">
        <v>45567</v>
      </c>
      <c r="C410" s="216"/>
      <c r="D410" s="15">
        <v>69.400000000000006</v>
      </c>
      <c r="E410" s="207"/>
      <c r="F410" s="28" t="s">
        <v>124</v>
      </c>
      <c r="G410" s="28" t="s">
        <v>124</v>
      </c>
      <c r="H410" s="15"/>
      <c r="I410" s="15"/>
      <c r="J410" s="15" t="s">
        <v>137</v>
      </c>
    </row>
    <row r="411" spans="1:10" ht="13">
      <c r="A411" s="12" t="s">
        <v>13</v>
      </c>
      <c r="B411" s="13">
        <v>45568</v>
      </c>
      <c r="C411" s="216"/>
      <c r="D411" s="15">
        <v>70</v>
      </c>
      <c r="E411" s="207"/>
      <c r="F411" s="28" t="s">
        <v>21</v>
      </c>
      <c r="G411" s="28" t="s">
        <v>21</v>
      </c>
      <c r="H411" s="15"/>
      <c r="I411" s="15"/>
      <c r="J411" s="15" t="s">
        <v>138</v>
      </c>
    </row>
    <row r="412" spans="1:10" ht="13">
      <c r="A412" s="12" t="s">
        <v>14</v>
      </c>
      <c r="B412" s="13">
        <v>45569</v>
      </c>
      <c r="C412" s="216"/>
      <c r="D412" s="15">
        <v>69.5</v>
      </c>
      <c r="E412" s="207"/>
      <c r="F412" s="28" t="s">
        <v>124</v>
      </c>
      <c r="G412" s="28" t="s">
        <v>124</v>
      </c>
      <c r="H412" s="15"/>
      <c r="I412" s="15"/>
      <c r="J412" s="15" t="s">
        <v>139</v>
      </c>
    </row>
    <row r="413" spans="1:10" ht="13">
      <c r="A413" s="12" t="s">
        <v>15</v>
      </c>
      <c r="B413" s="13">
        <v>45570</v>
      </c>
      <c r="C413" s="216"/>
      <c r="D413" s="15">
        <v>68.5</v>
      </c>
      <c r="E413" s="207"/>
      <c r="F413" s="28" t="s">
        <v>19</v>
      </c>
      <c r="G413" s="28" t="s">
        <v>19</v>
      </c>
      <c r="H413" s="15"/>
      <c r="I413" s="15"/>
      <c r="J413" s="15"/>
    </row>
    <row r="414" spans="1:10" ht="13">
      <c r="A414" s="17" t="s">
        <v>16</v>
      </c>
      <c r="B414" s="18">
        <v>45571</v>
      </c>
      <c r="C414" s="217"/>
      <c r="D414" s="20">
        <v>69</v>
      </c>
      <c r="E414" s="208"/>
      <c r="F414" s="33" t="s">
        <v>21</v>
      </c>
      <c r="G414" s="33" t="s">
        <v>21</v>
      </c>
      <c r="H414" s="20"/>
      <c r="I414" s="20"/>
      <c r="J414" s="20" t="s">
        <v>140</v>
      </c>
    </row>
    <row r="415" spans="1:10" ht="13">
      <c r="A415" s="8" t="s">
        <v>9</v>
      </c>
      <c r="B415" s="9">
        <v>45572</v>
      </c>
      <c r="C415" s="215" t="s">
        <v>141</v>
      </c>
      <c r="D415" s="11"/>
      <c r="E415" s="206">
        <f>AVERAGEA(D415:D421)</f>
        <v>70.3</v>
      </c>
      <c r="F415" s="24" t="s">
        <v>19</v>
      </c>
      <c r="G415" s="24" t="s">
        <v>19</v>
      </c>
      <c r="H415" s="11"/>
      <c r="I415" s="11"/>
      <c r="J415" s="11" t="s">
        <v>140</v>
      </c>
    </row>
    <row r="416" spans="1:10" ht="13">
      <c r="A416" s="12" t="s">
        <v>11</v>
      </c>
      <c r="B416" s="13">
        <v>45573</v>
      </c>
      <c r="C416" s="216"/>
      <c r="D416" s="15"/>
      <c r="E416" s="207"/>
      <c r="F416" s="59" t="s">
        <v>21</v>
      </c>
      <c r="G416" s="59" t="s">
        <v>142</v>
      </c>
      <c r="H416" s="15"/>
      <c r="I416" s="15"/>
      <c r="J416" s="15" t="s">
        <v>140</v>
      </c>
    </row>
    <row r="417" spans="1:11" ht="13">
      <c r="A417" s="12" t="s">
        <v>12</v>
      </c>
      <c r="B417" s="13">
        <v>45574</v>
      </c>
      <c r="C417" s="216"/>
      <c r="D417" s="15"/>
      <c r="E417" s="207"/>
      <c r="F417" s="28" t="s">
        <v>124</v>
      </c>
      <c r="G417" s="28" t="s">
        <v>124</v>
      </c>
      <c r="H417" s="15"/>
      <c r="I417" s="15"/>
      <c r="J417" s="15"/>
    </row>
    <row r="418" spans="1:11" ht="13">
      <c r="A418" s="12" t="s">
        <v>13</v>
      </c>
      <c r="B418" s="13">
        <v>45575</v>
      </c>
      <c r="C418" s="216"/>
      <c r="D418" s="15">
        <v>71.3</v>
      </c>
      <c r="E418" s="207"/>
      <c r="F418" s="55" t="s">
        <v>19</v>
      </c>
      <c r="G418" s="55"/>
      <c r="H418" s="15"/>
      <c r="I418" s="15"/>
      <c r="J418" s="15"/>
    </row>
    <row r="419" spans="1:11" ht="13">
      <c r="A419" s="12" t="s">
        <v>14</v>
      </c>
      <c r="B419" s="13">
        <v>45576</v>
      </c>
      <c r="C419" s="216"/>
      <c r="D419" s="15">
        <v>69.3</v>
      </c>
      <c r="E419" s="207"/>
      <c r="F419" s="28" t="s">
        <v>124</v>
      </c>
      <c r="G419" s="28" t="s">
        <v>124</v>
      </c>
      <c r="H419" s="15"/>
      <c r="I419" s="15"/>
      <c r="J419" s="15"/>
    </row>
    <row r="420" spans="1:11" ht="13">
      <c r="A420" s="12" t="s">
        <v>15</v>
      </c>
      <c r="B420" s="13">
        <v>45577</v>
      </c>
      <c r="C420" s="216"/>
      <c r="D420" s="15"/>
      <c r="E420" s="207"/>
      <c r="F420" s="28" t="s">
        <v>19</v>
      </c>
      <c r="G420" s="28"/>
      <c r="H420" s="15"/>
      <c r="I420" s="15"/>
      <c r="J420" s="15" t="s">
        <v>143</v>
      </c>
    </row>
    <row r="421" spans="1:11" ht="13">
      <c r="A421" s="17" t="s">
        <v>16</v>
      </c>
      <c r="B421" s="18">
        <v>45578</v>
      </c>
      <c r="C421" s="217"/>
      <c r="D421" s="20"/>
      <c r="E421" s="208"/>
      <c r="F421" s="33" t="s">
        <v>21</v>
      </c>
      <c r="G421" s="33"/>
      <c r="H421" s="20"/>
      <c r="I421" s="20"/>
      <c r="J421" s="20" t="s">
        <v>143</v>
      </c>
    </row>
    <row r="422" spans="1:11" ht="13">
      <c r="A422" s="8" t="s">
        <v>9</v>
      </c>
      <c r="B422" s="9">
        <v>45579</v>
      </c>
      <c r="C422" s="218" t="s">
        <v>144</v>
      </c>
      <c r="D422" s="11"/>
      <c r="E422" s="206" t="e">
        <f>AVERAGEA(D422:D428)</f>
        <v>#DIV/0!</v>
      </c>
      <c r="F422" s="11" t="s">
        <v>124</v>
      </c>
      <c r="G422" s="11"/>
      <c r="H422" s="11"/>
      <c r="I422" s="11"/>
      <c r="J422" s="11"/>
    </row>
    <row r="423" spans="1:11" ht="13">
      <c r="A423" s="12" t="s">
        <v>11</v>
      </c>
      <c r="B423" s="13">
        <v>45580</v>
      </c>
      <c r="C423" s="216"/>
      <c r="D423" s="15"/>
      <c r="E423" s="207"/>
      <c r="F423" s="15" t="s">
        <v>21</v>
      </c>
      <c r="G423" s="15"/>
      <c r="H423" s="15"/>
      <c r="I423" s="15"/>
      <c r="J423" s="15"/>
    </row>
    <row r="424" spans="1:11" ht="13">
      <c r="A424" s="12" t="s">
        <v>12</v>
      </c>
      <c r="B424" s="13">
        <v>45581</v>
      </c>
      <c r="C424" s="216"/>
      <c r="D424" s="15"/>
      <c r="E424" s="207"/>
      <c r="F424" s="15" t="s">
        <v>124</v>
      </c>
      <c r="G424" s="15"/>
      <c r="H424" s="15"/>
      <c r="I424" s="15"/>
      <c r="J424" s="15"/>
    </row>
    <row r="425" spans="1:11" ht="13">
      <c r="A425" s="12" t="s">
        <v>13</v>
      </c>
      <c r="B425" s="13">
        <v>45582</v>
      </c>
      <c r="C425" s="216"/>
      <c r="D425" s="15"/>
      <c r="E425" s="207"/>
      <c r="F425" s="15" t="s">
        <v>19</v>
      </c>
      <c r="G425" s="15"/>
      <c r="H425" s="15"/>
      <c r="I425" s="15"/>
      <c r="J425" s="15"/>
    </row>
    <row r="426" spans="1:11" ht="13">
      <c r="A426" s="12" t="s">
        <v>14</v>
      </c>
      <c r="B426" s="13">
        <v>45583</v>
      </c>
      <c r="C426" s="216"/>
      <c r="D426" s="15"/>
      <c r="E426" s="207"/>
      <c r="F426" s="15" t="s">
        <v>124</v>
      </c>
      <c r="G426" s="15"/>
      <c r="H426" s="15"/>
      <c r="I426" s="15"/>
      <c r="J426" s="15"/>
    </row>
    <row r="427" spans="1:11" ht="13">
      <c r="A427" s="12" t="s">
        <v>15</v>
      </c>
      <c r="B427" s="13">
        <v>45584</v>
      </c>
      <c r="C427" s="216"/>
      <c r="D427" s="15"/>
      <c r="E427" s="207"/>
      <c r="F427" s="15" t="s">
        <v>21</v>
      </c>
      <c r="G427" s="15"/>
      <c r="H427" s="15"/>
      <c r="I427" s="15"/>
      <c r="J427" s="15"/>
    </row>
    <row r="428" spans="1:11" ht="13">
      <c r="A428" s="17" t="s">
        <v>16</v>
      </c>
      <c r="B428" s="18">
        <v>45585</v>
      </c>
      <c r="C428" s="217"/>
      <c r="D428" s="20"/>
      <c r="E428" s="208"/>
      <c r="F428" s="20" t="s">
        <v>19</v>
      </c>
      <c r="G428" s="20"/>
      <c r="H428" s="20"/>
      <c r="I428" s="20"/>
      <c r="J428" s="20"/>
      <c r="K428" s="50" t="s">
        <v>145</v>
      </c>
    </row>
    <row r="429" spans="1:11" ht="13">
      <c r="A429" s="1"/>
      <c r="B429" s="60"/>
      <c r="C429" s="219"/>
      <c r="E429" s="224"/>
    </row>
    <row r="430" spans="1:11" ht="13">
      <c r="A430" s="1"/>
      <c r="B430" s="60"/>
      <c r="C430" s="211"/>
      <c r="E430" s="211"/>
    </row>
    <row r="431" spans="1:11" ht="13">
      <c r="A431" s="1"/>
      <c r="B431" s="60"/>
      <c r="C431" s="211"/>
      <c r="E431" s="211"/>
    </row>
    <row r="432" spans="1:11" ht="13">
      <c r="A432" s="1"/>
      <c r="B432" s="60"/>
      <c r="C432" s="211"/>
      <c r="E432" s="211"/>
    </row>
    <row r="433" spans="1:5" ht="13">
      <c r="A433" s="1"/>
      <c r="B433" s="60"/>
      <c r="C433" s="211"/>
      <c r="E433" s="211"/>
    </row>
    <row r="434" spans="1:5" ht="13">
      <c r="A434" s="1"/>
      <c r="B434" s="60"/>
      <c r="C434" s="211"/>
      <c r="E434" s="211"/>
    </row>
    <row r="435" spans="1:5" ht="13">
      <c r="A435" s="1"/>
      <c r="B435" s="60"/>
      <c r="C435" s="211"/>
      <c r="E435" s="211"/>
    </row>
    <row r="436" spans="1:5" ht="13">
      <c r="A436" s="1"/>
      <c r="B436" s="60"/>
      <c r="C436" s="219"/>
      <c r="E436" s="224"/>
    </row>
    <row r="437" spans="1:5" ht="13">
      <c r="A437" s="1"/>
      <c r="B437" s="60"/>
      <c r="C437" s="211"/>
      <c r="E437" s="211"/>
    </row>
    <row r="438" spans="1:5" ht="13">
      <c r="A438" s="1"/>
      <c r="B438" s="60"/>
      <c r="C438" s="211"/>
      <c r="E438" s="211"/>
    </row>
    <row r="439" spans="1:5" ht="13">
      <c r="A439" s="1"/>
      <c r="B439" s="60"/>
      <c r="C439" s="211"/>
      <c r="E439" s="211"/>
    </row>
    <row r="440" spans="1:5" ht="13">
      <c r="A440" s="1"/>
      <c r="B440" s="60"/>
      <c r="C440" s="211"/>
      <c r="E440" s="211"/>
    </row>
    <row r="441" spans="1:5" ht="13">
      <c r="A441" s="1"/>
      <c r="B441" s="60"/>
      <c r="C441" s="211"/>
      <c r="E441" s="211"/>
    </row>
    <row r="442" spans="1:5" ht="13">
      <c r="A442" s="1"/>
      <c r="B442" s="60"/>
      <c r="C442" s="211"/>
      <c r="E442" s="211"/>
    </row>
    <row r="443" spans="1:5" ht="13">
      <c r="A443" s="1"/>
      <c r="B443" s="60"/>
      <c r="C443" s="219"/>
      <c r="E443" s="224"/>
    </row>
    <row r="444" spans="1:5" ht="13">
      <c r="A444" s="1"/>
      <c r="B444" s="60"/>
      <c r="C444" s="211"/>
      <c r="E444" s="211"/>
    </row>
    <row r="445" spans="1:5" ht="15" customHeight="1">
      <c r="C445" s="211"/>
      <c r="E445" s="211"/>
    </row>
    <row r="446" spans="1:5" ht="15" customHeight="1">
      <c r="C446" s="211"/>
      <c r="E446" s="211"/>
    </row>
    <row r="447" spans="1:5" ht="15" customHeight="1">
      <c r="C447" s="211"/>
      <c r="E447" s="211"/>
    </row>
    <row r="448" spans="1:5" ht="15" customHeight="1">
      <c r="C448" s="211"/>
      <c r="E448" s="211"/>
    </row>
    <row r="449" spans="3:5" ht="15" customHeight="1">
      <c r="C449" s="211"/>
      <c r="E449" s="211"/>
    </row>
  </sheetData>
  <mergeCells count="130">
    <mergeCell ref="E212:E218"/>
    <mergeCell ref="E219:E225"/>
    <mergeCell ref="E226:E232"/>
    <mergeCell ref="E233:E239"/>
    <mergeCell ref="E240:E246"/>
    <mergeCell ref="E247:E253"/>
    <mergeCell ref="E254:E260"/>
    <mergeCell ref="E261:E267"/>
    <mergeCell ref="E268:E274"/>
    <mergeCell ref="E275:E281"/>
    <mergeCell ref="E282:E288"/>
    <mergeCell ref="E289:E295"/>
    <mergeCell ref="E296:E302"/>
    <mergeCell ref="E303:E309"/>
    <mergeCell ref="E310:E316"/>
    <mergeCell ref="E317:E323"/>
    <mergeCell ref="E324:E330"/>
    <mergeCell ref="E331:E337"/>
    <mergeCell ref="E338:E344"/>
    <mergeCell ref="E394:E400"/>
    <mergeCell ref="E401:E407"/>
    <mergeCell ref="E408:E414"/>
    <mergeCell ref="E415:E421"/>
    <mergeCell ref="E429:E435"/>
    <mergeCell ref="E436:E442"/>
    <mergeCell ref="E443:E449"/>
    <mergeCell ref="E422:E428"/>
    <mergeCell ref="E345:E351"/>
    <mergeCell ref="E352:E358"/>
    <mergeCell ref="E359:E365"/>
    <mergeCell ref="E366:E372"/>
    <mergeCell ref="E373:E379"/>
    <mergeCell ref="E380:E386"/>
    <mergeCell ref="E387:E393"/>
    <mergeCell ref="C289:C295"/>
    <mergeCell ref="C296:C302"/>
    <mergeCell ref="C149:C155"/>
    <mergeCell ref="C156:C162"/>
    <mergeCell ref="C163:C169"/>
    <mergeCell ref="C170:C176"/>
    <mergeCell ref="C177:C183"/>
    <mergeCell ref="C212:C218"/>
    <mergeCell ref="C219:C225"/>
    <mergeCell ref="C226:C232"/>
    <mergeCell ref="C233:C239"/>
    <mergeCell ref="C184:C190"/>
    <mergeCell ref="C191:C197"/>
    <mergeCell ref="C436:C442"/>
    <mergeCell ref="C443:C449"/>
    <mergeCell ref="C359:C365"/>
    <mergeCell ref="C366:C372"/>
    <mergeCell ref="C373:C379"/>
    <mergeCell ref="C380:C386"/>
    <mergeCell ref="C387:C393"/>
    <mergeCell ref="C394:C400"/>
    <mergeCell ref="C401:C407"/>
    <mergeCell ref="C408:C414"/>
    <mergeCell ref="C37:C43"/>
    <mergeCell ref="C44:C50"/>
    <mergeCell ref="C51:C57"/>
    <mergeCell ref="C58:C64"/>
    <mergeCell ref="C65:C71"/>
    <mergeCell ref="C72:C78"/>
    <mergeCell ref="C415:C421"/>
    <mergeCell ref="C422:C428"/>
    <mergeCell ref="C429:C435"/>
    <mergeCell ref="C303:C309"/>
    <mergeCell ref="C310:C316"/>
    <mergeCell ref="C317:C323"/>
    <mergeCell ref="C324:C330"/>
    <mergeCell ref="C331:C337"/>
    <mergeCell ref="C338:C344"/>
    <mergeCell ref="C345:C351"/>
    <mergeCell ref="C352:C358"/>
    <mergeCell ref="C240:C246"/>
    <mergeCell ref="C247:C253"/>
    <mergeCell ref="C254:C260"/>
    <mergeCell ref="C261:C267"/>
    <mergeCell ref="C268:C274"/>
    <mergeCell ref="C275:C281"/>
    <mergeCell ref="C282:C288"/>
    <mergeCell ref="C2:C8"/>
    <mergeCell ref="E2:E8"/>
    <mergeCell ref="C9:C15"/>
    <mergeCell ref="E9:E15"/>
    <mergeCell ref="C16:C22"/>
    <mergeCell ref="E16:E22"/>
    <mergeCell ref="E23:E29"/>
    <mergeCell ref="C23:C29"/>
    <mergeCell ref="C30:C36"/>
    <mergeCell ref="K170:K176"/>
    <mergeCell ref="E30:E36"/>
    <mergeCell ref="E37:E43"/>
    <mergeCell ref="E44:E50"/>
    <mergeCell ref="E51:E57"/>
    <mergeCell ref="K51:K57"/>
    <mergeCell ref="E58:E64"/>
    <mergeCell ref="E65:E71"/>
    <mergeCell ref="E72:E78"/>
    <mergeCell ref="E114:E120"/>
    <mergeCell ref="E121:E127"/>
    <mergeCell ref="E128:E134"/>
    <mergeCell ref="E135:E141"/>
    <mergeCell ref="E142:E148"/>
    <mergeCell ref="E149:E155"/>
    <mergeCell ref="E156:E162"/>
    <mergeCell ref="E191:E197"/>
    <mergeCell ref="E198:E204"/>
    <mergeCell ref="E205:E211"/>
    <mergeCell ref="C198:C204"/>
    <mergeCell ref="C205:C211"/>
    <mergeCell ref="C79:C85"/>
    <mergeCell ref="E79:E85"/>
    <mergeCell ref="E86:E92"/>
    <mergeCell ref="E93:E99"/>
    <mergeCell ref="E100:E106"/>
    <mergeCell ref="E107:E113"/>
    <mergeCell ref="E163:E169"/>
    <mergeCell ref="E170:E176"/>
    <mergeCell ref="C86:C92"/>
    <mergeCell ref="C93:C99"/>
    <mergeCell ref="C100:C106"/>
    <mergeCell ref="C107:C113"/>
    <mergeCell ref="C114:C120"/>
    <mergeCell ref="C121:C127"/>
    <mergeCell ref="C128:C134"/>
    <mergeCell ref="C135:C141"/>
    <mergeCell ref="C142:C148"/>
    <mergeCell ref="E177:E183"/>
    <mergeCell ref="E184:E19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E16"/>
  <sheetViews>
    <sheetView workbookViewId="0"/>
  </sheetViews>
  <sheetFormatPr baseColWidth="10" defaultColWidth="12.6640625" defaultRowHeight="15" customHeight="1"/>
  <sheetData>
    <row r="2" spans="1:5" ht="15" customHeight="1">
      <c r="B2" s="61">
        <v>45567</v>
      </c>
      <c r="C2" s="62" t="s">
        <v>146</v>
      </c>
      <c r="D2" s="61">
        <v>45389</v>
      </c>
      <c r="E2" s="50" t="s">
        <v>147</v>
      </c>
    </row>
    <row r="3" spans="1:5" ht="15" customHeight="1">
      <c r="A3" s="50" t="s">
        <v>148</v>
      </c>
      <c r="B3" s="50">
        <v>33</v>
      </c>
      <c r="C3" s="50">
        <v>32.5</v>
      </c>
      <c r="D3" s="50">
        <v>32.5</v>
      </c>
      <c r="E3" s="50">
        <v>31.5</v>
      </c>
    </row>
    <row r="4" spans="1:5" ht="15" customHeight="1">
      <c r="A4" s="50" t="s">
        <v>149</v>
      </c>
      <c r="B4" s="50">
        <v>37</v>
      </c>
      <c r="C4" s="50">
        <v>36.5</v>
      </c>
      <c r="D4" s="50">
        <v>36.5</v>
      </c>
      <c r="E4" s="50">
        <v>36.5</v>
      </c>
    </row>
    <row r="5" spans="1:5" ht="15" customHeight="1">
      <c r="A5" s="50" t="s">
        <v>150</v>
      </c>
      <c r="B5" s="50">
        <v>32</v>
      </c>
      <c r="C5" s="50">
        <v>32</v>
      </c>
      <c r="D5" s="50">
        <v>32</v>
      </c>
      <c r="E5" s="50">
        <v>31.5</v>
      </c>
    </row>
    <row r="6" spans="1:5" ht="15" customHeight="1">
      <c r="A6" s="50" t="s">
        <v>151</v>
      </c>
      <c r="B6" s="50">
        <v>36.5</v>
      </c>
      <c r="C6" s="50">
        <v>36</v>
      </c>
      <c r="D6" s="50">
        <v>36</v>
      </c>
      <c r="E6" s="50">
        <v>36</v>
      </c>
    </row>
    <row r="7" spans="1:5" ht="15" customHeight="1">
      <c r="A7" s="50" t="s">
        <v>152</v>
      </c>
      <c r="B7" s="50">
        <v>104</v>
      </c>
      <c r="C7" s="50">
        <v>104</v>
      </c>
      <c r="D7" s="50">
        <v>104</v>
      </c>
      <c r="E7" s="50">
        <v>102</v>
      </c>
    </row>
    <row r="8" spans="1:5" ht="15" customHeight="1">
      <c r="A8" s="50" t="s">
        <v>153</v>
      </c>
      <c r="B8" s="50">
        <v>81</v>
      </c>
      <c r="C8" s="50">
        <v>78</v>
      </c>
      <c r="D8" s="50">
        <v>78</v>
      </c>
      <c r="E8" s="50">
        <v>78</v>
      </c>
    </row>
    <row r="9" spans="1:5" ht="15" customHeight="1">
      <c r="A9" s="50" t="s">
        <v>154</v>
      </c>
      <c r="B9" s="50">
        <v>56.5</v>
      </c>
      <c r="C9" s="50">
        <v>55.5</v>
      </c>
      <c r="D9" s="50">
        <v>55.5</v>
      </c>
      <c r="E9" s="50">
        <v>55.5</v>
      </c>
    </row>
    <row r="10" spans="1:5" ht="15" customHeight="1">
      <c r="A10" s="50" t="s">
        <v>155</v>
      </c>
      <c r="B10" s="50">
        <v>56</v>
      </c>
      <c r="C10" s="50">
        <v>54.5</v>
      </c>
      <c r="D10" s="50">
        <v>55</v>
      </c>
      <c r="E10" s="50">
        <v>55</v>
      </c>
    </row>
    <row r="11" spans="1:5" ht="15" customHeight="1">
      <c r="A11" s="50" t="s">
        <v>156</v>
      </c>
      <c r="B11" s="50">
        <v>37</v>
      </c>
      <c r="C11" s="50">
        <v>36</v>
      </c>
      <c r="D11" s="50">
        <v>36</v>
      </c>
      <c r="E11" s="50">
        <v>35.5</v>
      </c>
    </row>
    <row r="12" spans="1:5" ht="15" customHeight="1">
      <c r="A12" s="50" t="s">
        <v>157</v>
      </c>
      <c r="B12" s="50">
        <v>36</v>
      </c>
      <c r="C12" s="50">
        <v>35</v>
      </c>
      <c r="D12" s="50">
        <v>35.5</v>
      </c>
      <c r="E12" s="50">
        <v>35</v>
      </c>
    </row>
    <row r="13" spans="1:5" ht="15" customHeight="1">
      <c r="A13" s="50" t="s">
        <v>158</v>
      </c>
      <c r="B13" s="50">
        <v>114.5</v>
      </c>
      <c r="C13" s="50">
        <v>118</v>
      </c>
      <c r="D13" s="50">
        <v>115</v>
      </c>
      <c r="E13" s="50">
        <v>115.5</v>
      </c>
    </row>
    <row r="14" spans="1:5" ht="15" customHeight="1">
      <c r="A14" s="50" t="s">
        <v>159</v>
      </c>
      <c r="B14" s="50">
        <v>95</v>
      </c>
      <c r="C14" s="50">
        <v>93</v>
      </c>
      <c r="D14" s="50">
        <v>92</v>
      </c>
      <c r="E14" s="50">
        <v>92.5</v>
      </c>
    </row>
    <row r="15" spans="1:5" ht="15" customHeight="1">
      <c r="A15" s="63" t="s">
        <v>160</v>
      </c>
      <c r="B15" s="50">
        <v>71.400000000000006</v>
      </c>
      <c r="C15" s="50">
        <v>68.7</v>
      </c>
      <c r="D15" s="50">
        <v>69.3</v>
      </c>
      <c r="E15" s="50">
        <v>68.5</v>
      </c>
    </row>
    <row r="16" spans="1:5" ht="15" customHeight="1">
      <c r="E16" s="50"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H30"/>
  <sheetViews>
    <sheetView workbookViewId="0"/>
  </sheetViews>
  <sheetFormatPr baseColWidth="10" defaultColWidth="12.6640625" defaultRowHeight="15" customHeight="1"/>
  <cols>
    <col min="1" max="1" width="13.83203125" customWidth="1"/>
    <col min="2" max="2" width="18.33203125" customWidth="1"/>
    <col min="3" max="3" width="14.6640625" customWidth="1"/>
    <col min="4" max="4" width="14.1640625" customWidth="1"/>
    <col min="5" max="5" width="17.1640625" customWidth="1"/>
    <col min="6" max="6" width="18" customWidth="1"/>
    <col min="7" max="7" width="14.83203125" customWidth="1"/>
    <col min="8" max="8" width="18.83203125" customWidth="1"/>
  </cols>
  <sheetData>
    <row r="3" spans="1:8" ht="13">
      <c r="A3" s="50" t="s">
        <v>162</v>
      </c>
    </row>
    <row r="4" spans="1:8" ht="29">
      <c r="A4" s="64" t="s">
        <v>163</v>
      </c>
      <c r="B4" s="65" t="s">
        <v>164</v>
      </c>
      <c r="C4" s="65" t="s">
        <v>165</v>
      </c>
      <c r="D4" s="65" t="s">
        <v>166</v>
      </c>
      <c r="E4" s="65" t="s">
        <v>167</v>
      </c>
      <c r="F4" s="66" t="s">
        <v>168</v>
      </c>
      <c r="G4" s="40" t="s">
        <v>169</v>
      </c>
      <c r="H4" s="50">
        <v>2</v>
      </c>
    </row>
    <row r="5" spans="1:8" ht="27" customHeight="1">
      <c r="A5" s="67">
        <v>0</v>
      </c>
      <c r="B5" s="40" t="s">
        <v>170</v>
      </c>
      <c r="C5" s="50" t="s">
        <v>171</v>
      </c>
      <c r="D5" s="50" t="s">
        <v>172</v>
      </c>
      <c r="E5" s="50">
        <f t="shared" ref="E5:E10" si="0">LEFT(D5, FIND(" ", D5 &amp; " ") - 1)*($H$4+$H$5)</f>
        <v>16</v>
      </c>
      <c r="F5" s="226">
        <f>SUM(E5:E10)</f>
        <v>96</v>
      </c>
      <c r="G5" s="40" t="s">
        <v>173</v>
      </c>
      <c r="H5" s="50">
        <v>2</v>
      </c>
    </row>
    <row r="6" spans="1:8" ht="28">
      <c r="A6" s="67">
        <v>1</v>
      </c>
      <c r="B6" s="40" t="s">
        <v>174</v>
      </c>
      <c r="C6" s="50" t="s">
        <v>171</v>
      </c>
      <c r="D6" s="50" t="s">
        <v>172</v>
      </c>
      <c r="E6" s="50">
        <f t="shared" si="0"/>
        <v>16</v>
      </c>
      <c r="F6" s="216"/>
    </row>
    <row r="7" spans="1:8" ht="14">
      <c r="A7" s="67">
        <v>2</v>
      </c>
      <c r="B7" s="40" t="s">
        <v>175</v>
      </c>
      <c r="C7" s="50" t="s">
        <v>176</v>
      </c>
      <c r="D7" s="50" t="s">
        <v>177</v>
      </c>
      <c r="E7" s="50">
        <f t="shared" si="0"/>
        <v>24</v>
      </c>
      <c r="F7" s="216"/>
      <c r="G7" s="50" t="s">
        <v>178</v>
      </c>
    </row>
    <row r="8" spans="1:8" ht="28">
      <c r="A8" s="67">
        <v>3</v>
      </c>
      <c r="B8" s="40" t="s">
        <v>179</v>
      </c>
      <c r="C8" s="50" t="s">
        <v>180</v>
      </c>
      <c r="D8" s="50" t="s">
        <v>181</v>
      </c>
      <c r="E8" s="50">
        <f t="shared" si="0"/>
        <v>16</v>
      </c>
      <c r="F8" s="216"/>
    </row>
    <row r="9" spans="1:8" ht="14">
      <c r="A9" s="67">
        <v>4</v>
      </c>
      <c r="B9" s="40" t="s">
        <v>182</v>
      </c>
      <c r="C9" s="50" t="s">
        <v>176</v>
      </c>
      <c r="D9" s="50" t="s">
        <v>183</v>
      </c>
      <c r="E9" s="50">
        <f t="shared" si="0"/>
        <v>12</v>
      </c>
      <c r="F9" s="216"/>
    </row>
    <row r="10" spans="1:8" ht="14">
      <c r="A10" s="68">
        <v>5</v>
      </c>
      <c r="B10" s="69" t="s">
        <v>184</v>
      </c>
      <c r="C10" s="70" t="s">
        <v>176</v>
      </c>
      <c r="D10" s="70" t="s">
        <v>183</v>
      </c>
      <c r="E10" s="70">
        <f t="shared" si="0"/>
        <v>12</v>
      </c>
      <c r="F10" s="217"/>
    </row>
    <row r="13" spans="1:8" ht="13">
      <c r="B13" s="50" t="s">
        <v>185</v>
      </c>
    </row>
    <row r="14" spans="1:8" ht="16">
      <c r="A14" s="62"/>
      <c r="B14" s="71"/>
      <c r="C14" s="71"/>
      <c r="D14" s="71"/>
      <c r="E14" s="71"/>
      <c r="F14" s="71"/>
    </row>
    <row r="15" spans="1:8" ht="18">
      <c r="A15" s="72"/>
      <c r="B15" s="40"/>
      <c r="F15" s="73"/>
    </row>
    <row r="16" spans="1:8" ht="18">
      <c r="A16" s="72"/>
      <c r="F16" s="73"/>
    </row>
    <row r="17" spans="1:6" ht="18">
      <c r="A17" s="72"/>
      <c r="F17" s="73"/>
    </row>
    <row r="18" spans="1:6" ht="18">
      <c r="A18" s="72"/>
      <c r="F18" s="73"/>
    </row>
    <row r="19" spans="1:6" ht="18">
      <c r="A19" s="72"/>
      <c r="F19" s="73"/>
    </row>
    <row r="20" spans="1:6" ht="18">
      <c r="A20" s="72"/>
      <c r="B20" s="40"/>
      <c r="F20" s="73"/>
    </row>
    <row r="21" spans="1:6" ht="18">
      <c r="A21" s="72"/>
      <c r="F21" s="73"/>
    </row>
    <row r="22" spans="1:6" ht="18">
      <c r="A22" s="72"/>
      <c r="F22" s="73"/>
    </row>
    <row r="23" spans="1:6" ht="18">
      <c r="A23" s="72"/>
      <c r="B23" s="50"/>
      <c r="C23" s="50"/>
      <c r="D23" s="50"/>
      <c r="E23" s="50"/>
      <c r="F23" s="73"/>
    </row>
    <row r="24" spans="1:6" ht="18">
      <c r="F24" s="73"/>
    </row>
    <row r="25" spans="1:6" ht="18">
      <c r="F25" s="73"/>
    </row>
    <row r="26" spans="1:6" ht="18">
      <c r="F26" s="73"/>
    </row>
    <row r="27" spans="1:6" ht="18">
      <c r="F27" s="73"/>
    </row>
    <row r="28" spans="1:6" ht="18">
      <c r="F28" s="73"/>
    </row>
    <row r="29" spans="1:6" ht="18">
      <c r="F29" s="73"/>
    </row>
    <row r="30" spans="1:6" ht="18">
      <c r="F30" s="73"/>
    </row>
  </sheetData>
  <mergeCells count="1">
    <mergeCell ref="F5:F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8"/>
  <sheetViews>
    <sheetView workbookViewId="0"/>
  </sheetViews>
  <sheetFormatPr baseColWidth="10" defaultColWidth="12.6640625" defaultRowHeight="15" customHeight="1"/>
  <cols>
    <col min="2" max="2" width="15.33203125" customWidth="1"/>
    <col min="3" max="3" width="14.6640625" customWidth="1"/>
    <col min="5" max="5" width="17.1640625" customWidth="1"/>
    <col min="6" max="6" width="18" customWidth="1"/>
    <col min="7" max="7" width="29.6640625" customWidth="1"/>
    <col min="8" max="8" width="16" customWidth="1"/>
    <col min="12" max="12" width="17.6640625" customWidth="1"/>
    <col min="13" max="13" width="18.33203125" customWidth="1"/>
  </cols>
  <sheetData>
    <row r="1" spans="1:8" ht="13">
      <c r="A1" s="50" t="s">
        <v>186</v>
      </c>
    </row>
    <row r="2" spans="1:8" ht="16">
      <c r="A2" s="64" t="s">
        <v>163</v>
      </c>
      <c r="B2" s="65" t="s">
        <v>164</v>
      </c>
      <c r="C2" s="65" t="s">
        <v>165</v>
      </c>
      <c r="D2" s="65" t="s">
        <v>166</v>
      </c>
      <c r="E2" s="65" t="s">
        <v>167</v>
      </c>
      <c r="F2" s="66" t="s">
        <v>168</v>
      </c>
      <c r="G2" s="74" t="s">
        <v>169</v>
      </c>
      <c r="H2" s="75">
        <v>2</v>
      </c>
    </row>
    <row r="3" spans="1:8" ht="16.5" customHeight="1">
      <c r="A3" s="227">
        <v>0</v>
      </c>
      <c r="B3" s="50" t="s">
        <v>187</v>
      </c>
      <c r="C3" s="50"/>
      <c r="D3" s="50"/>
      <c r="E3" s="50">
        <v>5</v>
      </c>
      <c r="F3" s="229">
        <f>SUM(E3:E12)</f>
        <v>101</v>
      </c>
      <c r="G3" s="74" t="s">
        <v>173</v>
      </c>
      <c r="H3" s="75">
        <v>2</v>
      </c>
    </row>
    <row r="4" spans="1:8" ht="13">
      <c r="A4" s="228"/>
      <c r="B4" s="50" t="s">
        <v>188</v>
      </c>
      <c r="C4" s="50"/>
      <c r="D4" s="50"/>
      <c r="E4" s="50">
        <v>5</v>
      </c>
      <c r="F4" s="216"/>
    </row>
    <row r="5" spans="1:8" ht="13">
      <c r="A5" s="76">
        <v>1</v>
      </c>
      <c r="B5" s="50" t="s">
        <v>189</v>
      </c>
      <c r="C5" s="50" t="s">
        <v>190</v>
      </c>
      <c r="D5" s="50">
        <v>3</v>
      </c>
      <c r="E5" s="50">
        <v>10</v>
      </c>
      <c r="F5" s="216"/>
    </row>
    <row r="6" spans="1:8" ht="13">
      <c r="A6" s="76">
        <v>2</v>
      </c>
      <c r="B6" s="50" t="s">
        <v>191</v>
      </c>
      <c r="C6" s="50" t="s">
        <v>192</v>
      </c>
      <c r="D6" s="50" t="s">
        <v>193</v>
      </c>
      <c r="E6" s="50">
        <v>15</v>
      </c>
      <c r="F6" s="216"/>
    </row>
    <row r="7" spans="1:8" ht="13">
      <c r="A7" s="76">
        <v>3</v>
      </c>
      <c r="B7" s="50" t="s">
        <v>194</v>
      </c>
      <c r="C7" s="50" t="s">
        <v>171</v>
      </c>
      <c r="D7" s="50" t="s">
        <v>193</v>
      </c>
      <c r="E7" s="50">
        <v>10</v>
      </c>
      <c r="F7" s="216"/>
    </row>
    <row r="8" spans="1:8" ht="13">
      <c r="A8" s="76">
        <v>4</v>
      </c>
      <c r="B8" s="50" t="s">
        <v>195</v>
      </c>
      <c r="C8" s="50" t="s">
        <v>196</v>
      </c>
      <c r="D8" s="50" t="s">
        <v>197</v>
      </c>
      <c r="E8" s="50">
        <v>15</v>
      </c>
      <c r="F8" s="216"/>
    </row>
    <row r="9" spans="1:8" ht="13">
      <c r="A9" s="76">
        <v>6</v>
      </c>
      <c r="B9" s="50" t="s">
        <v>198</v>
      </c>
      <c r="C9" s="50" t="s">
        <v>199</v>
      </c>
      <c r="D9" s="50" t="s">
        <v>193</v>
      </c>
      <c r="E9" s="50">
        <v>10</v>
      </c>
      <c r="F9" s="216"/>
    </row>
    <row r="10" spans="1:8" ht="13">
      <c r="A10" s="76">
        <v>7</v>
      </c>
      <c r="B10" s="50" t="s">
        <v>200</v>
      </c>
      <c r="C10" s="50" t="s">
        <v>201</v>
      </c>
      <c r="D10" s="50" t="s">
        <v>193</v>
      </c>
      <c r="E10" s="50">
        <v>6</v>
      </c>
      <c r="F10" s="216"/>
    </row>
    <row r="11" spans="1:8" ht="13">
      <c r="A11" s="77">
        <v>8</v>
      </c>
      <c r="B11" s="78" t="s">
        <v>202</v>
      </c>
      <c r="C11" s="78" t="s">
        <v>192</v>
      </c>
      <c r="D11" s="78" t="s">
        <v>193</v>
      </c>
      <c r="E11" s="78">
        <v>10</v>
      </c>
      <c r="F11" s="216"/>
    </row>
    <row r="12" spans="1:8" ht="13">
      <c r="A12" s="79">
        <v>5</v>
      </c>
      <c r="B12" s="80" t="s">
        <v>203</v>
      </c>
      <c r="C12" s="80" t="s">
        <v>192</v>
      </c>
      <c r="D12" s="80" t="s">
        <v>197</v>
      </c>
      <c r="E12" s="80">
        <v>15</v>
      </c>
      <c r="F12" s="217"/>
    </row>
    <row r="13" spans="1:8" ht="13">
      <c r="A13" s="77">
        <v>7</v>
      </c>
      <c r="B13" s="78" t="s">
        <v>204</v>
      </c>
      <c r="C13" s="78" t="s">
        <v>205</v>
      </c>
      <c r="D13" s="78" t="s">
        <v>193</v>
      </c>
      <c r="E13" s="78">
        <v>10</v>
      </c>
      <c r="F13" s="81"/>
    </row>
    <row r="15" spans="1:8" ht="13">
      <c r="A15" s="50" t="s">
        <v>50</v>
      </c>
    </row>
    <row r="16" spans="1:8" ht="16">
      <c r="A16" s="64" t="s">
        <v>163</v>
      </c>
      <c r="B16" s="65" t="s">
        <v>164</v>
      </c>
      <c r="C16" s="65" t="s">
        <v>165</v>
      </c>
      <c r="D16" s="65" t="s">
        <v>166</v>
      </c>
      <c r="E16" s="65" t="s">
        <v>167</v>
      </c>
      <c r="F16" s="66" t="s">
        <v>168</v>
      </c>
    </row>
    <row r="17" spans="1:7" ht="13">
      <c r="A17" s="227">
        <v>0</v>
      </c>
      <c r="B17" s="50" t="s">
        <v>187</v>
      </c>
      <c r="C17" s="50"/>
      <c r="D17" s="50"/>
      <c r="E17" s="50">
        <v>0</v>
      </c>
      <c r="F17" s="230">
        <f>SUM(E17:E25)</f>
        <v>89</v>
      </c>
    </row>
    <row r="18" spans="1:7" ht="13">
      <c r="A18" s="228"/>
      <c r="B18" s="50" t="s">
        <v>188</v>
      </c>
      <c r="C18" s="50"/>
      <c r="D18" s="50"/>
      <c r="E18" s="50">
        <v>5</v>
      </c>
      <c r="F18" s="216"/>
    </row>
    <row r="19" spans="1:7" ht="13">
      <c r="A19" s="76">
        <v>1</v>
      </c>
      <c r="B19" s="50" t="s">
        <v>189</v>
      </c>
      <c r="C19" s="50" t="s">
        <v>190</v>
      </c>
      <c r="D19" s="50" t="s">
        <v>197</v>
      </c>
      <c r="E19" s="50">
        <f t="shared" ref="E19:E25" si="0">LEFT(D19, FIND(" ", D19 &amp; " ") - 1)*($H$2+$H$3)</f>
        <v>12</v>
      </c>
      <c r="F19" s="216"/>
      <c r="G19" s="50" t="s">
        <v>206</v>
      </c>
    </row>
    <row r="20" spans="1:7" ht="42">
      <c r="A20" s="76">
        <v>2</v>
      </c>
      <c r="B20" s="50" t="s">
        <v>191</v>
      </c>
      <c r="C20" s="50" t="s">
        <v>192</v>
      </c>
      <c r="D20" s="50" t="s">
        <v>197</v>
      </c>
      <c r="E20" s="50">
        <f t="shared" si="0"/>
        <v>12</v>
      </c>
      <c r="F20" s="216"/>
      <c r="G20" s="40" t="s">
        <v>207</v>
      </c>
    </row>
    <row r="21" spans="1:7" ht="13">
      <c r="A21" s="76">
        <v>3</v>
      </c>
      <c r="B21" s="50" t="s">
        <v>194</v>
      </c>
      <c r="C21" s="50" t="s">
        <v>171</v>
      </c>
      <c r="D21" s="50" t="s">
        <v>208</v>
      </c>
      <c r="E21" s="50">
        <f t="shared" si="0"/>
        <v>8</v>
      </c>
      <c r="F21" s="216"/>
    </row>
    <row r="22" spans="1:7" ht="13">
      <c r="A22" s="76">
        <v>4</v>
      </c>
      <c r="B22" s="50" t="s">
        <v>195</v>
      </c>
      <c r="C22" s="50" t="s">
        <v>196</v>
      </c>
      <c r="D22" s="50" t="s">
        <v>193</v>
      </c>
      <c r="E22" s="50">
        <f t="shared" si="0"/>
        <v>16</v>
      </c>
      <c r="F22" s="216"/>
      <c r="G22" s="50" t="s">
        <v>209</v>
      </c>
    </row>
    <row r="23" spans="1:7" ht="13">
      <c r="A23" s="76">
        <v>5</v>
      </c>
      <c r="B23" s="50" t="s">
        <v>202</v>
      </c>
      <c r="C23" s="50" t="s">
        <v>192</v>
      </c>
      <c r="D23" s="50" t="s">
        <v>197</v>
      </c>
      <c r="E23" s="50">
        <f t="shared" si="0"/>
        <v>12</v>
      </c>
      <c r="F23" s="216"/>
    </row>
    <row r="24" spans="1:7" ht="13">
      <c r="A24" s="76">
        <v>6</v>
      </c>
      <c r="B24" s="50" t="s">
        <v>198</v>
      </c>
      <c r="C24" s="50" t="s">
        <v>199</v>
      </c>
      <c r="D24" s="50" t="s">
        <v>210</v>
      </c>
      <c r="E24" s="50">
        <f t="shared" si="0"/>
        <v>12</v>
      </c>
      <c r="F24" s="216"/>
    </row>
    <row r="25" spans="1:7" ht="13">
      <c r="A25" s="82">
        <v>7</v>
      </c>
      <c r="B25" s="70" t="s">
        <v>200</v>
      </c>
      <c r="C25" s="70" t="s">
        <v>201</v>
      </c>
      <c r="D25" s="70" t="s">
        <v>197</v>
      </c>
      <c r="E25" s="70">
        <f t="shared" si="0"/>
        <v>12</v>
      </c>
      <c r="F25" s="217"/>
    </row>
    <row r="26" spans="1:7" ht="13">
      <c r="F26" s="83"/>
    </row>
    <row r="27" spans="1:7" ht="13">
      <c r="A27" s="50" t="s">
        <v>211</v>
      </c>
    </row>
    <row r="28" spans="1:7" ht="16">
      <c r="A28" s="64" t="s">
        <v>163</v>
      </c>
      <c r="B28" s="65" t="s">
        <v>164</v>
      </c>
      <c r="C28" s="65" t="s">
        <v>165</v>
      </c>
      <c r="D28" s="65" t="s">
        <v>166</v>
      </c>
      <c r="E28" s="65" t="s">
        <v>167</v>
      </c>
      <c r="F28" s="66" t="s">
        <v>168</v>
      </c>
    </row>
    <row r="29" spans="1:7" ht="13">
      <c r="A29" s="227">
        <v>0</v>
      </c>
      <c r="B29" s="50" t="s">
        <v>187</v>
      </c>
      <c r="C29" s="50"/>
      <c r="D29" s="50"/>
      <c r="E29" s="50">
        <v>5</v>
      </c>
      <c r="F29" s="230">
        <f>SUM(E29:E38)</f>
        <v>114</v>
      </c>
    </row>
    <row r="30" spans="1:7" ht="13">
      <c r="A30" s="228"/>
      <c r="B30" s="50" t="s">
        <v>188</v>
      </c>
      <c r="C30" s="50"/>
      <c r="D30" s="50"/>
      <c r="E30" s="50">
        <v>5</v>
      </c>
      <c r="F30" s="216"/>
    </row>
    <row r="31" spans="1:7" ht="13">
      <c r="A31" s="76">
        <v>1</v>
      </c>
      <c r="B31" s="50" t="s">
        <v>189</v>
      </c>
      <c r="C31" s="50" t="s">
        <v>190</v>
      </c>
      <c r="D31" s="50">
        <v>3</v>
      </c>
      <c r="E31" s="84">
        <f t="shared" ref="E31:E38" si="1">LEFT(D31, FIND(" ", D31 &amp; " ") - 1)*($H$2+$H$3)</f>
        <v>12</v>
      </c>
      <c r="F31" s="216"/>
    </row>
    <row r="32" spans="1:7" ht="13">
      <c r="A32" s="76">
        <v>2</v>
      </c>
      <c r="B32" s="50" t="s">
        <v>191</v>
      </c>
      <c r="C32" s="50" t="s">
        <v>192</v>
      </c>
      <c r="D32" s="50" t="s">
        <v>210</v>
      </c>
      <c r="E32" s="84">
        <f t="shared" si="1"/>
        <v>12</v>
      </c>
      <c r="F32" s="216"/>
    </row>
    <row r="33" spans="1:6" ht="13">
      <c r="A33" s="76">
        <v>3</v>
      </c>
      <c r="B33" s="50" t="s">
        <v>194</v>
      </c>
      <c r="C33" s="50" t="s">
        <v>171</v>
      </c>
      <c r="D33" s="50" t="s">
        <v>210</v>
      </c>
      <c r="E33" s="84">
        <f t="shared" si="1"/>
        <v>12</v>
      </c>
      <c r="F33" s="216"/>
    </row>
    <row r="34" spans="1:6" ht="13">
      <c r="A34" s="76">
        <v>4</v>
      </c>
      <c r="B34" s="50" t="s">
        <v>195</v>
      </c>
      <c r="C34" s="50" t="s">
        <v>196</v>
      </c>
      <c r="D34" s="50" t="s">
        <v>181</v>
      </c>
      <c r="E34" s="84">
        <f t="shared" si="1"/>
        <v>16</v>
      </c>
      <c r="F34" s="216"/>
    </row>
    <row r="35" spans="1:6" ht="13">
      <c r="A35" s="76">
        <v>5</v>
      </c>
      <c r="B35" s="50" t="s">
        <v>203</v>
      </c>
      <c r="C35" s="50" t="s">
        <v>192</v>
      </c>
      <c r="D35" s="50" t="s">
        <v>197</v>
      </c>
      <c r="E35" s="84">
        <f t="shared" si="1"/>
        <v>12</v>
      </c>
      <c r="F35" s="216"/>
    </row>
    <row r="36" spans="1:6" ht="13">
      <c r="A36" s="76">
        <v>5</v>
      </c>
      <c r="B36" s="50" t="s">
        <v>202</v>
      </c>
      <c r="C36" s="50" t="s">
        <v>192</v>
      </c>
      <c r="D36" s="50" t="s">
        <v>197</v>
      </c>
      <c r="E36" s="50">
        <f t="shared" si="1"/>
        <v>12</v>
      </c>
      <c r="F36" s="216"/>
    </row>
    <row r="37" spans="1:6" ht="13">
      <c r="A37" s="76">
        <v>6</v>
      </c>
      <c r="B37" s="50" t="s">
        <v>198</v>
      </c>
      <c r="C37" s="50" t="s">
        <v>199</v>
      </c>
      <c r="D37" s="50" t="s">
        <v>193</v>
      </c>
      <c r="E37" s="84">
        <f t="shared" si="1"/>
        <v>16</v>
      </c>
      <c r="F37" s="216"/>
    </row>
    <row r="38" spans="1:6" ht="13">
      <c r="A38" s="82">
        <v>7</v>
      </c>
      <c r="B38" s="70" t="s">
        <v>200</v>
      </c>
      <c r="C38" s="70" t="s">
        <v>201</v>
      </c>
      <c r="D38" s="70" t="s">
        <v>197</v>
      </c>
      <c r="E38" s="85">
        <f t="shared" si="1"/>
        <v>12</v>
      </c>
      <c r="F38" s="217"/>
    </row>
  </sheetData>
  <mergeCells count="6">
    <mergeCell ref="A3:A4"/>
    <mergeCell ref="F3:F12"/>
    <mergeCell ref="A17:A18"/>
    <mergeCell ref="F17:F25"/>
    <mergeCell ref="A29:A30"/>
    <mergeCell ref="F29:F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H35"/>
  <sheetViews>
    <sheetView workbookViewId="0"/>
  </sheetViews>
  <sheetFormatPr baseColWidth="10" defaultColWidth="12.6640625" defaultRowHeight="15" customHeight="1"/>
  <cols>
    <col min="2" max="2" width="15.33203125" customWidth="1"/>
    <col min="3" max="3" width="14.6640625" customWidth="1"/>
    <col min="5" max="5" width="17.1640625" customWidth="1"/>
    <col min="6" max="6" width="18" customWidth="1"/>
    <col min="7" max="7" width="29.6640625" customWidth="1"/>
    <col min="8" max="8" width="16" customWidth="1"/>
    <col min="12" max="12" width="17.6640625" customWidth="1"/>
    <col min="13" max="13" width="18.33203125" customWidth="1"/>
  </cols>
  <sheetData>
    <row r="2" spans="1:8" ht="16">
      <c r="A2" s="62"/>
      <c r="B2" s="71"/>
      <c r="C2" s="71"/>
      <c r="D2" s="71"/>
      <c r="E2" s="71"/>
      <c r="F2" s="71"/>
      <c r="G2" s="74" t="s">
        <v>169</v>
      </c>
      <c r="H2" s="75">
        <v>2</v>
      </c>
    </row>
    <row r="3" spans="1:8" ht="16.5" customHeight="1">
      <c r="A3" s="86"/>
      <c r="F3" s="87"/>
      <c r="G3" s="74" t="s">
        <v>173</v>
      </c>
      <c r="H3" s="75">
        <v>2</v>
      </c>
    </row>
    <row r="4" spans="1:8" ht="16">
      <c r="A4" s="86"/>
      <c r="F4" s="87"/>
    </row>
    <row r="5" spans="1:8" ht="13">
      <c r="A5" s="50" t="s">
        <v>50</v>
      </c>
    </row>
    <row r="6" spans="1:8" ht="16">
      <c r="A6" s="64" t="s">
        <v>163</v>
      </c>
      <c r="B6" s="65" t="s">
        <v>164</v>
      </c>
      <c r="C6" s="65" t="s">
        <v>165</v>
      </c>
      <c r="D6" s="65" t="s">
        <v>166</v>
      </c>
      <c r="E6" s="65" t="s">
        <v>167</v>
      </c>
      <c r="F6" s="66" t="s">
        <v>168</v>
      </c>
    </row>
    <row r="7" spans="1:8" ht="13">
      <c r="A7" s="88">
        <v>0</v>
      </c>
      <c r="B7" s="89" t="s">
        <v>212</v>
      </c>
      <c r="C7" s="89"/>
      <c r="D7" s="89"/>
      <c r="E7" s="89">
        <v>0</v>
      </c>
      <c r="F7" s="231">
        <f>SUM(E7:E12)</f>
        <v>61</v>
      </c>
    </row>
    <row r="8" spans="1:8" ht="42">
      <c r="A8" s="76">
        <v>1</v>
      </c>
      <c r="B8" s="50" t="s">
        <v>191</v>
      </c>
      <c r="C8" s="50" t="s">
        <v>192</v>
      </c>
      <c r="D8" s="50" t="s">
        <v>197</v>
      </c>
      <c r="E8" s="50">
        <f>LEFT(D8, FIND(" ", D8 &amp; " ") - 1)*($H$2+$H$3)</f>
        <v>12</v>
      </c>
      <c r="F8" s="216"/>
      <c r="G8" s="40" t="s">
        <v>207</v>
      </c>
    </row>
    <row r="9" spans="1:8" ht="13">
      <c r="A9" s="76">
        <v>2</v>
      </c>
      <c r="B9" s="50" t="s">
        <v>213</v>
      </c>
      <c r="C9" s="50" t="s">
        <v>214</v>
      </c>
      <c r="D9" s="50" t="s">
        <v>193</v>
      </c>
      <c r="E9" s="50">
        <v>15</v>
      </c>
      <c r="F9" s="216"/>
      <c r="G9" s="50" t="s">
        <v>215</v>
      </c>
    </row>
    <row r="10" spans="1:8" ht="13">
      <c r="A10" s="76">
        <v>3</v>
      </c>
      <c r="B10" s="50" t="s">
        <v>202</v>
      </c>
      <c r="C10" s="50" t="s">
        <v>192</v>
      </c>
      <c r="D10" s="50" t="s">
        <v>197</v>
      </c>
      <c r="E10" s="50">
        <f>LEFT(D10, FIND(" ", D10 &amp; " ") - 1)*($H$2+$H$3)</f>
        <v>12</v>
      </c>
      <c r="F10" s="216"/>
      <c r="G10" s="50" t="s">
        <v>215</v>
      </c>
    </row>
    <row r="11" spans="1:8" ht="13">
      <c r="A11" s="77">
        <v>4</v>
      </c>
      <c r="B11" s="78" t="s">
        <v>204</v>
      </c>
      <c r="C11" s="78" t="s">
        <v>205</v>
      </c>
      <c r="D11" s="78" t="s">
        <v>193</v>
      </c>
      <c r="E11" s="78">
        <v>10</v>
      </c>
      <c r="F11" s="216"/>
    </row>
    <row r="12" spans="1:8" ht="13">
      <c r="A12" s="82">
        <v>5</v>
      </c>
      <c r="B12" s="70" t="s">
        <v>203</v>
      </c>
      <c r="C12" s="70" t="s">
        <v>192</v>
      </c>
      <c r="D12" s="70" t="s">
        <v>197</v>
      </c>
      <c r="E12" s="85">
        <f>LEFT(D12, FIND(" ", D12 &amp; " ") - 1)*($H$2+$H$3)</f>
        <v>12</v>
      </c>
      <c r="F12" s="217"/>
    </row>
    <row r="18" spans="1:6" ht="26.25" customHeight="1"/>
    <row r="23" spans="1:6" ht="13">
      <c r="F23" s="89"/>
    </row>
    <row r="25" spans="1:6" ht="16">
      <c r="A25" s="62"/>
      <c r="B25" s="71"/>
      <c r="C25" s="71"/>
      <c r="D25" s="71"/>
      <c r="E25" s="71"/>
      <c r="F25" s="71"/>
    </row>
    <row r="26" spans="1:6" ht="13">
      <c r="A26" s="232"/>
      <c r="F26" s="83"/>
    </row>
    <row r="27" spans="1:6" ht="13">
      <c r="A27" s="211"/>
      <c r="F27" s="83"/>
    </row>
    <row r="28" spans="1:6" ht="13">
      <c r="A28" s="50"/>
      <c r="E28" s="84"/>
      <c r="F28" s="83"/>
    </row>
    <row r="29" spans="1:6" ht="13">
      <c r="A29" s="50"/>
      <c r="E29" s="84"/>
      <c r="F29" s="83"/>
    </row>
    <row r="30" spans="1:6" ht="13">
      <c r="A30" s="50"/>
      <c r="E30" s="84"/>
      <c r="F30" s="83"/>
    </row>
    <row r="31" spans="1:6" ht="13">
      <c r="A31" s="50"/>
      <c r="E31" s="84"/>
      <c r="F31" s="83"/>
    </row>
    <row r="32" spans="1:6" ht="13">
      <c r="A32" s="50"/>
      <c r="E32" s="84"/>
      <c r="F32" s="83"/>
    </row>
    <row r="33" spans="1:6" ht="13">
      <c r="A33" s="50"/>
      <c r="F33" s="83"/>
    </row>
    <row r="34" spans="1:6" ht="13">
      <c r="A34" s="50"/>
      <c r="E34" s="84"/>
      <c r="F34" s="83"/>
    </row>
    <row r="35" spans="1:6" ht="13">
      <c r="A35" s="50"/>
      <c r="B35" s="50"/>
      <c r="C35" s="50"/>
      <c r="D35" s="50"/>
      <c r="E35" s="84"/>
      <c r="F35" s="83"/>
    </row>
  </sheetData>
  <mergeCells count="2">
    <mergeCell ref="F7:F12"/>
    <mergeCell ref="A26:A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1"/>
  <sheetViews>
    <sheetView workbookViewId="0"/>
  </sheetViews>
  <sheetFormatPr baseColWidth="10" defaultColWidth="12.6640625" defaultRowHeight="15" customHeight="1"/>
  <cols>
    <col min="1" max="1" width="13.83203125" customWidth="1"/>
    <col min="2" max="2" width="15.33203125" customWidth="1"/>
    <col min="3" max="3" width="14.6640625" customWidth="1"/>
    <col min="4" max="4" width="14.1640625" customWidth="1"/>
    <col min="5" max="5" width="17.1640625" customWidth="1"/>
    <col min="6" max="6" width="18" customWidth="1"/>
    <col min="7" max="7" width="14.83203125" customWidth="1"/>
    <col min="8" max="8" width="18.83203125" customWidth="1"/>
  </cols>
  <sheetData>
    <row r="1" spans="1:8" ht="13">
      <c r="A1" s="50" t="s">
        <v>216</v>
      </c>
    </row>
    <row r="2" spans="1:8" ht="16">
      <c r="A2" s="64" t="s">
        <v>163</v>
      </c>
      <c r="B2" s="65" t="s">
        <v>164</v>
      </c>
      <c r="C2" s="65" t="s">
        <v>165</v>
      </c>
      <c r="D2" s="65" t="s">
        <v>166</v>
      </c>
      <c r="E2" s="65" t="s">
        <v>167</v>
      </c>
      <c r="F2" s="66" t="s">
        <v>168</v>
      </c>
      <c r="H2" s="40"/>
    </row>
    <row r="3" spans="1:8" ht="28">
      <c r="A3" s="76">
        <v>0</v>
      </c>
      <c r="B3" s="40" t="s">
        <v>217</v>
      </c>
      <c r="E3" s="50">
        <v>5</v>
      </c>
      <c r="F3" s="90">
        <f>SUM(E3:E9)</f>
        <v>85</v>
      </c>
    </row>
    <row r="4" spans="1:8" ht="13">
      <c r="A4" s="76">
        <v>1</v>
      </c>
      <c r="B4" s="50" t="s">
        <v>218</v>
      </c>
      <c r="C4" s="50" t="s">
        <v>219</v>
      </c>
      <c r="D4" s="50" t="s">
        <v>193</v>
      </c>
      <c r="E4" s="50">
        <v>15</v>
      </c>
      <c r="F4" s="90"/>
      <c r="G4" s="50" t="s">
        <v>220</v>
      </c>
    </row>
    <row r="5" spans="1:8" ht="13">
      <c r="A5" s="76">
        <v>3</v>
      </c>
      <c r="B5" s="50" t="s">
        <v>221</v>
      </c>
      <c r="C5" s="50" t="s">
        <v>222</v>
      </c>
      <c r="D5" s="50" t="s">
        <v>193</v>
      </c>
      <c r="E5" s="50">
        <v>15</v>
      </c>
      <c r="F5" s="90"/>
    </row>
    <row r="6" spans="1:8" ht="36.75" customHeight="1">
      <c r="A6" s="76">
        <v>4</v>
      </c>
      <c r="B6" s="40" t="s">
        <v>223</v>
      </c>
      <c r="C6" s="50" t="s">
        <v>224</v>
      </c>
      <c r="D6" s="50" t="s">
        <v>225</v>
      </c>
      <c r="E6" s="50">
        <v>15</v>
      </c>
      <c r="F6" s="90"/>
    </row>
    <row r="7" spans="1:8" ht="13">
      <c r="A7" s="76">
        <v>5</v>
      </c>
      <c r="B7" s="50" t="s">
        <v>226</v>
      </c>
      <c r="C7" s="50" t="s">
        <v>152</v>
      </c>
      <c r="D7" s="50" t="s">
        <v>181</v>
      </c>
      <c r="E7" s="50">
        <v>10</v>
      </c>
      <c r="F7" s="90" t="s">
        <v>227</v>
      </c>
    </row>
    <row r="8" spans="1:8" ht="28">
      <c r="A8" s="76">
        <v>6</v>
      </c>
      <c r="B8" s="40" t="s">
        <v>228</v>
      </c>
      <c r="C8" s="50" t="s">
        <v>224</v>
      </c>
      <c r="D8" s="50" t="s">
        <v>193</v>
      </c>
      <c r="E8" s="50">
        <v>15</v>
      </c>
      <c r="F8" s="90"/>
    </row>
    <row r="9" spans="1:8" ht="13">
      <c r="A9" s="82">
        <v>7</v>
      </c>
      <c r="B9" s="70" t="s">
        <v>229</v>
      </c>
      <c r="C9" s="70" t="s">
        <v>230</v>
      </c>
      <c r="D9" s="70" t="s">
        <v>193</v>
      </c>
      <c r="E9" s="70">
        <v>10</v>
      </c>
      <c r="F9" s="91"/>
    </row>
    <row r="13" spans="1:8" ht="16">
      <c r="A13" s="62"/>
      <c r="B13" s="71"/>
      <c r="C13" s="71"/>
      <c r="D13" s="71"/>
      <c r="E13" s="71"/>
      <c r="F13" s="71"/>
      <c r="G13" s="40"/>
    </row>
    <row r="14" spans="1:8" ht="27" customHeight="1">
      <c r="A14" s="72"/>
      <c r="B14" s="40"/>
      <c r="F14" s="233"/>
      <c r="G14" s="40"/>
    </row>
    <row r="15" spans="1:8" ht="13">
      <c r="A15" s="72"/>
      <c r="F15" s="211"/>
    </row>
    <row r="16" spans="1:8" ht="13">
      <c r="A16" s="72"/>
      <c r="F16" s="211"/>
    </row>
    <row r="17" spans="1:6" ht="13">
      <c r="A17" s="72"/>
      <c r="F17" s="211"/>
    </row>
    <row r="18" spans="1:6" ht="13">
      <c r="A18" s="72"/>
      <c r="F18" s="211"/>
    </row>
    <row r="19" spans="1:6" ht="13">
      <c r="A19" s="72"/>
      <c r="B19" s="40"/>
      <c r="F19" s="211"/>
    </row>
    <row r="20" spans="1:6" ht="13">
      <c r="A20" s="72"/>
      <c r="F20" s="211"/>
    </row>
    <row r="21" spans="1:6" ht="13">
      <c r="A21" s="72"/>
      <c r="B21" s="50"/>
      <c r="C21" s="50"/>
      <c r="D21" s="50"/>
      <c r="E21" s="50"/>
      <c r="F21" s="211"/>
    </row>
    <row r="25" spans="1:6" ht="16">
      <c r="A25" s="62"/>
      <c r="B25" s="71"/>
      <c r="C25" s="71"/>
      <c r="D25" s="71"/>
      <c r="E25" s="71"/>
      <c r="F25" s="71"/>
    </row>
    <row r="26" spans="1:6" ht="13">
      <c r="A26" s="72"/>
      <c r="B26" s="40"/>
      <c r="F26" s="233"/>
    </row>
    <row r="27" spans="1:6" ht="13">
      <c r="A27" s="72"/>
      <c r="F27" s="211"/>
    </row>
    <row r="28" spans="1:6" ht="13">
      <c r="A28" s="72"/>
      <c r="F28" s="211"/>
    </row>
    <row r="29" spans="1:6" ht="13">
      <c r="A29" s="72"/>
      <c r="F29" s="211"/>
    </row>
    <row r="30" spans="1:6" ht="13">
      <c r="A30" s="72"/>
      <c r="F30" s="211"/>
    </row>
    <row r="31" spans="1:6" ht="13">
      <c r="A31" s="72"/>
      <c r="B31" s="40"/>
      <c r="F31" s="211"/>
    </row>
    <row r="32" spans="1:6" ht="13">
      <c r="A32" s="72"/>
      <c r="F32" s="211"/>
    </row>
    <row r="33" spans="1:6" ht="13">
      <c r="A33" s="72"/>
      <c r="F33" s="211"/>
    </row>
    <row r="34" spans="1:6" ht="13">
      <c r="A34" s="72"/>
      <c r="B34" s="50"/>
      <c r="C34" s="50"/>
      <c r="D34" s="50"/>
      <c r="E34" s="50"/>
      <c r="F34" s="211"/>
    </row>
    <row r="35" spans="1:6" ht="18">
      <c r="F35" s="73"/>
    </row>
    <row r="36" spans="1:6" ht="18">
      <c r="F36" s="73"/>
    </row>
    <row r="37" spans="1:6" ht="18">
      <c r="F37" s="73"/>
    </row>
    <row r="38" spans="1:6" ht="18">
      <c r="F38" s="73"/>
    </row>
    <row r="39" spans="1:6" ht="18">
      <c r="F39" s="73"/>
    </row>
    <row r="40" spans="1:6" ht="18">
      <c r="F40" s="73"/>
    </row>
    <row r="41" spans="1:6" ht="18">
      <c r="F41" s="73"/>
    </row>
  </sheetData>
  <mergeCells count="2">
    <mergeCell ref="F14:F21"/>
    <mergeCell ref="F26:F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32"/>
  <sheetViews>
    <sheetView workbookViewId="0"/>
  </sheetViews>
  <sheetFormatPr baseColWidth="10" defaultColWidth="12.6640625" defaultRowHeight="15" customHeight="1"/>
  <cols>
    <col min="1" max="1" width="14.5" customWidth="1"/>
    <col min="2" max="2" width="9.1640625" customWidth="1"/>
    <col min="3" max="3" width="13.33203125" customWidth="1"/>
    <col min="4" max="4" width="5.83203125" customWidth="1"/>
    <col min="5" max="5" width="15.6640625" customWidth="1"/>
    <col min="6" max="6" width="74.33203125" customWidth="1"/>
    <col min="7" max="7" width="18.33203125" customWidth="1"/>
    <col min="10" max="10" width="12.83203125" customWidth="1"/>
    <col min="11" max="12" width="9.6640625" customWidth="1"/>
    <col min="13" max="13" width="8.6640625" customWidth="1"/>
    <col min="16" max="16" width="40.1640625" customWidth="1"/>
  </cols>
  <sheetData>
    <row r="1" spans="1:18" ht="13">
      <c r="A1" s="50" t="s">
        <v>231</v>
      </c>
      <c r="B1" s="234" t="s">
        <v>232</v>
      </c>
      <c r="C1" s="211"/>
      <c r="D1" s="211"/>
      <c r="E1" s="211"/>
      <c r="F1" s="211"/>
    </row>
    <row r="2" spans="1:18" ht="13">
      <c r="B2" s="211"/>
      <c r="C2" s="211"/>
      <c r="D2" s="211"/>
      <c r="E2" s="211"/>
      <c r="F2" s="211"/>
      <c r="K2" s="50" t="s">
        <v>233</v>
      </c>
      <c r="L2" s="50" t="s">
        <v>234</v>
      </c>
      <c r="M2" s="50" t="s">
        <v>235</v>
      </c>
      <c r="P2" s="63" t="s">
        <v>236</v>
      </c>
    </row>
    <row r="3" spans="1:18" ht="13">
      <c r="B3" s="211"/>
      <c r="C3" s="211"/>
      <c r="D3" s="211"/>
      <c r="E3" s="211"/>
      <c r="F3" s="211"/>
      <c r="J3" s="50" t="s">
        <v>237</v>
      </c>
      <c r="K3" s="50" t="s">
        <v>238</v>
      </c>
      <c r="L3" s="50" t="s">
        <v>201</v>
      </c>
      <c r="M3" s="50" t="s">
        <v>171</v>
      </c>
      <c r="P3" s="50" t="s">
        <v>239</v>
      </c>
      <c r="Q3" s="50">
        <f>60*3</f>
        <v>180</v>
      </c>
    </row>
    <row r="4" spans="1:18" ht="13">
      <c r="J4" s="50" t="s">
        <v>240</v>
      </c>
      <c r="K4" s="50" t="s">
        <v>241</v>
      </c>
      <c r="L4" s="50" t="s">
        <v>242</v>
      </c>
      <c r="P4" s="50" t="s">
        <v>243</v>
      </c>
      <c r="Q4" s="50">
        <v>90</v>
      </c>
    </row>
    <row r="5" spans="1:18" ht="13">
      <c r="J5" s="50" t="s">
        <v>244</v>
      </c>
      <c r="K5" s="50" t="s">
        <v>176</v>
      </c>
      <c r="L5" s="50" t="s">
        <v>245</v>
      </c>
      <c r="M5" s="50" t="s">
        <v>219</v>
      </c>
      <c r="P5" s="50" t="s">
        <v>246</v>
      </c>
      <c r="Q5" s="50">
        <v>120</v>
      </c>
    </row>
    <row r="6" spans="1:18" ht="13">
      <c r="J6" s="50" t="s">
        <v>247</v>
      </c>
      <c r="K6" s="50" t="s">
        <v>242</v>
      </c>
      <c r="L6" s="50" t="s">
        <v>214</v>
      </c>
      <c r="M6" s="50" t="s">
        <v>248</v>
      </c>
      <c r="P6" s="50" t="s">
        <v>249</v>
      </c>
      <c r="Q6" s="50">
        <v>60</v>
      </c>
    </row>
    <row r="7" spans="1:18" ht="13">
      <c r="A7" s="92" t="s">
        <v>250</v>
      </c>
      <c r="B7" s="92" t="s">
        <v>251</v>
      </c>
      <c r="C7" s="92" t="s">
        <v>252</v>
      </c>
      <c r="D7" s="92" t="s">
        <v>253</v>
      </c>
      <c r="E7" s="92" t="s">
        <v>254</v>
      </c>
      <c r="F7" s="92" t="s">
        <v>255</v>
      </c>
      <c r="G7" s="92" t="s">
        <v>256</v>
      </c>
      <c r="J7" s="50" t="s">
        <v>219</v>
      </c>
      <c r="K7" s="50" t="s">
        <v>257</v>
      </c>
      <c r="L7" s="50" t="s">
        <v>258</v>
      </c>
    </row>
    <row r="8" spans="1:18" ht="66" customHeight="1">
      <c r="A8" s="93" t="s">
        <v>21</v>
      </c>
      <c r="B8" s="74" t="s">
        <v>219</v>
      </c>
      <c r="C8" s="74" t="s">
        <v>259</v>
      </c>
      <c r="D8" s="74">
        <v>3</v>
      </c>
      <c r="E8" s="74">
        <f t="shared" ref="E8:E9" si="0">(D8*($Q$4+$Q$6)+$Q$3)/60</f>
        <v>10.5</v>
      </c>
      <c r="F8" s="74" t="s">
        <v>260</v>
      </c>
      <c r="G8" s="74" t="s">
        <v>261</v>
      </c>
    </row>
    <row r="9" spans="1:18" ht="70">
      <c r="A9" s="93" t="s">
        <v>21</v>
      </c>
      <c r="B9" s="74" t="s">
        <v>219</v>
      </c>
      <c r="C9" s="74" t="s">
        <v>262</v>
      </c>
      <c r="D9" s="74">
        <v>3</v>
      </c>
      <c r="E9" s="74">
        <f t="shared" si="0"/>
        <v>10.5</v>
      </c>
      <c r="F9" s="74" t="s">
        <v>263</v>
      </c>
      <c r="G9" s="74" t="s">
        <v>264</v>
      </c>
      <c r="I9" s="50" t="s">
        <v>265</v>
      </c>
      <c r="J9" s="50" t="s">
        <v>266</v>
      </c>
      <c r="K9" s="40" t="s">
        <v>267</v>
      </c>
      <c r="L9" s="40" t="s">
        <v>268</v>
      </c>
      <c r="M9" s="40" t="s">
        <v>269</v>
      </c>
      <c r="P9" s="50" t="s">
        <v>270</v>
      </c>
    </row>
    <row r="10" spans="1:18" ht="28">
      <c r="A10" s="93" t="s">
        <v>21</v>
      </c>
      <c r="B10" s="74" t="s">
        <v>247</v>
      </c>
      <c r="C10" s="74" t="s">
        <v>271</v>
      </c>
      <c r="D10" s="74">
        <v>3</v>
      </c>
      <c r="E10" s="74">
        <f t="shared" ref="E10:E11" si="1">(D10*($Q$4+$Q$5)+$Q$3)/60</f>
        <v>13.5</v>
      </c>
      <c r="F10" s="74" t="s">
        <v>272</v>
      </c>
      <c r="G10" s="74" t="s">
        <v>273</v>
      </c>
      <c r="I10" s="40" t="s">
        <v>271</v>
      </c>
      <c r="J10" s="50" t="s">
        <v>247</v>
      </c>
      <c r="K10" s="50">
        <v>0.3</v>
      </c>
      <c r="L10" s="50">
        <v>1</v>
      </c>
      <c r="M10" s="50">
        <v>0.3</v>
      </c>
      <c r="P10" s="63" t="s">
        <v>274</v>
      </c>
      <c r="Q10" s="63" t="s">
        <v>251</v>
      </c>
      <c r="R10" s="94" t="s">
        <v>275</v>
      </c>
    </row>
    <row r="11" spans="1:18" ht="28">
      <c r="A11" s="93" t="s">
        <v>21</v>
      </c>
      <c r="B11" s="74" t="s">
        <v>247</v>
      </c>
      <c r="C11" s="74" t="s">
        <v>276</v>
      </c>
      <c r="D11" s="74">
        <v>2</v>
      </c>
      <c r="E11" s="74">
        <f t="shared" si="1"/>
        <v>10</v>
      </c>
      <c r="F11" s="74" t="s">
        <v>277</v>
      </c>
      <c r="G11" s="74"/>
      <c r="I11" s="40" t="s">
        <v>276</v>
      </c>
      <c r="J11" s="50" t="s">
        <v>247</v>
      </c>
      <c r="K11" s="50">
        <v>0.5</v>
      </c>
      <c r="L11" s="50">
        <v>0.5</v>
      </c>
      <c r="M11" s="50">
        <v>0.3</v>
      </c>
      <c r="P11" s="50" t="s">
        <v>21</v>
      </c>
      <c r="Q11" s="50" t="s">
        <v>219</v>
      </c>
    </row>
    <row r="12" spans="1:18" ht="28">
      <c r="A12" s="93" t="s">
        <v>21</v>
      </c>
      <c r="B12" s="74" t="s">
        <v>278</v>
      </c>
      <c r="C12" s="74" t="s">
        <v>279</v>
      </c>
      <c r="D12" s="74">
        <v>3</v>
      </c>
      <c r="E12" s="74">
        <f t="shared" ref="E12:E16" si="2">(D12*($Q$4+$Q$6)+$Q$3)/60</f>
        <v>10.5</v>
      </c>
      <c r="F12" s="74" t="s">
        <v>280</v>
      </c>
      <c r="G12" s="74"/>
      <c r="I12" s="40" t="s">
        <v>281</v>
      </c>
      <c r="J12" s="50" t="s">
        <v>244</v>
      </c>
      <c r="K12" s="50">
        <v>0</v>
      </c>
      <c r="L12" s="50">
        <v>1</v>
      </c>
      <c r="M12" s="50">
        <v>0.2</v>
      </c>
      <c r="P12" s="50" t="s">
        <v>21</v>
      </c>
      <c r="Q12" s="50" t="s">
        <v>176</v>
      </c>
    </row>
    <row r="13" spans="1:18" ht="42">
      <c r="A13" s="93" t="s">
        <v>21</v>
      </c>
      <c r="B13" s="75" t="s">
        <v>176</v>
      </c>
      <c r="C13" s="74" t="s">
        <v>282</v>
      </c>
      <c r="D13" s="74">
        <v>3</v>
      </c>
      <c r="E13" s="74">
        <f t="shared" si="2"/>
        <v>10.5</v>
      </c>
      <c r="F13" s="74" t="s">
        <v>283</v>
      </c>
      <c r="G13" s="74"/>
      <c r="I13" s="40" t="s">
        <v>284</v>
      </c>
      <c r="J13" s="50" t="s">
        <v>244</v>
      </c>
      <c r="K13" s="50">
        <v>1</v>
      </c>
      <c r="L13" s="50">
        <v>0.2</v>
      </c>
      <c r="M13" s="50">
        <v>0.3</v>
      </c>
      <c r="P13" s="50" t="s">
        <v>21</v>
      </c>
      <c r="Q13" s="50" t="s">
        <v>245</v>
      </c>
    </row>
    <row r="14" spans="1:18" ht="28">
      <c r="A14" s="93" t="s">
        <v>21</v>
      </c>
      <c r="B14" s="74" t="s">
        <v>244</v>
      </c>
      <c r="C14" s="74" t="s">
        <v>281</v>
      </c>
      <c r="D14" s="74">
        <v>3</v>
      </c>
      <c r="E14" s="74">
        <f t="shared" si="2"/>
        <v>10.5</v>
      </c>
      <c r="F14" s="74" t="s">
        <v>285</v>
      </c>
      <c r="G14" s="74"/>
      <c r="I14" s="40" t="s">
        <v>286</v>
      </c>
      <c r="J14" s="50" t="s">
        <v>237</v>
      </c>
      <c r="K14" s="50">
        <v>0</v>
      </c>
      <c r="L14" s="50">
        <v>1</v>
      </c>
      <c r="M14" s="50">
        <v>0.5</v>
      </c>
      <c r="P14" s="50" t="s">
        <v>21</v>
      </c>
      <c r="Q14" s="50" t="s">
        <v>248</v>
      </c>
    </row>
    <row r="15" spans="1:18" ht="28">
      <c r="A15" s="93" t="s">
        <v>21</v>
      </c>
      <c r="B15" s="74" t="s">
        <v>244</v>
      </c>
      <c r="C15" s="74" t="s">
        <v>284</v>
      </c>
      <c r="D15" s="74">
        <v>3</v>
      </c>
      <c r="E15" s="74">
        <f t="shared" si="2"/>
        <v>10.5</v>
      </c>
      <c r="F15" s="74"/>
      <c r="G15" s="74"/>
      <c r="I15" s="40" t="s">
        <v>287</v>
      </c>
      <c r="J15" s="50" t="s">
        <v>240</v>
      </c>
      <c r="K15" s="50">
        <v>1</v>
      </c>
      <c r="L15" s="50">
        <v>0.3</v>
      </c>
      <c r="P15" s="50" t="s">
        <v>21</v>
      </c>
      <c r="Q15" s="50" t="s">
        <v>242</v>
      </c>
    </row>
    <row r="16" spans="1:18" ht="28">
      <c r="A16" s="74" t="s">
        <v>19</v>
      </c>
      <c r="B16" s="74" t="s">
        <v>171</v>
      </c>
      <c r="C16" s="74" t="s">
        <v>288</v>
      </c>
      <c r="D16" s="74">
        <v>3</v>
      </c>
      <c r="E16" s="74">
        <f t="shared" si="2"/>
        <v>10.5</v>
      </c>
      <c r="F16" s="74" t="s">
        <v>289</v>
      </c>
      <c r="G16" s="74"/>
      <c r="I16" s="40" t="s">
        <v>195</v>
      </c>
      <c r="J16" s="50" t="s">
        <v>237</v>
      </c>
      <c r="K16" s="50">
        <v>0.7</v>
      </c>
      <c r="L16" s="50">
        <v>0.3</v>
      </c>
      <c r="M16" s="50">
        <v>0.5</v>
      </c>
      <c r="P16" s="50" t="s">
        <v>21</v>
      </c>
      <c r="Q16" s="50" t="s">
        <v>214</v>
      </c>
    </row>
    <row r="17" spans="1:13" ht="42">
      <c r="A17" s="74" t="s">
        <v>19</v>
      </c>
      <c r="B17" s="74" t="s">
        <v>237</v>
      </c>
      <c r="C17" s="74" t="s">
        <v>286</v>
      </c>
      <c r="D17" s="74">
        <v>3</v>
      </c>
      <c r="E17" s="74">
        <f t="shared" ref="E17:E20" si="3">(D17*($Q$4+$Q$5)+$Q$3)/60</f>
        <v>13.5</v>
      </c>
      <c r="F17" s="74" t="s">
        <v>290</v>
      </c>
      <c r="G17" s="74"/>
      <c r="I17" s="40" t="s">
        <v>291</v>
      </c>
      <c r="J17" s="50" t="s">
        <v>237</v>
      </c>
      <c r="K17" s="50">
        <v>0.5</v>
      </c>
      <c r="L17" s="50">
        <v>0.3</v>
      </c>
      <c r="M17" s="50">
        <v>0.6</v>
      </c>
    </row>
    <row r="18" spans="1:13" ht="28">
      <c r="A18" s="74" t="s">
        <v>19</v>
      </c>
      <c r="B18" s="74" t="s">
        <v>240</v>
      </c>
      <c r="C18" s="74" t="s">
        <v>287</v>
      </c>
      <c r="D18" s="74">
        <v>3</v>
      </c>
      <c r="E18" s="74">
        <f t="shared" si="3"/>
        <v>13.5</v>
      </c>
      <c r="F18" s="74" t="s">
        <v>292</v>
      </c>
      <c r="G18" s="74"/>
    </row>
    <row r="19" spans="1:13" ht="14">
      <c r="A19" s="74" t="s">
        <v>19</v>
      </c>
      <c r="B19" s="74" t="s">
        <v>192</v>
      </c>
      <c r="C19" s="74" t="s">
        <v>293</v>
      </c>
      <c r="D19" s="74">
        <v>2</v>
      </c>
      <c r="E19" s="74">
        <f t="shared" si="3"/>
        <v>10</v>
      </c>
      <c r="F19" s="74" t="s">
        <v>294</v>
      </c>
      <c r="G19" s="74"/>
    </row>
    <row r="20" spans="1:13" ht="28">
      <c r="A20" s="74" t="s">
        <v>60</v>
      </c>
      <c r="B20" s="74" t="s">
        <v>237</v>
      </c>
      <c r="C20" s="74" t="s">
        <v>195</v>
      </c>
      <c r="D20" s="74">
        <v>3</v>
      </c>
      <c r="E20" s="74">
        <f t="shared" si="3"/>
        <v>13.5</v>
      </c>
      <c r="F20" s="74" t="s">
        <v>295</v>
      </c>
      <c r="G20" s="74"/>
    </row>
    <row r="21" spans="1:13" ht="42">
      <c r="A21" s="74" t="s">
        <v>19</v>
      </c>
      <c r="B21" s="74" t="s">
        <v>237</v>
      </c>
      <c r="C21" s="74" t="s">
        <v>291</v>
      </c>
      <c r="D21" s="74">
        <v>3</v>
      </c>
      <c r="E21" s="74">
        <f t="shared" ref="E21:E23" si="4">(D21*($Q$4+$Q$6)+$Q$3)/60</f>
        <v>10.5</v>
      </c>
      <c r="F21" s="74" t="s">
        <v>296</v>
      </c>
      <c r="G21" s="74"/>
    </row>
    <row r="22" spans="1:13" ht="14">
      <c r="A22" s="74" t="s">
        <v>19</v>
      </c>
      <c r="B22" s="74" t="s">
        <v>201</v>
      </c>
      <c r="C22" s="74" t="s">
        <v>297</v>
      </c>
      <c r="D22" s="74">
        <v>3</v>
      </c>
      <c r="E22" s="74">
        <f t="shared" si="4"/>
        <v>10.5</v>
      </c>
      <c r="F22" s="74"/>
      <c r="G22" s="74"/>
    </row>
    <row r="23" spans="1:13" ht="14">
      <c r="A23" s="74" t="s">
        <v>19</v>
      </c>
      <c r="B23" s="74" t="s">
        <v>201</v>
      </c>
      <c r="C23" s="74" t="s">
        <v>298</v>
      </c>
      <c r="D23" s="74">
        <v>3</v>
      </c>
      <c r="E23" s="74">
        <f t="shared" si="4"/>
        <v>10.5</v>
      </c>
      <c r="F23" s="74"/>
      <c r="G23" s="74"/>
    </row>
    <row r="24" spans="1:13" ht="13">
      <c r="A24" s="40"/>
      <c r="B24" s="40"/>
      <c r="C24" s="40"/>
      <c r="D24" s="40"/>
      <c r="E24" s="40"/>
      <c r="F24" s="40"/>
      <c r="G24" s="40"/>
    </row>
    <row r="25" spans="1:13" ht="13">
      <c r="A25" s="40"/>
      <c r="B25" s="40"/>
      <c r="C25" s="40"/>
      <c r="D25" s="40"/>
      <c r="E25" s="40"/>
      <c r="F25" s="40"/>
      <c r="G25" s="40"/>
    </row>
    <row r="26" spans="1:13" ht="13">
      <c r="A26" s="40"/>
      <c r="B26" s="40"/>
      <c r="C26" s="40"/>
      <c r="D26" s="40"/>
      <c r="E26" s="40"/>
      <c r="F26" s="40"/>
      <c r="G26" s="40"/>
    </row>
    <row r="27" spans="1:13" ht="13">
      <c r="A27" s="40"/>
      <c r="B27" s="40"/>
      <c r="C27" s="40"/>
      <c r="D27" s="40"/>
      <c r="E27" s="40"/>
      <c r="F27" s="40"/>
      <c r="G27" s="40"/>
    </row>
    <row r="31" spans="1:13" ht="13">
      <c r="A31" s="50" t="s">
        <v>299</v>
      </c>
      <c r="B31" s="50">
        <f>SUM(E8:E15)</f>
        <v>86.5</v>
      </c>
      <c r="C31" s="50" t="str">
        <f>INT(SUM(E8:E15)/60) &amp; ":" &amp; TEXT(MOD(SUM(E8:E15), 60),"00")</f>
        <v>1:27</v>
      </c>
    </row>
    <row r="32" spans="1:13" ht="13">
      <c r="A32" s="50" t="s">
        <v>300</v>
      </c>
      <c r="B32" s="50">
        <f>SUM(E16:E23)</f>
        <v>92.5</v>
      </c>
      <c r="C32" s="50" t="str">
        <f>INT(SUM(E16:E23)/60) &amp; ":" &amp; TEXT(MOD(SUM(E16:E23), 60),"00")</f>
        <v>1:33</v>
      </c>
    </row>
  </sheetData>
  <mergeCells count="1">
    <mergeCell ref="B1:F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7"/>
  <sheetViews>
    <sheetView workbookViewId="0"/>
  </sheetViews>
  <sheetFormatPr baseColWidth="10" defaultColWidth="12.6640625" defaultRowHeight="15" customHeight="1"/>
  <cols>
    <col min="1" max="1" width="25.1640625" customWidth="1"/>
    <col min="2" max="2" width="13.5" customWidth="1"/>
    <col min="3" max="3" width="15.5" customWidth="1"/>
    <col min="4" max="4" width="11.6640625" customWidth="1"/>
    <col min="5" max="5" width="6.83203125" customWidth="1"/>
    <col min="6" max="6" width="9" customWidth="1"/>
    <col min="7" max="7" width="20.33203125" customWidth="1"/>
    <col min="8" max="8" width="11.5" customWidth="1"/>
    <col min="9" max="9" width="7.1640625" customWidth="1"/>
    <col min="10" max="10" width="11.1640625" customWidth="1"/>
    <col min="11" max="11" width="10.1640625" customWidth="1"/>
    <col min="12" max="12" width="7.6640625" customWidth="1"/>
    <col min="13" max="13" width="13.1640625" customWidth="1"/>
    <col min="14" max="14" width="6.6640625" customWidth="1"/>
    <col min="15" max="15" width="19" customWidth="1"/>
  </cols>
  <sheetData>
    <row r="1" spans="1:15" ht="15" customHeight="1">
      <c r="A1" s="62" t="s">
        <v>164</v>
      </c>
      <c r="B1" s="62" t="s">
        <v>301</v>
      </c>
      <c r="C1" s="62" t="s">
        <v>302</v>
      </c>
      <c r="D1" s="62" t="s">
        <v>303</v>
      </c>
      <c r="E1" s="62" t="s">
        <v>304</v>
      </c>
      <c r="F1" s="62" t="s">
        <v>305</v>
      </c>
      <c r="G1" s="62" t="s">
        <v>306</v>
      </c>
      <c r="H1" s="62" t="s">
        <v>307</v>
      </c>
      <c r="I1" s="62" t="s">
        <v>308</v>
      </c>
      <c r="J1" s="62" t="s">
        <v>309</v>
      </c>
      <c r="K1" s="62" t="s">
        <v>310</v>
      </c>
      <c r="L1" s="62" t="s">
        <v>311</v>
      </c>
      <c r="M1" s="62" t="s">
        <v>312</v>
      </c>
      <c r="N1" s="62" t="s">
        <v>313</v>
      </c>
      <c r="O1" s="62" t="s">
        <v>314</v>
      </c>
    </row>
    <row r="2" spans="1:15" ht="15" customHeight="1">
      <c r="A2" s="50" t="s">
        <v>315</v>
      </c>
      <c r="B2" s="95">
        <v>0.95</v>
      </c>
      <c r="C2" s="95">
        <v>0.7</v>
      </c>
      <c r="D2" s="95">
        <v>0.5</v>
      </c>
      <c r="E2" s="50">
        <v>0</v>
      </c>
      <c r="F2" s="50">
        <v>0</v>
      </c>
      <c r="G2" s="50">
        <v>0</v>
      </c>
      <c r="H2" s="50">
        <v>0</v>
      </c>
      <c r="I2" s="50">
        <v>0</v>
      </c>
      <c r="J2" s="50">
        <v>0</v>
      </c>
      <c r="K2" s="50">
        <v>0</v>
      </c>
      <c r="L2" s="50">
        <v>0</v>
      </c>
      <c r="M2" s="50">
        <v>0</v>
      </c>
      <c r="N2" s="50">
        <v>0</v>
      </c>
      <c r="O2" s="50">
        <v>0</v>
      </c>
    </row>
    <row r="3" spans="1:15" ht="15" customHeight="1">
      <c r="A3" s="50" t="s">
        <v>316</v>
      </c>
      <c r="B3" s="95">
        <v>0.75</v>
      </c>
      <c r="C3" s="95">
        <v>0.65</v>
      </c>
      <c r="D3" s="95">
        <v>0.85</v>
      </c>
      <c r="E3" s="50">
        <v>0</v>
      </c>
      <c r="F3" s="50">
        <v>0</v>
      </c>
      <c r="G3" s="50">
        <v>0</v>
      </c>
      <c r="H3" s="50">
        <v>0</v>
      </c>
      <c r="I3" s="50">
        <v>0</v>
      </c>
      <c r="J3" s="50">
        <v>0</v>
      </c>
      <c r="K3" s="50">
        <v>0</v>
      </c>
      <c r="L3" s="50">
        <v>0</v>
      </c>
      <c r="M3" s="50">
        <v>0</v>
      </c>
      <c r="N3" s="50">
        <v>0</v>
      </c>
      <c r="O3" s="50">
        <v>0</v>
      </c>
    </row>
    <row r="4" spans="1:15" ht="15" customHeight="1">
      <c r="A4" s="50" t="s">
        <v>317</v>
      </c>
      <c r="B4" s="50">
        <v>0</v>
      </c>
      <c r="C4" s="50">
        <v>0</v>
      </c>
      <c r="D4" s="50">
        <v>0</v>
      </c>
      <c r="E4" s="50">
        <v>0</v>
      </c>
      <c r="F4" s="50">
        <v>0</v>
      </c>
      <c r="G4" s="50">
        <v>0</v>
      </c>
      <c r="H4" s="50">
        <v>0</v>
      </c>
      <c r="I4" s="50">
        <v>0</v>
      </c>
      <c r="J4" s="50">
        <v>0</v>
      </c>
      <c r="K4" s="95">
        <v>0.3</v>
      </c>
      <c r="L4" s="95">
        <v>1</v>
      </c>
      <c r="M4" s="95">
        <v>0.75</v>
      </c>
      <c r="N4" s="50">
        <v>0</v>
      </c>
      <c r="O4" s="95">
        <v>0.6</v>
      </c>
    </row>
    <row r="5" spans="1:15" ht="15" customHeight="1">
      <c r="A5" s="50" t="s">
        <v>318</v>
      </c>
      <c r="B5" s="50">
        <v>0</v>
      </c>
      <c r="C5" s="50">
        <v>0</v>
      </c>
      <c r="D5" s="50">
        <v>0</v>
      </c>
      <c r="E5" s="50">
        <v>0</v>
      </c>
      <c r="F5" s="50">
        <v>0</v>
      </c>
      <c r="G5" s="50">
        <v>0</v>
      </c>
      <c r="H5" s="50">
        <v>0</v>
      </c>
      <c r="I5" s="50">
        <v>0</v>
      </c>
      <c r="J5" s="50">
        <v>0</v>
      </c>
      <c r="K5" s="95">
        <v>0.3</v>
      </c>
      <c r="L5" s="95">
        <v>0.85</v>
      </c>
      <c r="M5" s="95">
        <v>0.9</v>
      </c>
      <c r="N5" s="50">
        <v>0</v>
      </c>
      <c r="O5" s="95">
        <v>0.8</v>
      </c>
    </row>
    <row r="6" spans="1:15" ht="15" customHeight="1">
      <c r="A6" s="50" t="s">
        <v>319</v>
      </c>
      <c r="B6" s="50">
        <v>0</v>
      </c>
      <c r="C6" s="50">
        <v>0</v>
      </c>
      <c r="D6" s="50">
        <v>0</v>
      </c>
      <c r="E6" s="50">
        <v>0</v>
      </c>
      <c r="F6" s="50">
        <v>0</v>
      </c>
      <c r="G6" s="50">
        <v>0</v>
      </c>
      <c r="H6" s="50">
        <v>0</v>
      </c>
      <c r="I6" s="50">
        <v>0</v>
      </c>
      <c r="J6" s="50">
        <v>0</v>
      </c>
      <c r="K6" s="50">
        <v>0</v>
      </c>
      <c r="L6" s="95">
        <v>0.2</v>
      </c>
      <c r="M6" s="95">
        <v>1</v>
      </c>
      <c r="N6" s="95">
        <v>0.4</v>
      </c>
      <c r="O6" s="50">
        <v>0</v>
      </c>
    </row>
    <row r="7" spans="1:15" ht="15" customHeight="1">
      <c r="A7" s="50" t="s">
        <v>320</v>
      </c>
      <c r="B7" s="95">
        <v>0.6</v>
      </c>
      <c r="C7" s="50">
        <v>0</v>
      </c>
      <c r="D7" s="50">
        <v>0</v>
      </c>
      <c r="E7" s="50">
        <v>0</v>
      </c>
      <c r="F7" s="50">
        <v>0</v>
      </c>
      <c r="G7" s="95" t="s">
        <v>321</v>
      </c>
      <c r="H7" s="95">
        <v>0.9</v>
      </c>
      <c r="I7" s="95">
        <v>0.4</v>
      </c>
      <c r="J7" s="95">
        <v>0.45</v>
      </c>
      <c r="K7" s="50">
        <v>0</v>
      </c>
      <c r="L7" s="50">
        <v>0</v>
      </c>
      <c r="M7" s="50">
        <v>0</v>
      </c>
      <c r="N7" s="50">
        <v>0</v>
      </c>
      <c r="O7" s="50">
        <v>0</v>
      </c>
    </row>
    <row r="8" spans="1:15" ht="15" customHeight="1">
      <c r="A8" s="50" t="s">
        <v>322</v>
      </c>
      <c r="B8" s="95">
        <v>0.6</v>
      </c>
      <c r="C8" s="50">
        <v>0</v>
      </c>
      <c r="D8" s="50">
        <v>0</v>
      </c>
      <c r="E8" s="50">
        <v>0</v>
      </c>
      <c r="F8" s="50">
        <v>0</v>
      </c>
      <c r="G8" s="95" t="s">
        <v>323</v>
      </c>
      <c r="H8" s="95">
        <v>0.85</v>
      </c>
      <c r="I8" s="95">
        <v>0.8</v>
      </c>
      <c r="J8" s="95">
        <v>0.7</v>
      </c>
      <c r="K8" s="50">
        <v>0</v>
      </c>
      <c r="L8" s="50">
        <v>0</v>
      </c>
      <c r="M8" s="50">
        <v>0</v>
      </c>
      <c r="N8" s="50">
        <v>0</v>
      </c>
      <c r="O8" s="50">
        <v>0</v>
      </c>
    </row>
    <row r="9" spans="1:15" ht="15" customHeight="1">
      <c r="A9" s="50" t="s">
        <v>182</v>
      </c>
      <c r="B9" s="95">
        <v>0.75</v>
      </c>
      <c r="C9" s="50">
        <v>0</v>
      </c>
      <c r="D9" s="50">
        <v>0</v>
      </c>
      <c r="E9" s="50">
        <v>0</v>
      </c>
      <c r="F9" s="50">
        <v>0</v>
      </c>
      <c r="G9" s="95" t="s">
        <v>324</v>
      </c>
      <c r="H9" s="95">
        <v>1</v>
      </c>
      <c r="I9" s="95">
        <v>0.55000000000000004</v>
      </c>
      <c r="J9" s="95">
        <v>0.6</v>
      </c>
      <c r="K9" s="50">
        <v>0</v>
      </c>
      <c r="L9" s="50">
        <v>0</v>
      </c>
      <c r="M9" s="50">
        <v>0</v>
      </c>
      <c r="N9" s="50">
        <v>0</v>
      </c>
      <c r="O9" s="50">
        <v>0</v>
      </c>
    </row>
    <row r="10" spans="1:15" ht="15" customHeight="1">
      <c r="A10" s="50" t="s">
        <v>325</v>
      </c>
      <c r="B10" s="50">
        <v>0</v>
      </c>
      <c r="C10" s="50">
        <v>0</v>
      </c>
      <c r="D10" s="50">
        <v>0</v>
      </c>
      <c r="E10" s="95">
        <v>1</v>
      </c>
      <c r="F10" s="50">
        <v>0</v>
      </c>
      <c r="G10" s="50">
        <v>0</v>
      </c>
      <c r="H10" s="50">
        <v>0</v>
      </c>
      <c r="I10" s="50">
        <v>0</v>
      </c>
      <c r="J10" s="50">
        <v>0</v>
      </c>
      <c r="K10" s="50">
        <v>0</v>
      </c>
      <c r="L10" s="50">
        <v>0</v>
      </c>
      <c r="M10" s="50">
        <v>0</v>
      </c>
      <c r="N10" s="50">
        <v>0</v>
      </c>
      <c r="O10" s="50">
        <v>0</v>
      </c>
    </row>
    <row r="11" spans="1:15" ht="15" customHeight="1">
      <c r="A11" s="50" t="s">
        <v>326</v>
      </c>
      <c r="B11" s="50">
        <v>0</v>
      </c>
      <c r="C11" s="50">
        <v>0</v>
      </c>
      <c r="D11" s="50">
        <v>0</v>
      </c>
      <c r="E11" s="95">
        <v>0.7</v>
      </c>
      <c r="F11" s="50">
        <v>0</v>
      </c>
      <c r="G11" s="95" t="s">
        <v>327</v>
      </c>
      <c r="H11" s="50">
        <v>0</v>
      </c>
      <c r="I11" s="95">
        <v>0.65</v>
      </c>
      <c r="J11" s="50">
        <v>0</v>
      </c>
      <c r="K11" s="50">
        <v>0</v>
      </c>
      <c r="L11" s="50">
        <v>0</v>
      </c>
      <c r="M11" s="50">
        <v>0</v>
      </c>
      <c r="N11" s="50">
        <v>0</v>
      </c>
      <c r="O11" s="50">
        <v>0</v>
      </c>
    </row>
    <row r="12" spans="1:15" ht="15" customHeight="1">
      <c r="A12" s="50" t="s">
        <v>328</v>
      </c>
      <c r="B12" s="50">
        <v>0</v>
      </c>
      <c r="C12" s="50">
        <v>0</v>
      </c>
      <c r="D12" s="50">
        <v>0</v>
      </c>
      <c r="E12" s="50">
        <v>0</v>
      </c>
      <c r="F12" s="50">
        <v>0</v>
      </c>
      <c r="G12" s="50">
        <v>0</v>
      </c>
      <c r="H12" s="50">
        <v>0</v>
      </c>
      <c r="I12" s="50">
        <v>0</v>
      </c>
      <c r="J12" s="50">
        <v>0</v>
      </c>
      <c r="K12" s="50">
        <v>1</v>
      </c>
      <c r="L12" s="50">
        <v>0.85</v>
      </c>
      <c r="M12" s="50">
        <v>0.7</v>
      </c>
      <c r="N12" s="50">
        <v>0.3</v>
      </c>
      <c r="O12" s="50">
        <v>0.5</v>
      </c>
    </row>
    <row r="13" spans="1:15" ht="15" customHeight="1">
      <c r="A13" s="50" t="s">
        <v>329</v>
      </c>
      <c r="B13" s="50">
        <v>0</v>
      </c>
      <c r="C13" s="50">
        <v>0</v>
      </c>
      <c r="D13" s="50">
        <v>0</v>
      </c>
      <c r="E13" s="50">
        <v>0</v>
      </c>
      <c r="F13" s="50">
        <v>0</v>
      </c>
      <c r="G13" s="50">
        <v>0</v>
      </c>
      <c r="H13" s="50">
        <v>0</v>
      </c>
      <c r="I13" s="50">
        <v>0</v>
      </c>
      <c r="J13" s="50">
        <v>0</v>
      </c>
      <c r="K13" s="50">
        <v>1</v>
      </c>
      <c r="L13" s="50">
        <v>0.7</v>
      </c>
      <c r="M13" s="50">
        <v>0.55000000000000004</v>
      </c>
      <c r="N13" s="50">
        <v>0.45</v>
      </c>
      <c r="O13" s="50">
        <v>0</v>
      </c>
    </row>
    <row r="14" spans="1:15" ht="15" customHeight="1">
      <c r="A14" s="50" t="s">
        <v>330</v>
      </c>
      <c r="B14" s="50">
        <v>0</v>
      </c>
      <c r="C14" s="50">
        <v>0</v>
      </c>
      <c r="D14" s="50">
        <v>0</v>
      </c>
      <c r="E14" s="50">
        <v>1</v>
      </c>
      <c r="F14" s="50">
        <v>0.8</v>
      </c>
      <c r="G14" s="50" t="s">
        <v>331</v>
      </c>
      <c r="H14" s="50">
        <v>0</v>
      </c>
      <c r="I14" s="50">
        <v>0</v>
      </c>
      <c r="J14" s="50">
        <v>0</v>
      </c>
      <c r="K14" s="50">
        <v>0</v>
      </c>
      <c r="L14" s="50">
        <v>0</v>
      </c>
      <c r="M14" s="50">
        <v>0</v>
      </c>
      <c r="N14" s="50">
        <v>0</v>
      </c>
      <c r="O14" s="50">
        <v>0</v>
      </c>
    </row>
    <row r="15" spans="1:15" ht="15" customHeight="1">
      <c r="A15" s="50" t="s">
        <v>332</v>
      </c>
      <c r="B15" s="50">
        <v>0</v>
      </c>
      <c r="C15" s="50">
        <v>0</v>
      </c>
      <c r="D15" s="50">
        <v>0</v>
      </c>
      <c r="E15" s="50">
        <v>1</v>
      </c>
      <c r="F15" s="50">
        <v>0.75</v>
      </c>
      <c r="G15" s="50" t="s">
        <v>333</v>
      </c>
      <c r="H15" s="50">
        <v>0</v>
      </c>
      <c r="I15" s="50">
        <v>0</v>
      </c>
      <c r="J15" s="50">
        <v>0</v>
      </c>
      <c r="K15" s="50">
        <v>0</v>
      </c>
      <c r="L15" s="50">
        <v>0</v>
      </c>
      <c r="M15" s="50">
        <v>0</v>
      </c>
      <c r="N15" s="50">
        <v>0</v>
      </c>
      <c r="O15" s="50">
        <v>0</v>
      </c>
    </row>
    <row r="16" spans="1:15" ht="15" customHeight="1">
      <c r="A16" s="50" t="s">
        <v>334</v>
      </c>
      <c r="B16" s="50">
        <v>0</v>
      </c>
      <c r="C16" s="50">
        <v>0</v>
      </c>
      <c r="D16" s="50">
        <v>0</v>
      </c>
      <c r="E16" s="50">
        <v>0</v>
      </c>
      <c r="F16" s="50">
        <v>0</v>
      </c>
      <c r="G16" s="50" t="s">
        <v>335</v>
      </c>
      <c r="H16" s="50">
        <v>0</v>
      </c>
      <c r="I16" s="50">
        <v>0.8</v>
      </c>
      <c r="J16" s="50">
        <v>0.7</v>
      </c>
      <c r="K16" s="50">
        <v>0</v>
      </c>
      <c r="L16" s="50">
        <v>0</v>
      </c>
      <c r="M16" s="50">
        <v>0</v>
      </c>
      <c r="N16" s="50">
        <v>0</v>
      </c>
      <c r="O16" s="50">
        <v>0</v>
      </c>
    </row>
    <row r="17" spans="1:15" ht="15" customHeight="1">
      <c r="A17" s="50" t="s">
        <v>336</v>
      </c>
      <c r="B17" s="50">
        <v>0</v>
      </c>
      <c r="C17" s="50">
        <v>0</v>
      </c>
      <c r="D17" s="50">
        <v>0</v>
      </c>
      <c r="E17" s="50">
        <v>0</v>
      </c>
      <c r="F17" s="50">
        <v>0</v>
      </c>
      <c r="G17" s="50" t="s">
        <v>337</v>
      </c>
      <c r="H17" s="50">
        <v>0</v>
      </c>
      <c r="I17" s="50">
        <v>0.7</v>
      </c>
      <c r="J17" s="50">
        <v>0</v>
      </c>
      <c r="K17" s="50">
        <v>0</v>
      </c>
      <c r="L17" s="50">
        <v>0</v>
      </c>
      <c r="M17" s="50">
        <v>0</v>
      </c>
      <c r="N17" s="50">
        <v>0</v>
      </c>
      <c r="O17" s="5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Test formating</vt:lpstr>
      <vt:lpstr>Weekly recap</vt:lpstr>
      <vt:lpstr>mensuration</vt:lpstr>
      <vt:lpstr>Tri +Pull</vt:lpstr>
      <vt:lpstr> Push + legs</vt:lpstr>
      <vt:lpstr>Legs</vt:lpstr>
      <vt:lpstr>bi + push</vt:lpstr>
      <vt:lpstr>programmation</vt:lpstr>
      <vt:lpstr>stimulation par exercice</vt:lpstr>
      <vt:lpstr>push suivi week</vt:lpstr>
      <vt:lpstr>pull suivi week</vt:lpstr>
      <vt:lpstr>Legs suivi week</vt:lpstr>
      <vt:lpstr>pull prog 37-41</vt:lpstr>
      <vt:lpstr>push suivi week old</vt:lpstr>
      <vt:lpstr>push prog 37-41</vt:lpstr>
      <vt:lpstr>push suivi weekend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MacLennan</cp:lastModifiedBy>
  <dcterms:created xsi:type="dcterms:W3CDTF">2024-10-13T21:51:06Z</dcterms:created>
  <dcterms:modified xsi:type="dcterms:W3CDTF">2024-10-28T17:08:14Z</dcterms:modified>
</cp:coreProperties>
</file>