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s\Norway\LOG734\Heuristics\Multidimensional 0-1 Knapsack Problem\Improvement\"/>
    </mc:Choice>
  </mc:AlternateContent>
  <bookViews>
    <workbookView xWindow="0" yWindow="0" windowWidth="23016" windowHeight="9336"/>
  </bookViews>
  <sheets>
    <sheet name="Лист1" sheetId="1" r:id="rId1"/>
  </sheets>
  <definedNames>
    <definedName name="_xlnm._FilterDatabase" localSheetId="0" hidden="1">Лист1!$C$1:$C$45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0" i="1" l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X111" i="1" l="1"/>
  <c r="AA15" i="1"/>
  <c r="E3" i="1"/>
  <c r="AA3" i="1" s="1"/>
  <c r="E4" i="1"/>
  <c r="Z4" i="1" s="1"/>
  <c r="E5" i="1"/>
  <c r="Z5" i="1" s="1"/>
  <c r="E6" i="1"/>
  <c r="Z6" i="1" s="1"/>
  <c r="E7" i="1"/>
  <c r="AA7" i="1" s="1"/>
  <c r="E8" i="1"/>
  <c r="Z8" i="1" s="1"/>
  <c r="E9" i="1"/>
  <c r="Z9" i="1" s="1"/>
  <c r="E10" i="1"/>
  <c r="Z10" i="1" s="1"/>
  <c r="E11" i="1"/>
  <c r="AA11" i="1" s="1"/>
  <c r="E12" i="1"/>
  <c r="Z12" i="1" s="1"/>
  <c r="E13" i="1"/>
  <c r="Z13" i="1" s="1"/>
  <c r="E14" i="1"/>
  <c r="Z14" i="1" s="1"/>
  <c r="E15" i="1"/>
  <c r="Z15" i="1" s="1"/>
  <c r="E16" i="1"/>
  <c r="Z16" i="1" s="1"/>
  <c r="E2" i="1"/>
  <c r="AA2" i="1" s="1"/>
  <c r="W11" i="1"/>
  <c r="Q11" i="1"/>
  <c r="Q12" i="1"/>
  <c r="J3" i="1"/>
  <c r="Q3" i="1" s="1"/>
  <c r="J4" i="1"/>
  <c r="Q4" i="1" s="1"/>
  <c r="J5" i="1"/>
  <c r="W5" i="1" s="1"/>
  <c r="J6" i="1"/>
  <c r="W6" i="1" s="1"/>
  <c r="J7" i="1"/>
  <c r="Q7" i="1" s="1"/>
  <c r="J8" i="1"/>
  <c r="Q8" i="1" s="1"/>
  <c r="J9" i="1"/>
  <c r="Q9" i="1" s="1"/>
  <c r="J10" i="1"/>
  <c r="W10" i="1" s="1"/>
  <c r="J11" i="1"/>
  <c r="J12" i="1"/>
  <c r="W12" i="1" s="1"/>
  <c r="J13" i="1"/>
  <c r="W13" i="1" s="1"/>
  <c r="J14" i="1"/>
  <c r="W14" i="1" s="1"/>
  <c r="J15" i="1"/>
  <c r="Q15" i="1" s="1"/>
  <c r="J16" i="1"/>
  <c r="Q16" i="1" s="1"/>
  <c r="J2" i="1"/>
  <c r="Q2" i="1" s="1"/>
  <c r="Q10" i="1" l="1"/>
  <c r="Q5" i="1"/>
  <c r="W4" i="1"/>
  <c r="Z7" i="1"/>
  <c r="AA16" i="1"/>
  <c r="W9" i="1"/>
  <c r="AA14" i="1"/>
  <c r="W3" i="1"/>
  <c r="Z2" i="1"/>
  <c r="AA8" i="1"/>
  <c r="W2" i="1"/>
  <c r="AA6" i="1"/>
  <c r="Q13" i="1"/>
  <c r="Q14" i="1"/>
  <c r="Q6" i="1"/>
  <c r="Z11" i="1"/>
  <c r="Z3" i="1"/>
  <c r="AA10" i="1"/>
  <c r="AA9" i="1"/>
  <c r="W16" i="1"/>
  <c r="W8" i="1"/>
  <c r="AA13" i="1"/>
  <c r="AA5" i="1"/>
  <c r="W15" i="1"/>
  <c r="W7" i="1"/>
  <c r="AA12" i="1"/>
  <c r="AA4" i="1"/>
  <c r="W61" i="1"/>
  <c r="W60" i="1"/>
  <c r="V61" i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60" i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60" i="1"/>
  <c r="Q60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R41" i="1"/>
  <c r="R42" i="1"/>
  <c r="R43" i="1"/>
  <c r="R44" i="1"/>
  <c r="R45" i="1"/>
  <c r="R46" i="1"/>
  <c r="R47" i="1"/>
  <c r="R48" i="1"/>
  <c r="R49" i="1"/>
  <c r="R4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0" i="1"/>
  <c r="Q75" i="1" l="1"/>
  <c r="J75" i="1"/>
  <c r="W75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  <c r="W21" i="1" l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0" i="1"/>
  <c r="W35" i="1" l="1"/>
</calcChain>
</file>

<file path=xl/sharedStrings.xml><?xml version="1.0" encoding="utf-8"?>
<sst xmlns="http://schemas.openxmlformats.org/spreadsheetml/2006/main" count="147" uniqueCount="59">
  <si>
    <t>100-5-01</t>
  </si>
  <si>
    <t>100-5-02</t>
  </si>
  <si>
    <t>100-5-03</t>
  </si>
  <si>
    <t>100-5-04</t>
  </si>
  <si>
    <t>100-5-05</t>
  </si>
  <si>
    <t>250-10-01</t>
  </si>
  <si>
    <t>250-10-02</t>
  </si>
  <si>
    <t>250-10-03</t>
  </si>
  <si>
    <t>250-10-04</t>
  </si>
  <si>
    <t>250-10-05</t>
  </si>
  <si>
    <t>500-30-01</t>
  </si>
  <si>
    <t>500-30-02</t>
  </si>
  <si>
    <t>500-30-03</t>
  </si>
  <si>
    <t>500-30-04</t>
  </si>
  <si>
    <t>500-30-05</t>
  </si>
  <si>
    <t>2 3</t>
  </si>
  <si>
    <t>2 3 2</t>
  </si>
  <si>
    <t>3 2</t>
  </si>
  <si>
    <t>3 2 3</t>
  </si>
  <si>
    <t>best</t>
  </si>
  <si>
    <t>dif</t>
  </si>
  <si>
    <t>(4) 3 2 1</t>
  </si>
  <si>
    <t>const</t>
  </si>
  <si>
    <t>constNorm</t>
  </si>
  <si>
    <t>constEasy</t>
  </si>
  <si>
    <t>2 jagged</t>
  </si>
  <si>
    <t>(4j) 3j 2j 1</t>
  </si>
  <si>
    <t>3 jagged</t>
  </si>
  <si>
    <t>4 jagged</t>
  </si>
  <si>
    <t>0.09271</t>
  </si>
  <si>
    <t>0.031419</t>
  </si>
  <si>
    <t>0.126241</t>
  </si>
  <si>
    <t>0.123921</t>
  </si>
  <si>
    <t>0.090877</t>
  </si>
  <si>
    <t>0.242349</t>
  </si>
  <si>
    <t>0.197195</t>
  </si>
  <si>
    <t>0.269017</t>
  </si>
  <si>
    <t>0.29152</t>
  </si>
  <si>
    <t>0.312305</t>
  </si>
  <si>
    <t>7.17076</t>
  </si>
  <si>
    <t>3.59461</t>
  </si>
  <si>
    <t>5.84403</t>
  </si>
  <si>
    <t>4.36905</t>
  </si>
  <si>
    <t>4.58922</t>
  </si>
  <si>
    <t>max</t>
  </si>
  <si>
    <t>Time(seconds)</t>
  </si>
  <si>
    <t>Difference with 18-19 best result</t>
  </si>
  <si>
    <t>best 18-19</t>
  </si>
  <si>
    <t>best Construction</t>
  </si>
  <si>
    <t>Quick</t>
  </si>
  <si>
    <t>Good</t>
  </si>
  <si>
    <t>Result Good</t>
  </si>
  <si>
    <t>Result Quick</t>
  </si>
  <si>
    <t>time</t>
  </si>
  <si>
    <t>test</t>
  </si>
  <si>
    <t>Test</t>
  </si>
  <si>
    <t>Construction1</t>
  </si>
  <si>
    <t>Construction2</t>
  </si>
  <si>
    <t>Construction3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</si>
</sst>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Обычный" xfId="0" builtinId="0"/>
  </cellStyles>
  <dxfs count="28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by the heuristic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Лист1!$Z$1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Лист1!$Y$2:$Y$16</c:f>
              <c:strCache>
                <c:ptCount val="15"/>
                <c:pt idx="0">
                  <c:v>100-5-01</c:v>
                </c:pt>
                <c:pt idx="1">
                  <c:v>100-5-02</c:v>
                </c:pt>
                <c:pt idx="2">
                  <c:v>100-5-03</c:v>
                </c:pt>
                <c:pt idx="3">
                  <c:v>100-5-04</c:v>
                </c:pt>
                <c:pt idx="4">
                  <c:v>100-5-05</c:v>
                </c:pt>
                <c:pt idx="5">
                  <c:v>250-10-01</c:v>
                </c:pt>
                <c:pt idx="6">
                  <c:v>250-10-02</c:v>
                </c:pt>
                <c:pt idx="7">
                  <c:v>250-10-03</c:v>
                </c:pt>
                <c:pt idx="8">
                  <c:v>250-10-04</c:v>
                </c:pt>
                <c:pt idx="9">
                  <c:v>250-10-05</c:v>
                </c:pt>
                <c:pt idx="10">
                  <c:v>500-30-01</c:v>
                </c:pt>
                <c:pt idx="11">
                  <c:v>500-30-02</c:v>
                </c:pt>
                <c:pt idx="12">
                  <c:v>500-30-03</c:v>
                </c:pt>
                <c:pt idx="13">
                  <c:v>500-30-04</c:v>
                </c:pt>
                <c:pt idx="14">
                  <c:v>500-30-05</c:v>
                </c:pt>
              </c:strCache>
            </c:strRef>
          </c:cat>
          <c:val>
            <c:numRef>
              <c:f>Лист1!$Z$2:$Z$16</c:f>
              <c:numCache>
                <c:formatCode>General</c:formatCode>
                <c:ptCount val="15"/>
                <c:pt idx="0">
                  <c:v>397</c:v>
                </c:pt>
                <c:pt idx="1">
                  <c:v>0</c:v>
                </c:pt>
                <c:pt idx="2">
                  <c:v>179</c:v>
                </c:pt>
                <c:pt idx="3">
                  <c:v>496</c:v>
                </c:pt>
                <c:pt idx="4">
                  <c:v>165</c:v>
                </c:pt>
                <c:pt idx="5">
                  <c:v>628</c:v>
                </c:pt>
                <c:pt idx="6">
                  <c:v>484</c:v>
                </c:pt>
                <c:pt idx="7">
                  <c:v>554</c:v>
                </c:pt>
                <c:pt idx="8">
                  <c:v>579</c:v>
                </c:pt>
                <c:pt idx="9">
                  <c:v>158</c:v>
                </c:pt>
                <c:pt idx="10">
                  <c:v>276</c:v>
                </c:pt>
                <c:pt idx="11">
                  <c:v>486</c:v>
                </c:pt>
                <c:pt idx="12">
                  <c:v>888</c:v>
                </c:pt>
                <c:pt idx="13">
                  <c:v>838</c:v>
                </c:pt>
                <c:pt idx="14">
                  <c:v>702</c:v>
                </c:pt>
              </c:numCache>
            </c:numRef>
          </c:val>
        </c:ser>
        <c:ser>
          <c:idx val="1"/>
          <c:order val="1"/>
          <c:tx>
            <c:strRef>
              <c:f>Лист1!$AA$1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Лист1!$Y$2:$Y$16</c:f>
              <c:strCache>
                <c:ptCount val="15"/>
                <c:pt idx="0">
                  <c:v>100-5-01</c:v>
                </c:pt>
                <c:pt idx="1">
                  <c:v>100-5-02</c:v>
                </c:pt>
                <c:pt idx="2">
                  <c:v>100-5-03</c:v>
                </c:pt>
                <c:pt idx="3">
                  <c:v>100-5-04</c:v>
                </c:pt>
                <c:pt idx="4">
                  <c:v>100-5-05</c:v>
                </c:pt>
                <c:pt idx="5">
                  <c:v>250-10-01</c:v>
                </c:pt>
                <c:pt idx="6">
                  <c:v>250-10-02</c:v>
                </c:pt>
                <c:pt idx="7">
                  <c:v>250-10-03</c:v>
                </c:pt>
                <c:pt idx="8">
                  <c:v>250-10-04</c:v>
                </c:pt>
                <c:pt idx="9">
                  <c:v>250-10-05</c:v>
                </c:pt>
                <c:pt idx="10">
                  <c:v>500-30-01</c:v>
                </c:pt>
                <c:pt idx="11">
                  <c:v>500-30-02</c:v>
                </c:pt>
                <c:pt idx="12">
                  <c:v>500-30-03</c:v>
                </c:pt>
                <c:pt idx="13">
                  <c:v>500-30-04</c:v>
                </c:pt>
                <c:pt idx="14">
                  <c:v>500-30-05</c:v>
                </c:pt>
              </c:strCache>
            </c:strRef>
          </c:cat>
          <c:val>
            <c:numRef>
              <c:f>Лист1!$AA$2:$AA$16</c:f>
              <c:numCache>
                <c:formatCode>General</c:formatCode>
                <c:ptCount val="15"/>
                <c:pt idx="0">
                  <c:v>208</c:v>
                </c:pt>
                <c:pt idx="1">
                  <c:v>0</c:v>
                </c:pt>
                <c:pt idx="2">
                  <c:v>132</c:v>
                </c:pt>
                <c:pt idx="3">
                  <c:v>420</c:v>
                </c:pt>
                <c:pt idx="4">
                  <c:v>0</c:v>
                </c:pt>
                <c:pt idx="5">
                  <c:v>383</c:v>
                </c:pt>
                <c:pt idx="6">
                  <c:v>183</c:v>
                </c:pt>
                <c:pt idx="7">
                  <c:v>247</c:v>
                </c:pt>
                <c:pt idx="8">
                  <c:v>381</c:v>
                </c:pt>
                <c:pt idx="9">
                  <c:v>0</c:v>
                </c:pt>
                <c:pt idx="10">
                  <c:v>229</c:v>
                </c:pt>
                <c:pt idx="11">
                  <c:v>283</c:v>
                </c:pt>
                <c:pt idx="12">
                  <c:v>277</c:v>
                </c:pt>
                <c:pt idx="13">
                  <c:v>791</c:v>
                </c:pt>
                <c:pt idx="14">
                  <c:v>306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9417760"/>
        <c:axId val="-49412320"/>
      </c:barChart>
      <c:catAx>
        <c:axId val="-494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9412320"/>
        <c:crosses val="autoZero"/>
        <c:auto val="1"/>
        <c:lblAlgn val="ctr"/>
        <c:lblOffset val="100"/>
        <c:noMultiLvlLbl val="0"/>
      </c:catAx>
      <c:valAx>
        <c:axId val="-4941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94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601980</xdr:colOff>
      <xdr:row>18</xdr:row>
      <xdr:rowOff>99060</xdr:rowOff>
    </xdr:from>
    <xdr:to>
      <xdr:col>34</xdr:col>
      <xdr:colOff>121920</xdr:colOff>
      <xdr:row>42</xdr:row>
      <xdr:rowOff>22860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topLeftCell="R16" workbookViewId="0">
      <selection activeCell="U1" sqref="U1:W16"/>
    </sheetView>
  </sheetViews>
  <sheetFormatPr defaultRowHeight="14.4" x14ac:dyDescent="0.3"/>
  <cols>
    <col min="6" max="6" width="12.5546875" bestFit="1" customWidth="1"/>
    <col min="15" max="15" width="10.21875" customWidth="1"/>
    <col min="16" max="16" width="12.33203125" bestFit="1" customWidth="1"/>
    <col min="17" max="17" width="12.5546875" customWidth="1"/>
    <col min="21" max="21" width="11" bestFit="1" customWidth="1"/>
    <col min="22" max="22" width="9.44140625" bestFit="1" customWidth="1"/>
    <col min="23" max="23" width="10.109375" customWidth="1"/>
  </cols>
  <sheetData>
    <row r="1" spans="2:27" ht="43.2" x14ac:dyDescent="0.3">
      <c r="E1" s="2" t="s">
        <v>48</v>
      </c>
      <c r="H1">
        <v>18</v>
      </c>
      <c r="I1">
        <v>19</v>
      </c>
      <c r="J1" t="s">
        <v>47</v>
      </c>
      <c r="N1" t="s">
        <v>55</v>
      </c>
      <c r="O1" t="s">
        <v>51</v>
      </c>
      <c r="P1" t="s">
        <v>45</v>
      </c>
      <c r="Q1" s="2" t="s">
        <v>46</v>
      </c>
      <c r="U1" t="s">
        <v>52</v>
      </c>
      <c r="V1" t="s">
        <v>53</v>
      </c>
      <c r="W1" s="2" t="s">
        <v>46</v>
      </c>
      <c r="Z1" t="s">
        <v>50</v>
      </c>
      <c r="AA1" t="s">
        <v>49</v>
      </c>
    </row>
    <row r="2" spans="2:27" x14ac:dyDescent="0.3">
      <c r="B2">
        <v>22502</v>
      </c>
      <c r="C2">
        <v>23984</v>
      </c>
      <c r="D2">
        <v>23974</v>
      </c>
      <c r="E2">
        <f>MAX(B2:D2)</f>
        <v>23984</v>
      </c>
      <c r="G2" t="s">
        <v>0</v>
      </c>
      <c r="H2">
        <v>23906</v>
      </c>
      <c r="I2">
        <v>24192</v>
      </c>
      <c r="J2">
        <f>MAX(H2:I2)</f>
        <v>24192</v>
      </c>
      <c r="N2" t="s">
        <v>0</v>
      </c>
      <c r="O2">
        <v>24381</v>
      </c>
      <c r="P2" s="3">
        <v>0.34614099999999998</v>
      </c>
      <c r="Q2">
        <f>O2-J2</f>
        <v>189</v>
      </c>
      <c r="U2">
        <v>24192</v>
      </c>
      <c r="V2" s="4">
        <v>6.8609999999999999E-3</v>
      </c>
      <c r="W2">
        <f>U2-J2</f>
        <v>0</v>
      </c>
      <c r="Y2" t="s">
        <v>0</v>
      </c>
      <c r="Z2">
        <f>O2-E2</f>
        <v>397</v>
      </c>
      <c r="AA2">
        <f>U2-E2</f>
        <v>208</v>
      </c>
    </row>
    <row r="3" spans="2:27" x14ac:dyDescent="0.3">
      <c r="B3">
        <v>23970</v>
      </c>
      <c r="C3">
        <v>23970</v>
      </c>
      <c r="D3">
        <v>24274</v>
      </c>
      <c r="E3">
        <f t="shared" ref="E3:E16" si="0">MAX(B3:D3)</f>
        <v>24274</v>
      </c>
      <c r="G3" t="s">
        <v>1</v>
      </c>
      <c r="H3">
        <v>24225</v>
      </c>
      <c r="I3">
        <v>24109</v>
      </c>
      <c r="J3">
        <f t="shared" ref="J3:J16" si="1">MAX(H3:I3)</f>
        <v>24225</v>
      </c>
      <c r="N3" t="s">
        <v>1</v>
      </c>
      <c r="O3">
        <v>24274</v>
      </c>
      <c r="P3" s="3">
        <v>0.21268599999999999</v>
      </c>
      <c r="Q3">
        <f t="shared" ref="Q3:Q16" si="2">O3-J3</f>
        <v>49</v>
      </c>
      <c r="U3">
        <v>24274</v>
      </c>
      <c r="V3" s="4">
        <v>6.6839999999999998E-3</v>
      </c>
      <c r="W3">
        <f t="shared" ref="W3:W16" si="3">U3-J3</f>
        <v>49</v>
      </c>
      <c r="Y3" t="s">
        <v>1</v>
      </c>
      <c r="Z3">
        <f t="shared" ref="Z3:Z16" si="4">O3-E3</f>
        <v>0</v>
      </c>
      <c r="AA3">
        <f t="shared" ref="AA3:AA16" si="5">U3-E3</f>
        <v>0</v>
      </c>
    </row>
    <row r="4" spans="2:27" x14ac:dyDescent="0.3">
      <c r="B4">
        <v>22584</v>
      </c>
      <c r="C4">
        <v>23317</v>
      </c>
      <c r="D4">
        <v>23278</v>
      </c>
      <c r="E4">
        <f t="shared" si="0"/>
        <v>23317</v>
      </c>
      <c r="G4" t="s">
        <v>2</v>
      </c>
      <c r="H4">
        <v>23375</v>
      </c>
      <c r="I4">
        <v>23444</v>
      </c>
      <c r="J4">
        <f t="shared" si="1"/>
        <v>23444</v>
      </c>
      <c r="N4" t="s">
        <v>2</v>
      </c>
      <c r="O4">
        <v>23496</v>
      </c>
      <c r="P4" s="3">
        <v>0.30851899999999999</v>
      </c>
      <c r="Q4">
        <f t="shared" si="2"/>
        <v>52</v>
      </c>
      <c r="U4">
        <v>23449</v>
      </c>
      <c r="V4" s="4">
        <v>6.685E-3</v>
      </c>
      <c r="W4">
        <f t="shared" si="3"/>
        <v>5</v>
      </c>
      <c r="Y4" t="s">
        <v>2</v>
      </c>
      <c r="Z4">
        <f t="shared" si="4"/>
        <v>179</v>
      </c>
      <c r="AA4">
        <f t="shared" si="5"/>
        <v>132</v>
      </c>
    </row>
    <row r="5" spans="2:27" x14ac:dyDescent="0.3">
      <c r="B5">
        <v>19627</v>
      </c>
      <c r="C5">
        <v>22884</v>
      </c>
      <c r="D5">
        <v>22893</v>
      </c>
      <c r="E5">
        <f t="shared" si="0"/>
        <v>22893</v>
      </c>
      <c r="G5" t="s">
        <v>3</v>
      </c>
      <c r="H5">
        <v>23254</v>
      </c>
      <c r="I5">
        <v>23262</v>
      </c>
      <c r="J5">
        <f t="shared" si="1"/>
        <v>23262</v>
      </c>
      <c r="N5" t="s">
        <v>3</v>
      </c>
      <c r="O5">
        <v>23389</v>
      </c>
      <c r="P5" s="3">
        <v>0.41674699999999998</v>
      </c>
      <c r="Q5">
        <f t="shared" si="2"/>
        <v>127</v>
      </c>
      <c r="U5">
        <v>23313</v>
      </c>
      <c r="V5" s="4">
        <v>1.1443999999999999E-2</v>
      </c>
      <c r="W5">
        <f t="shared" si="3"/>
        <v>51</v>
      </c>
      <c r="Y5" t="s">
        <v>3</v>
      </c>
      <c r="Z5">
        <f t="shared" si="4"/>
        <v>496</v>
      </c>
      <c r="AA5">
        <f t="shared" si="5"/>
        <v>420</v>
      </c>
    </row>
    <row r="6" spans="2:27" x14ac:dyDescent="0.3">
      <c r="B6">
        <v>22026</v>
      </c>
      <c r="C6">
        <v>23826</v>
      </c>
      <c r="D6">
        <v>23792</v>
      </c>
      <c r="E6">
        <f t="shared" si="0"/>
        <v>23826</v>
      </c>
      <c r="G6" t="s">
        <v>4</v>
      </c>
      <c r="H6">
        <v>23516</v>
      </c>
      <c r="I6">
        <v>23826</v>
      </c>
      <c r="J6">
        <f t="shared" si="1"/>
        <v>23826</v>
      </c>
      <c r="N6" t="s">
        <v>4</v>
      </c>
      <c r="O6">
        <v>23991</v>
      </c>
      <c r="P6" s="3">
        <v>0.41366199999999997</v>
      </c>
      <c r="Q6">
        <f t="shared" si="2"/>
        <v>165</v>
      </c>
      <c r="U6">
        <v>23826</v>
      </c>
      <c r="V6" s="4">
        <v>8.6569999999999998E-3</v>
      </c>
      <c r="W6">
        <f t="shared" si="3"/>
        <v>0</v>
      </c>
      <c r="Y6" t="s">
        <v>4</v>
      </c>
      <c r="Z6">
        <f t="shared" si="4"/>
        <v>165</v>
      </c>
      <c r="AA6">
        <f t="shared" si="5"/>
        <v>0</v>
      </c>
    </row>
    <row r="7" spans="2:27" x14ac:dyDescent="0.3">
      <c r="B7">
        <v>56525</v>
      </c>
      <c r="C7">
        <v>58393</v>
      </c>
      <c r="D7">
        <v>58229</v>
      </c>
      <c r="E7">
        <f t="shared" si="0"/>
        <v>58393</v>
      </c>
      <c r="G7" t="s">
        <v>5</v>
      </c>
      <c r="H7">
        <v>58624</v>
      </c>
      <c r="I7">
        <v>58872</v>
      </c>
      <c r="J7">
        <f t="shared" si="1"/>
        <v>58872</v>
      </c>
      <c r="N7" t="s">
        <v>5</v>
      </c>
      <c r="O7">
        <v>59021</v>
      </c>
      <c r="P7" s="3">
        <v>8.9191099999999999</v>
      </c>
      <c r="Q7">
        <f t="shared" si="2"/>
        <v>149</v>
      </c>
      <c r="U7">
        <v>58776</v>
      </c>
      <c r="V7" s="4">
        <v>1.1819E-2</v>
      </c>
      <c r="W7">
        <f t="shared" si="3"/>
        <v>-96</v>
      </c>
      <c r="Y7" t="s">
        <v>5</v>
      </c>
      <c r="Z7">
        <f t="shared" si="4"/>
        <v>628</v>
      </c>
      <c r="AA7">
        <f t="shared" si="5"/>
        <v>383</v>
      </c>
    </row>
    <row r="8" spans="2:27" x14ac:dyDescent="0.3">
      <c r="B8">
        <v>56421</v>
      </c>
      <c r="C8">
        <v>57991</v>
      </c>
      <c r="D8">
        <v>58145</v>
      </c>
      <c r="E8">
        <f t="shared" si="0"/>
        <v>58145</v>
      </c>
      <c r="G8" t="s">
        <v>6</v>
      </c>
      <c r="H8">
        <v>58320</v>
      </c>
      <c r="I8">
        <v>58367</v>
      </c>
      <c r="J8">
        <f t="shared" si="1"/>
        <v>58367</v>
      </c>
      <c r="N8" t="s">
        <v>6</v>
      </c>
      <c r="O8">
        <v>58629</v>
      </c>
      <c r="P8" s="3">
        <v>5.97743</v>
      </c>
      <c r="Q8">
        <f t="shared" si="2"/>
        <v>262</v>
      </c>
      <c r="U8">
        <v>58328</v>
      </c>
      <c r="V8" s="4">
        <v>9.0639999999999991E-3</v>
      </c>
      <c r="W8">
        <f t="shared" si="3"/>
        <v>-39</v>
      </c>
      <c r="Y8" t="s">
        <v>6</v>
      </c>
      <c r="Z8">
        <f t="shared" si="4"/>
        <v>484</v>
      </c>
      <c r="AA8">
        <f t="shared" si="5"/>
        <v>183</v>
      </c>
    </row>
    <row r="9" spans="2:27" x14ac:dyDescent="0.3">
      <c r="B9">
        <v>55631</v>
      </c>
      <c r="C9">
        <v>56942</v>
      </c>
      <c r="D9">
        <v>57267</v>
      </c>
      <c r="E9">
        <f t="shared" si="0"/>
        <v>57267</v>
      </c>
      <c r="G9" t="s">
        <v>7</v>
      </c>
      <c r="H9">
        <v>57835</v>
      </c>
      <c r="I9">
        <v>57594</v>
      </c>
      <c r="J9">
        <f t="shared" si="1"/>
        <v>57835</v>
      </c>
      <c r="N9" t="s">
        <v>7</v>
      </c>
      <c r="O9">
        <v>57821</v>
      </c>
      <c r="P9" s="3">
        <v>7.4457899999999997</v>
      </c>
      <c r="Q9">
        <f t="shared" si="2"/>
        <v>-14</v>
      </c>
      <c r="U9">
        <v>57514</v>
      </c>
      <c r="V9" s="4">
        <v>1.0781000000000001E-2</v>
      </c>
      <c r="W9">
        <f t="shared" si="3"/>
        <v>-321</v>
      </c>
      <c r="Y9" t="s">
        <v>7</v>
      </c>
      <c r="Z9">
        <f t="shared" si="4"/>
        <v>554</v>
      </c>
      <c r="AA9">
        <f t="shared" si="5"/>
        <v>247</v>
      </c>
    </row>
    <row r="10" spans="2:27" x14ac:dyDescent="0.3">
      <c r="B10">
        <v>58853</v>
      </c>
      <c r="C10">
        <v>60296</v>
      </c>
      <c r="D10">
        <v>60241</v>
      </c>
      <c r="E10">
        <f t="shared" si="0"/>
        <v>60296</v>
      </c>
      <c r="G10" t="s">
        <v>8</v>
      </c>
      <c r="H10">
        <v>60552</v>
      </c>
      <c r="I10">
        <v>60624</v>
      </c>
      <c r="J10">
        <f t="shared" si="1"/>
        <v>60624</v>
      </c>
      <c r="N10" t="s">
        <v>8</v>
      </c>
      <c r="O10">
        <v>60875</v>
      </c>
      <c r="P10" s="3">
        <v>5.8184699999999996</v>
      </c>
      <c r="Q10">
        <f t="shared" si="2"/>
        <v>251</v>
      </c>
      <c r="U10">
        <v>60677</v>
      </c>
      <c r="V10" s="4">
        <v>9.9939999999999994E-3</v>
      </c>
      <c r="W10">
        <f t="shared" si="3"/>
        <v>53</v>
      </c>
      <c r="Y10" t="s">
        <v>8</v>
      </c>
      <c r="Z10">
        <f t="shared" si="4"/>
        <v>579</v>
      </c>
      <c r="AA10">
        <f t="shared" si="5"/>
        <v>381</v>
      </c>
    </row>
    <row r="11" spans="2:27" x14ac:dyDescent="0.3">
      <c r="B11">
        <v>52172</v>
      </c>
      <c r="C11">
        <v>57643</v>
      </c>
      <c r="D11">
        <v>57260</v>
      </c>
      <c r="E11">
        <f t="shared" si="0"/>
        <v>57643</v>
      </c>
      <c r="G11" t="s">
        <v>9</v>
      </c>
      <c r="H11">
        <v>57645</v>
      </c>
      <c r="I11">
        <v>57643</v>
      </c>
      <c r="J11">
        <f t="shared" si="1"/>
        <v>57645</v>
      </c>
      <c r="N11" t="s">
        <v>9</v>
      </c>
      <c r="O11">
        <v>57801</v>
      </c>
      <c r="P11" s="3">
        <v>8.9160599999999999</v>
      </c>
      <c r="Q11">
        <f t="shared" si="2"/>
        <v>156</v>
      </c>
      <c r="U11">
        <v>57643</v>
      </c>
      <c r="V11" s="4">
        <v>1.3122999999999999E-2</v>
      </c>
      <c r="W11">
        <f t="shared" si="3"/>
        <v>-2</v>
      </c>
      <c r="Y11" t="s">
        <v>9</v>
      </c>
      <c r="Z11">
        <f t="shared" si="4"/>
        <v>158</v>
      </c>
      <c r="AA11">
        <f t="shared" si="5"/>
        <v>0</v>
      </c>
    </row>
    <row r="12" spans="2:27" x14ac:dyDescent="0.3">
      <c r="B12">
        <v>110971</v>
      </c>
      <c r="C12">
        <v>114188</v>
      </c>
      <c r="D12">
        <v>114878</v>
      </c>
      <c r="E12">
        <f t="shared" si="0"/>
        <v>114878</v>
      </c>
      <c r="G12" t="s">
        <v>10</v>
      </c>
      <c r="H12">
        <v>115249</v>
      </c>
      <c r="I12">
        <v>115140</v>
      </c>
      <c r="J12">
        <f t="shared" si="1"/>
        <v>115249</v>
      </c>
      <c r="N12" t="s">
        <v>10</v>
      </c>
      <c r="O12">
        <v>115154</v>
      </c>
      <c r="P12" s="3">
        <v>7.0164299999999997</v>
      </c>
      <c r="Q12">
        <f t="shared" si="2"/>
        <v>-95</v>
      </c>
      <c r="U12">
        <v>115107</v>
      </c>
      <c r="V12" s="4">
        <v>0.13502500000000001</v>
      </c>
      <c r="W12">
        <f t="shared" si="3"/>
        <v>-142</v>
      </c>
      <c r="Y12" t="s">
        <v>10</v>
      </c>
      <c r="Z12">
        <f t="shared" si="4"/>
        <v>276</v>
      </c>
      <c r="AA12">
        <f t="shared" si="5"/>
        <v>229</v>
      </c>
    </row>
    <row r="13" spans="2:27" x14ac:dyDescent="0.3">
      <c r="B13">
        <v>110870</v>
      </c>
      <c r="C13">
        <v>113570</v>
      </c>
      <c r="D13">
        <v>113760</v>
      </c>
      <c r="E13">
        <f t="shared" si="0"/>
        <v>113760</v>
      </c>
      <c r="G13" t="s">
        <v>11</v>
      </c>
      <c r="H13">
        <v>113926</v>
      </c>
      <c r="I13">
        <v>114018</v>
      </c>
      <c r="J13">
        <f t="shared" si="1"/>
        <v>114018</v>
      </c>
      <c r="N13" t="s">
        <v>11</v>
      </c>
      <c r="O13">
        <v>114246</v>
      </c>
      <c r="P13" s="3">
        <v>3.548</v>
      </c>
      <c r="Q13">
        <f t="shared" si="2"/>
        <v>228</v>
      </c>
      <c r="U13">
        <v>114043</v>
      </c>
      <c r="V13" s="4">
        <v>0.11114300000000001</v>
      </c>
      <c r="W13">
        <f t="shared" si="3"/>
        <v>25</v>
      </c>
      <c r="Y13" t="s">
        <v>11</v>
      </c>
      <c r="Z13">
        <f t="shared" si="4"/>
        <v>486</v>
      </c>
      <c r="AA13">
        <f t="shared" si="5"/>
        <v>283</v>
      </c>
    </row>
    <row r="14" spans="2:27" x14ac:dyDescent="0.3">
      <c r="B14">
        <v>111931</v>
      </c>
      <c r="C14">
        <v>115328</v>
      </c>
      <c r="D14">
        <v>115340</v>
      </c>
      <c r="E14">
        <f t="shared" si="0"/>
        <v>115340</v>
      </c>
      <c r="G14" t="s">
        <v>12</v>
      </c>
      <c r="H14">
        <v>115741</v>
      </c>
      <c r="I14">
        <v>115925</v>
      </c>
      <c r="J14">
        <f t="shared" si="1"/>
        <v>115925</v>
      </c>
      <c r="N14" t="s">
        <v>12</v>
      </c>
      <c r="O14">
        <v>116228</v>
      </c>
      <c r="P14" s="3">
        <v>5.7345199999999998</v>
      </c>
      <c r="Q14">
        <f t="shared" si="2"/>
        <v>303</v>
      </c>
      <c r="U14">
        <v>115617</v>
      </c>
      <c r="V14" s="4">
        <v>0.118854</v>
      </c>
      <c r="W14">
        <f t="shared" si="3"/>
        <v>-308</v>
      </c>
      <c r="Y14" t="s">
        <v>12</v>
      </c>
      <c r="Z14">
        <f t="shared" si="4"/>
        <v>888</v>
      </c>
      <c r="AA14">
        <f t="shared" si="5"/>
        <v>277</v>
      </c>
    </row>
    <row r="15" spans="2:27" x14ac:dyDescent="0.3">
      <c r="B15">
        <v>107744</v>
      </c>
      <c r="C15">
        <v>113592</v>
      </c>
      <c r="D15">
        <v>113807</v>
      </c>
      <c r="E15">
        <f t="shared" si="0"/>
        <v>113807</v>
      </c>
      <c r="G15" t="s">
        <v>13</v>
      </c>
      <c r="H15">
        <v>114300</v>
      </c>
      <c r="I15">
        <v>114548</v>
      </c>
      <c r="J15">
        <f t="shared" si="1"/>
        <v>114548</v>
      </c>
      <c r="N15" t="s">
        <v>13</v>
      </c>
      <c r="O15">
        <v>114645</v>
      </c>
      <c r="P15" s="3">
        <v>4.3022799999999997</v>
      </c>
      <c r="Q15">
        <f t="shared" si="2"/>
        <v>97</v>
      </c>
      <c r="U15">
        <v>114598</v>
      </c>
      <c r="V15" s="4">
        <v>0.14130799999999999</v>
      </c>
      <c r="W15">
        <f t="shared" si="3"/>
        <v>50</v>
      </c>
      <c r="Y15" t="s">
        <v>13</v>
      </c>
      <c r="Z15">
        <f t="shared" si="4"/>
        <v>838</v>
      </c>
      <c r="AA15">
        <f t="shared" si="5"/>
        <v>791</v>
      </c>
    </row>
    <row r="16" spans="2:27" x14ac:dyDescent="0.3">
      <c r="B16">
        <v>109101</v>
      </c>
      <c r="C16">
        <v>114730</v>
      </c>
      <c r="D16">
        <v>115226</v>
      </c>
      <c r="E16">
        <f t="shared" si="0"/>
        <v>115226</v>
      </c>
      <c r="G16" t="s">
        <v>14</v>
      </c>
      <c r="H16">
        <v>114938</v>
      </c>
      <c r="I16">
        <v>115815</v>
      </c>
      <c r="J16">
        <f t="shared" si="1"/>
        <v>115815</v>
      </c>
      <c r="N16" t="s">
        <v>14</v>
      </c>
      <c r="O16">
        <v>115928</v>
      </c>
      <c r="P16" s="3">
        <v>4.5452300000000001</v>
      </c>
      <c r="Q16">
        <f t="shared" si="2"/>
        <v>113</v>
      </c>
      <c r="U16">
        <v>115532</v>
      </c>
      <c r="V16" s="4">
        <v>0.14033399999999999</v>
      </c>
      <c r="W16">
        <f t="shared" si="3"/>
        <v>-283</v>
      </c>
      <c r="Y16" t="s">
        <v>14</v>
      </c>
      <c r="Z16">
        <f t="shared" si="4"/>
        <v>702</v>
      </c>
      <c r="AA16">
        <f t="shared" si="5"/>
        <v>306</v>
      </c>
    </row>
    <row r="19" spans="1:23" x14ac:dyDescent="0.3">
      <c r="A19">
        <v>0</v>
      </c>
      <c r="B19" s="1" t="s">
        <v>15</v>
      </c>
      <c r="C19" t="s">
        <v>16</v>
      </c>
      <c r="D19" t="s">
        <v>17</v>
      </c>
      <c r="E19" t="s">
        <v>18</v>
      </c>
      <c r="F19">
        <v>3</v>
      </c>
      <c r="G19">
        <v>2</v>
      </c>
      <c r="H19">
        <v>4</v>
      </c>
      <c r="I19" t="s">
        <v>21</v>
      </c>
      <c r="J19" t="s">
        <v>22</v>
      </c>
      <c r="K19" t="s">
        <v>23</v>
      </c>
      <c r="L19" t="s">
        <v>24</v>
      </c>
      <c r="M19" t="s">
        <v>26</v>
      </c>
      <c r="V19" t="s">
        <v>19</v>
      </c>
      <c r="W19" t="s">
        <v>20</v>
      </c>
    </row>
    <row r="20" spans="1:23" x14ac:dyDescent="0.3">
      <c r="A20">
        <v>23984</v>
      </c>
      <c r="B20">
        <v>24192</v>
      </c>
      <c r="C20">
        <v>24192</v>
      </c>
      <c r="D20">
        <v>24285</v>
      </c>
      <c r="E20">
        <v>24285</v>
      </c>
      <c r="F20">
        <v>24160</v>
      </c>
      <c r="G20">
        <v>24192</v>
      </c>
      <c r="H20">
        <v>24329</v>
      </c>
      <c r="I20">
        <v>24329</v>
      </c>
      <c r="J20">
        <v>24329</v>
      </c>
      <c r="K20">
        <v>24381</v>
      </c>
      <c r="L20">
        <v>24196</v>
      </c>
      <c r="M20">
        <v>24329</v>
      </c>
      <c r="V20">
        <f>MAX(A20:U20)</f>
        <v>24381</v>
      </c>
      <c r="W20">
        <f t="shared" ref="W20:W34" si="6">V20-MAX(H2,I2)</f>
        <v>189</v>
      </c>
    </row>
    <row r="21" spans="1:23" x14ac:dyDescent="0.3">
      <c r="A21">
        <v>24274</v>
      </c>
      <c r="B21">
        <v>24274</v>
      </c>
      <c r="C21">
        <v>24274</v>
      </c>
      <c r="D21">
        <v>24274</v>
      </c>
      <c r="E21">
        <v>24274</v>
      </c>
      <c r="F21">
        <v>24274</v>
      </c>
      <c r="G21">
        <v>24274</v>
      </c>
      <c r="H21">
        <v>24274</v>
      </c>
      <c r="I21">
        <v>24274</v>
      </c>
      <c r="J21">
        <v>24274</v>
      </c>
      <c r="K21">
        <v>24274</v>
      </c>
      <c r="L21">
        <v>24274</v>
      </c>
      <c r="M21">
        <v>24274</v>
      </c>
      <c r="V21">
        <f t="shared" ref="V21:V34" si="7">MAX(A21:U21)</f>
        <v>24274</v>
      </c>
      <c r="W21">
        <f t="shared" si="6"/>
        <v>49</v>
      </c>
    </row>
    <row r="22" spans="1:23" x14ac:dyDescent="0.3">
      <c r="A22">
        <v>23317</v>
      </c>
      <c r="B22">
        <v>23449</v>
      </c>
      <c r="C22">
        <v>23449</v>
      </c>
      <c r="D22">
        <v>23476</v>
      </c>
      <c r="E22">
        <v>23476</v>
      </c>
      <c r="F22">
        <v>23476</v>
      </c>
      <c r="G22">
        <v>23449</v>
      </c>
      <c r="H22">
        <v>23496</v>
      </c>
      <c r="I22">
        <v>23496</v>
      </c>
      <c r="J22">
        <v>23496</v>
      </c>
      <c r="K22">
        <v>23494</v>
      </c>
      <c r="L22">
        <v>23480</v>
      </c>
      <c r="M22">
        <v>23496</v>
      </c>
      <c r="V22">
        <f t="shared" si="7"/>
        <v>23496</v>
      </c>
      <c r="W22">
        <f t="shared" si="6"/>
        <v>52</v>
      </c>
    </row>
    <row r="23" spans="1:23" x14ac:dyDescent="0.3">
      <c r="A23">
        <v>22893</v>
      </c>
      <c r="B23">
        <v>23273</v>
      </c>
      <c r="C23">
        <v>23273</v>
      </c>
      <c r="D23">
        <v>23094</v>
      </c>
      <c r="E23">
        <v>23094</v>
      </c>
      <c r="F23">
        <v>23094</v>
      </c>
      <c r="G23">
        <v>23040</v>
      </c>
      <c r="H23">
        <v>23338</v>
      </c>
      <c r="I23">
        <v>23338</v>
      </c>
      <c r="J23">
        <v>23389</v>
      </c>
      <c r="K23">
        <v>23338</v>
      </c>
      <c r="L23">
        <v>23241</v>
      </c>
      <c r="M23">
        <v>23338</v>
      </c>
      <c r="V23">
        <f t="shared" si="7"/>
        <v>23389</v>
      </c>
      <c r="W23">
        <f t="shared" si="6"/>
        <v>127</v>
      </c>
    </row>
    <row r="24" spans="1:23" x14ac:dyDescent="0.3">
      <c r="A24">
        <v>23826</v>
      </c>
      <c r="B24">
        <v>23826</v>
      </c>
      <c r="C24">
        <v>23826</v>
      </c>
      <c r="D24">
        <v>23826</v>
      </c>
      <c r="E24">
        <v>23826</v>
      </c>
      <c r="F24">
        <v>23826</v>
      </c>
      <c r="G24">
        <v>23826</v>
      </c>
      <c r="H24">
        <v>23932</v>
      </c>
      <c r="I24">
        <v>23932</v>
      </c>
      <c r="J24">
        <v>23932</v>
      </c>
      <c r="K24">
        <v>23959</v>
      </c>
      <c r="L24">
        <v>23991</v>
      </c>
      <c r="M24">
        <v>23932</v>
      </c>
      <c r="V24">
        <f t="shared" si="7"/>
        <v>23991</v>
      </c>
      <c r="W24">
        <f t="shared" si="6"/>
        <v>165</v>
      </c>
    </row>
    <row r="25" spans="1:23" x14ac:dyDescent="0.3">
      <c r="A25">
        <v>58393</v>
      </c>
      <c r="B25">
        <v>58776</v>
      </c>
      <c r="C25">
        <v>58776</v>
      </c>
      <c r="D25">
        <v>58965</v>
      </c>
      <c r="E25">
        <v>58965</v>
      </c>
      <c r="F25">
        <v>58965</v>
      </c>
      <c r="G25">
        <v>58776</v>
      </c>
      <c r="H25">
        <v>59021</v>
      </c>
      <c r="I25">
        <v>59021</v>
      </c>
      <c r="J25">
        <v>59021</v>
      </c>
      <c r="K25">
        <v>58611</v>
      </c>
      <c r="L25">
        <v>58985</v>
      </c>
      <c r="M25">
        <v>59021</v>
      </c>
      <c r="V25">
        <f t="shared" si="7"/>
        <v>59021</v>
      </c>
      <c r="W25">
        <f t="shared" si="6"/>
        <v>149</v>
      </c>
    </row>
    <row r="26" spans="1:23" x14ac:dyDescent="0.3">
      <c r="A26">
        <v>58145</v>
      </c>
      <c r="B26">
        <v>58145</v>
      </c>
      <c r="C26">
        <v>58145</v>
      </c>
      <c r="D26">
        <v>58145</v>
      </c>
      <c r="E26">
        <v>58145</v>
      </c>
      <c r="F26">
        <v>58145</v>
      </c>
      <c r="G26">
        <v>58145</v>
      </c>
      <c r="H26">
        <v>58346</v>
      </c>
      <c r="I26">
        <v>58346</v>
      </c>
      <c r="J26">
        <v>58629</v>
      </c>
      <c r="K26">
        <v>58346</v>
      </c>
      <c r="L26">
        <v>58556</v>
      </c>
      <c r="M26">
        <v>58346</v>
      </c>
      <c r="V26">
        <f t="shared" si="7"/>
        <v>58629</v>
      </c>
      <c r="W26">
        <f t="shared" si="6"/>
        <v>262</v>
      </c>
    </row>
    <row r="27" spans="1:23" x14ac:dyDescent="0.3">
      <c r="A27">
        <v>57267</v>
      </c>
      <c r="B27">
        <v>57528</v>
      </c>
      <c r="C27">
        <v>57528</v>
      </c>
      <c r="D27">
        <v>57624</v>
      </c>
      <c r="E27">
        <v>57624</v>
      </c>
      <c r="F27">
        <v>57624</v>
      </c>
      <c r="G27">
        <v>57408</v>
      </c>
      <c r="H27">
        <v>57511</v>
      </c>
      <c r="I27">
        <v>57511</v>
      </c>
      <c r="J27">
        <v>57821</v>
      </c>
      <c r="K27">
        <v>57511</v>
      </c>
      <c r="L27">
        <v>57744</v>
      </c>
      <c r="M27">
        <v>57566</v>
      </c>
      <c r="V27">
        <f t="shared" si="7"/>
        <v>57821</v>
      </c>
      <c r="W27">
        <f t="shared" si="6"/>
        <v>-14</v>
      </c>
    </row>
    <row r="28" spans="1:23" x14ac:dyDescent="0.3">
      <c r="A28">
        <v>60296</v>
      </c>
      <c r="B28">
        <v>60624</v>
      </c>
      <c r="C28">
        <v>60624</v>
      </c>
      <c r="D28">
        <v>60623</v>
      </c>
      <c r="E28">
        <v>60623</v>
      </c>
      <c r="F28">
        <v>60593</v>
      </c>
      <c r="G28">
        <v>60624</v>
      </c>
      <c r="H28">
        <v>60875</v>
      </c>
      <c r="I28">
        <v>60875</v>
      </c>
      <c r="J28">
        <v>60875</v>
      </c>
      <c r="K28">
        <v>60319</v>
      </c>
      <c r="L28">
        <v>60788</v>
      </c>
      <c r="M28">
        <v>60875</v>
      </c>
      <c r="V28">
        <f t="shared" si="7"/>
        <v>60875</v>
      </c>
      <c r="W28">
        <f t="shared" si="6"/>
        <v>251</v>
      </c>
    </row>
    <row r="29" spans="1:23" x14ac:dyDescent="0.3">
      <c r="A29">
        <v>57643</v>
      </c>
      <c r="B29">
        <v>57643</v>
      </c>
      <c r="C29">
        <v>57643</v>
      </c>
      <c r="D29">
        <v>57643</v>
      </c>
      <c r="E29">
        <v>57643</v>
      </c>
      <c r="F29">
        <v>57643</v>
      </c>
      <c r="G29">
        <v>57643</v>
      </c>
      <c r="H29">
        <v>57726</v>
      </c>
      <c r="I29">
        <v>57726</v>
      </c>
      <c r="J29">
        <v>57726</v>
      </c>
      <c r="K29">
        <v>57712</v>
      </c>
      <c r="L29">
        <v>57594</v>
      </c>
      <c r="M29">
        <v>57801</v>
      </c>
      <c r="V29">
        <f t="shared" si="7"/>
        <v>57801</v>
      </c>
      <c r="W29">
        <f t="shared" si="6"/>
        <v>156</v>
      </c>
    </row>
    <row r="30" spans="1:23" x14ac:dyDescent="0.3">
      <c r="A30">
        <v>114878</v>
      </c>
      <c r="B30">
        <v>115038</v>
      </c>
      <c r="C30">
        <v>115038</v>
      </c>
      <c r="D30">
        <v>115038</v>
      </c>
      <c r="E30">
        <v>115038</v>
      </c>
      <c r="F30">
        <v>114878</v>
      </c>
      <c r="G30">
        <v>115038</v>
      </c>
      <c r="I30">
        <v>115038</v>
      </c>
      <c r="J30">
        <v>115038</v>
      </c>
      <c r="K30">
        <v>115038</v>
      </c>
      <c r="L30">
        <v>113798</v>
      </c>
      <c r="M30">
        <v>115038</v>
      </c>
      <c r="V30">
        <f t="shared" si="7"/>
        <v>115038</v>
      </c>
      <c r="W30">
        <f t="shared" si="6"/>
        <v>-211</v>
      </c>
    </row>
    <row r="31" spans="1:23" x14ac:dyDescent="0.3">
      <c r="A31">
        <v>113760</v>
      </c>
      <c r="B31">
        <v>114038</v>
      </c>
      <c r="C31">
        <v>114038</v>
      </c>
      <c r="D31">
        <v>114246</v>
      </c>
      <c r="E31">
        <v>114246</v>
      </c>
      <c r="F31">
        <v>114246</v>
      </c>
      <c r="G31">
        <v>114038</v>
      </c>
      <c r="I31">
        <v>114246</v>
      </c>
      <c r="J31">
        <v>114199</v>
      </c>
      <c r="K31">
        <v>114246</v>
      </c>
      <c r="L31">
        <v>113599</v>
      </c>
      <c r="M31">
        <v>114246</v>
      </c>
      <c r="V31">
        <f t="shared" si="7"/>
        <v>114246</v>
      </c>
      <c r="W31">
        <f t="shared" si="6"/>
        <v>228</v>
      </c>
    </row>
    <row r="32" spans="1:23" x14ac:dyDescent="0.3">
      <c r="A32">
        <v>115340</v>
      </c>
      <c r="B32">
        <v>115576</v>
      </c>
      <c r="C32">
        <v>115576</v>
      </c>
      <c r="D32">
        <v>115853</v>
      </c>
      <c r="E32">
        <v>115853</v>
      </c>
      <c r="F32">
        <v>115853</v>
      </c>
      <c r="G32">
        <v>115576</v>
      </c>
      <c r="I32">
        <v>115853</v>
      </c>
      <c r="J32">
        <v>115843</v>
      </c>
      <c r="K32">
        <v>115853</v>
      </c>
      <c r="L32">
        <v>114679</v>
      </c>
      <c r="M32">
        <v>115853</v>
      </c>
      <c r="V32">
        <f t="shared" si="7"/>
        <v>115853</v>
      </c>
      <c r="W32">
        <f t="shared" si="6"/>
        <v>-72</v>
      </c>
    </row>
    <row r="33" spans="1:23" x14ac:dyDescent="0.3">
      <c r="A33">
        <v>113807</v>
      </c>
      <c r="B33">
        <v>114005</v>
      </c>
      <c r="C33">
        <v>114005</v>
      </c>
      <c r="D33">
        <v>114473</v>
      </c>
      <c r="E33">
        <v>114473</v>
      </c>
      <c r="F33">
        <v>114473</v>
      </c>
      <c r="G33">
        <v>114005</v>
      </c>
      <c r="I33">
        <v>114473</v>
      </c>
      <c r="J33">
        <v>114645</v>
      </c>
      <c r="K33">
        <v>114473</v>
      </c>
      <c r="L33">
        <v>113745</v>
      </c>
      <c r="M33">
        <v>114473</v>
      </c>
      <c r="V33">
        <f t="shared" si="7"/>
        <v>114645</v>
      </c>
      <c r="W33">
        <f t="shared" si="6"/>
        <v>97</v>
      </c>
    </row>
    <row r="34" spans="1:23" x14ac:dyDescent="0.3">
      <c r="A34">
        <v>115226</v>
      </c>
      <c r="B34">
        <v>115532</v>
      </c>
      <c r="C34">
        <v>115532</v>
      </c>
      <c r="D34">
        <v>115928</v>
      </c>
      <c r="E34">
        <v>115928</v>
      </c>
      <c r="F34">
        <v>115928</v>
      </c>
      <c r="G34">
        <v>115532</v>
      </c>
      <c r="I34">
        <v>115928</v>
      </c>
      <c r="J34">
        <v>115441</v>
      </c>
      <c r="K34">
        <v>115928</v>
      </c>
      <c r="L34">
        <v>114336</v>
      </c>
      <c r="M34">
        <v>115928</v>
      </c>
      <c r="V34">
        <f t="shared" si="7"/>
        <v>115928</v>
      </c>
      <c r="W34">
        <f t="shared" si="6"/>
        <v>113</v>
      </c>
    </row>
    <row r="35" spans="1:23" x14ac:dyDescent="0.3">
      <c r="W35">
        <f>SUM(W20:W34)</f>
        <v>1541</v>
      </c>
    </row>
    <row r="39" spans="1:23" x14ac:dyDescent="0.3">
      <c r="D39" t="s">
        <v>54</v>
      </c>
      <c r="E39">
        <v>2</v>
      </c>
      <c r="F39" t="s">
        <v>25</v>
      </c>
      <c r="G39" t="s">
        <v>20</v>
      </c>
      <c r="I39" t="s">
        <v>54</v>
      </c>
      <c r="J39">
        <v>3</v>
      </c>
      <c r="K39" t="s">
        <v>27</v>
      </c>
      <c r="L39" t="s">
        <v>20</v>
      </c>
      <c r="O39" t="s">
        <v>55</v>
      </c>
      <c r="P39">
        <v>4</v>
      </c>
      <c r="Q39" t="s">
        <v>28</v>
      </c>
      <c r="R39" t="s">
        <v>20</v>
      </c>
    </row>
    <row r="40" spans="1:23" x14ac:dyDescent="0.3">
      <c r="D40" t="s">
        <v>0</v>
      </c>
      <c r="E40">
        <v>23393</v>
      </c>
      <c r="F40">
        <v>23577</v>
      </c>
      <c r="G40">
        <f>F40-E40</f>
        <v>184</v>
      </c>
      <c r="I40" t="s">
        <v>0</v>
      </c>
      <c r="J40">
        <v>23919</v>
      </c>
      <c r="K40">
        <v>23919</v>
      </c>
      <c r="L40">
        <f>K40-J40</f>
        <v>0</v>
      </c>
      <c r="O40" t="s">
        <v>0</v>
      </c>
      <c r="P40">
        <v>24196</v>
      </c>
      <c r="Q40">
        <v>24196</v>
      </c>
      <c r="R40">
        <f>Q40-P40</f>
        <v>0</v>
      </c>
    </row>
    <row r="41" spans="1:23" x14ac:dyDescent="0.3">
      <c r="D41" t="s">
        <v>1</v>
      </c>
      <c r="E41">
        <v>24225</v>
      </c>
      <c r="F41">
        <v>24225</v>
      </c>
      <c r="G41">
        <f t="shared" ref="G41:G54" si="8">F41-E41</f>
        <v>0</v>
      </c>
      <c r="I41" t="s">
        <v>1</v>
      </c>
      <c r="J41">
        <v>24117</v>
      </c>
      <c r="K41">
        <v>24117</v>
      </c>
      <c r="L41">
        <f t="shared" ref="L41:L54" si="9">K41-J41</f>
        <v>0</v>
      </c>
      <c r="O41" t="s">
        <v>1</v>
      </c>
      <c r="P41">
        <v>24274</v>
      </c>
      <c r="Q41">
        <v>24274</v>
      </c>
      <c r="R41">
        <f t="shared" ref="R41:R49" si="10">Q41-P41</f>
        <v>0</v>
      </c>
    </row>
    <row r="42" spans="1:23" x14ac:dyDescent="0.3">
      <c r="D42" t="s">
        <v>2</v>
      </c>
      <c r="E42">
        <v>23320</v>
      </c>
      <c r="F42">
        <v>23320</v>
      </c>
      <c r="G42">
        <f t="shared" si="8"/>
        <v>0</v>
      </c>
      <c r="I42" t="s">
        <v>2</v>
      </c>
      <c r="J42">
        <v>23361</v>
      </c>
      <c r="K42">
        <v>23361</v>
      </c>
      <c r="L42">
        <f t="shared" si="9"/>
        <v>0</v>
      </c>
      <c r="O42" t="s">
        <v>2</v>
      </c>
      <c r="P42">
        <v>23464</v>
      </c>
      <c r="Q42">
        <v>23464</v>
      </c>
      <c r="R42">
        <f t="shared" si="10"/>
        <v>0</v>
      </c>
    </row>
    <row r="43" spans="1:23" x14ac:dyDescent="0.3">
      <c r="D43" t="s">
        <v>3</v>
      </c>
      <c r="E43">
        <v>22306</v>
      </c>
      <c r="F43">
        <v>22306</v>
      </c>
      <c r="G43">
        <f t="shared" si="8"/>
        <v>0</v>
      </c>
      <c r="I43" t="s">
        <v>3</v>
      </c>
      <c r="J43">
        <v>23104</v>
      </c>
      <c r="K43">
        <v>23104</v>
      </c>
      <c r="L43">
        <f t="shared" si="9"/>
        <v>0</v>
      </c>
      <c r="O43" t="s">
        <v>3</v>
      </c>
      <c r="P43">
        <v>23241</v>
      </c>
      <c r="Q43">
        <v>23241</v>
      </c>
      <c r="R43">
        <f t="shared" si="10"/>
        <v>0</v>
      </c>
    </row>
    <row r="44" spans="1:23" x14ac:dyDescent="0.3">
      <c r="D44" t="s">
        <v>4</v>
      </c>
      <c r="E44">
        <v>23328</v>
      </c>
      <c r="F44">
        <v>23328</v>
      </c>
      <c r="G44">
        <f t="shared" si="8"/>
        <v>0</v>
      </c>
      <c r="I44" t="s">
        <v>4</v>
      </c>
      <c r="J44">
        <v>23592</v>
      </c>
      <c r="K44">
        <v>23592</v>
      </c>
      <c r="L44">
        <f t="shared" si="9"/>
        <v>0</v>
      </c>
      <c r="O44" t="s">
        <v>4</v>
      </c>
      <c r="P44">
        <v>23991</v>
      </c>
      <c r="Q44">
        <v>23991</v>
      </c>
      <c r="R44">
        <f t="shared" si="10"/>
        <v>0</v>
      </c>
    </row>
    <row r="45" spans="1:23" x14ac:dyDescent="0.3">
      <c r="D45" t="s">
        <v>5</v>
      </c>
      <c r="E45">
        <v>58341</v>
      </c>
      <c r="F45">
        <v>58341</v>
      </c>
      <c r="G45">
        <f t="shared" si="8"/>
        <v>0</v>
      </c>
      <c r="I45" t="s">
        <v>5</v>
      </c>
      <c r="J45">
        <v>58285</v>
      </c>
      <c r="K45">
        <v>58285</v>
      </c>
      <c r="L45">
        <f t="shared" si="9"/>
        <v>0</v>
      </c>
      <c r="O45" t="s">
        <v>5</v>
      </c>
      <c r="P45">
        <v>58985</v>
      </c>
      <c r="Q45">
        <v>58985</v>
      </c>
      <c r="R45">
        <f t="shared" si="10"/>
        <v>0</v>
      </c>
    </row>
    <row r="46" spans="1:23" x14ac:dyDescent="0.3">
      <c r="D46" t="s">
        <v>6</v>
      </c>
      <c r="E46">
        <v>58320</v>
      </c>
      <c r="F46">
        <v>58320</v>
      </c>
      <c r="G46">
        <f t="shared" si="8"/>
        <v>0</v>
      </c>
      <c r="I46" t="s">
        <v>6</v>
      </c>
      <c r="J46">
        <v>58483</v>
      </c>
      <c r="K46">
        <v>58483</v>
      </c>
      <c r="L46">
        <f t="shared" si="9"/>
        <v>0</v>
      </c>
      <c r="O46" t="s">
        <v>6</v>
      </c>
      <c r="P46">
        <v>58556</v>
      </c>
      <c r="Q46">
        <v>58556</v>
      </c>
      <c r="R46">
        <f t="shared" si="10"/>
        <v>0</v>
      </c>
    </row>
    <row r="47" spans="1:23" x14ac:dyDescent="0.3">
      <c r="D47" t="s">
        <v>7</v>
      </c>
      <c r="E47">
        <v>57271</v>
      </c>
      <c r="F47">
        <v>57271</v>
      </c>
      <c r="G47">
        <f t="shared" si="8"/>
        <v>0</v>
      </c>
      <c r="I47" t="s">
        <v>7</v>
      </c>
      <c r="J47">
        <v>57228</v>
      </c>
      <c r="K47">
        <v>57228</v>
      </c>
      <c r="L47">
        <f t="shared" si="9"/>
        <v>0</v>
      </c>
      <c r="O47" t="s">
        <v>7</v>
      </c>
      <c r="P47">
        <v>57744</v>
      </c>
      <c r="Q47">
        <v>57744</v>
      </c>
      <c r="R47">
        <f t="shared" si="10"/>
        <v>0</v>
      </c>
    </row>
    <row r="48" spans="1:23" x14ac:dyDescent="0.3">
      <c r="D48" t="s">
        <v>8</v>
      </c>
      <c r="E48">
        <v>60538</v>
      </c>
      <c r="F48">
        <v>60538</v>
      </c>
      <c r="G48">
        <f t="shared" si="8"/>
        <v>0</v>
      </c>
      <c r="I48" t="s">
        <v>8</v>
      </c>
      <c r="J48">
        <v>60036</v>
      </c>
      <c r="K48">
        <v>60388</v>
      </c>
      <c r="L48">
        <f t="shared" si="9"/>
        <v>352</v>
      </c>
      <c r="O48" t="s">
        <v>8</v>
      </c>
      <c r="P48">
        <v>60788</v>
      </c>
      <c r="Q48">
        <v>60788</v>
      </c>
      <c r="R48">
        <f t="shared" si="10"/>
        <v>0</v>
      </c>
    </row>
    <row r="49" spans="4:23" x14ac:dyDescent="0.3">
      <c r="D49" t="s">
        <v>9</v>
      </c>
      <c r="E49">
        <v>56710</v>
      </c>
      <c r="F49">
        <v>57103</v>
      </c>
      <c r="G49">
        <f t="shared" si="8"/>
        <v>393</v>
      </c>
      <c r="I49" t="s">
        <v>9</v>
      </c>
      <c r="J49">
        <v>56643</v>
      </c>
      <c r="K49">
        <v>57208</v>
      </c>
      <c r="L49">
        <f t="shared" si="9"/>
        <v>565</v>
      </c>
      <c r="O49" t="s">
        <v>9</v>
      </c>
      <c r="P49">
        <v>57594</v>
      </c>
      <c r="Q49">
        <v>57681</v>
      </c>
      <c r="R49">
        <f t="shared" si="10"/>
        <v>87</v>
      </c>
    </row>
    <row r="50" spans="4:23" x14ac:dyDescent="0.3">
      <c r="D50" t="s">
        <v>10</v>
      </c>
      <c r="E50">
        <v>113299</v>
      </c>
      <c r="F50">
        <v>113530</v>
      </c>
      <c r="G50">
        <f t="shared" si="8"/>
        <v>231</v>
      </c>
      <c r="I50" t="s">
        <v>10</v>
      </c>
      <c r="J50">
        <v>113424</v>
      </c>
      <c r="K50">
        <v>114594</v>
      </c>
      <c r="L50">
        <f t="shared" si="9"/>
        <v>1170</v>
      </c>
    </row>
    <row r="51" spans="4:23" x14ac:dyDescent="0.3">
      <c r="D51" t="s">
        <v>11</v>
      </c>
      <c r="E51">
        <v>112924</v>
      </c>
      <c r="F51">
        <v>112924</v>
      </c>
      <c r="G51">
        <f t="shared" si="8"/>
        <v>0</v>
      </c>
      <c r="I51" t="s">
        <v>11</v>
      </c>
      <c r="J51">
        <v>112733</v>
      </c>
      <c r="K51">
        <v>113468</v>
      </c>
      <c r="L51">
        <f t="shared" si="9"/>
        <v>735</v>
      </c>
    </row>
    <row r="52" spans="4:23" x14ac:dyDescent="0.3">
      <c r="D52" t="s">
        <v>12</v>
      </c>
      <c r="E52">
        <v>114007</v>
      </c>
      <c r="F52">
        <v>114140</v>
      </c>
      <c r="G52">
        <f t="shared" si="8"/>
        <v>133</v>
      </c>
      <c r="I52" t="s">
        <v>12</v>
      </c>
      <c r="J52">
        <v>114679</v>
      </c>
      <c r="K52">
        <v>115108</v>
      </c>
      <c r="L52">
        <f t="shared" si="9"/>
        <v>429</v>
      </c>
    </row>
    <row r="53" spans="4:23" x14ac:dyDescent="0.3">
      <c r="D53" t="s">
        <v>13</v>
      </c>
      <c r="E53">
        <v>112744</v>
      </c>
      <c r="F53">
        <v>112761</v>
      </c>
      <c r="G53">
        <f t="shared" si="8"/>
        <v>17</v>
      </c>
      <c r="I53" t="s">
        <v>13</v>
      </c>
      <c r="J53">
        <v>112907</v>
      </c>
      <c r="K53">
        <v>113515</v>
      </c>
      <c r="L53">
        <f t="shared" si="9"/>
        <v>608</v>
      </c>
    </row>
    <row r="54" spans="4:23" x14ac:dyDescent="0.3">
      <c r="D54" t="s">
        <v>14</v>
      </c>
      <c r="E54">
        <v>113335</v>
      </c>
      <c r="F54">
        <v>113919</v>
      </c>
      <c r="G54">
        <f t="shared" si="8"/>
        <v>584</v>
      </c>
      <c r="I54" t="s">
        <v>14</v>
      </c>
      <c r="J54">
        <v>114088</v>
      </c>
      <c r="K54">
        <v>114088</v>
      </c>
      <c r="L54">
        <f t="shared" si="9"/>
        <v>0</v>
      </c>
    </row>
    <row r="59" spans="4:23" x14ac:dyDescent="0.3">
      <c r="I59" t="s">
        <v>44</v>
      </c>
      <c r="J59" t="s">
        <v>20</v>
      </c>
      <c r="M59" t="s">
        <v>56</v>
      </c>
      <c r="N59" t="s">
        <v>57</v>
      </c>
      <c r="O59" t="s">
        <v>58</v>
      </c>
    </row>
    <row r="60" spans="4:23" x14ac:dyDescent="0.3">
      <c r="E60">
        <v>24196</v>
      </c>
      <c r="F60">
        <v>24329</v>
      </c>
      <c r="G60">
        <v>24381</v>
      </c>
      <c r="H60" t="s">
        <v>29</v>
      </c>
      <c r="I60">
        <f>MAX(E60:G60)</f>
        <v>24381</v>
      </c>
      <c r="J60">
        <f>I60-MAX(H2:I2)</f>
        <v>189</v>
      </c>
      <c r="M60">
        <v>24196</v>
      </c>
      <c r="N60">
        <v>24329</v>
      </c>
      <c r="O60">
        <v>24381</v>
      </c>
      <c r="P60">
        <f>MAX(M60:O60)</f>
        <v>24381</v>
      </c>
      <c r="Q60">
        <f>P60-MAX(H2:I2)</f>
        <v>189</v>
      </c>
      <c r="S60">
        <v>24196</v>
      </c>
      <c r="T60">
        <v>24329</v>
      </c>
      <c r="U60">
        <v>24381</v>
      </c>
      <c r="V60">
        <f>MAX(S60:U60)</f>
        <v>24381</v>
      </c>
      <c r="W60">
        <f>V60-MAX(H2:I2)</f>
        <v>189</v>
      </c>
    </row>
    <row r="61" spans="4:23" x14ac:dyDescent="0.3">
      <c r="E61">
        <v>24274</v>
      </c>
      <c r="F61">
        <v>24274</v>
      </c>
      <c r="G61">
        <v>24274</v>
      </c>
      <c r="H61" t="s">
        <v>30</v>
      </c>
      <c r="I61">
        <f t="shared" ref="I61:I74" si="11">MAX(E61:G61)</f>
        <v>24274</v>
      </c>
      <c r="J61">
        <f t="shared" ref="J61:J74" si="12">I61-MAX(H3:I3)</f>
        <v>49</v>
      </c>
      <c r="M61">
        <v>24274</v>
      </c>
      <c r="N61">
        <v>24274</v>
      </c>
      <c r="O61">
        <v>24274</v>
      </c>
      <c r="P61">
        <f t="shared" ref="P61:P74" si="13">MAX(M61:O61)</f>
        <v>24274</v>
      </c>
      <c r="Q61">
        <f t="shared" ref="Q61:Q74" si="14">P61-MAX(H3:I3)</f>
        <v>49</v>
      </c>
      <c r="S61">
        <v>24274</v>
      </c>
      <c r="T61">
        <v>24274</v>
      </c>
      <c r="U61">
        <v>24274</v>
      </c>
      <c r="V61">
        <f t="shared" ref="V61:V74" si="15">MAX(S61:U61)</f>
        <v>24274</v>
      </c>
      <c r="W61">
        <f t="shared" ref="W61:W74" si="16">V61-MAX(H3:I3)</f>
        <v>49</v>
      </c>
    </row>
    <row r="62" spans="4:23" x14ac:dyDescent="0.3">
      <c r="E62">
        <v>23480</v>
      </c>
      <c r="F62">
        <v>23496</v>
      </c>
      <c r="G62">
        <v>23494</v>
      </c>
      <c r="H62" t="s">
        <v>31</v>
      </c>
      <c r="I62">
        <f t="shared" si="11"/>
        <v>23496</v>
      </c>
      <c r="J62">
        <f t="shared" si="12"/>
        <v>52</v>
      </c>
      <c r="M62">
        <v>23480</v>
      </c>
      <c r="N62">
        <v>23496</v>
      </c>
      <c r="O62">
        <v>23494</v>
      </c>
      <c r="P62">
        <f t="shared" si="13"/>
        <v>23496</v>
      </c>
      <c r="Q62">
        <f t="shared" si="14"/>
        <v>52</v>
      </c>
      <c r="S62">
        <v>23480</v>
      </c>
      <c r="T62">
        <v>23496</v>
      </c>
      <c r="U62">
        <v>23494</v>
      </c>
      <c r="V62">
        <f t="shared" si="15"/>
        <v>23496</v>
      </c>
      <c r="W62">
        <f t="shared" si="16"/>
        <v>52</v>
      </c>
    </row>
    <row r="63" spans="4:23" x14ac:dyDescent="0.3">
      <c r="E63">
        <v>23241</v>
      </c>
      <c r="F63">
        <v>23389</v>
      </c>
      <c r="G63">
        <v>23338</v>
      </c>
      <c r="H63" t="s">
        <v>32</v>
      </c>
      <c r="I63">
        <f t="shared" si="11"/>
        <v>23389</v>
      </c>
      <c r="J63">
        <f t="shared" si="12"/>
        <v>127</v>
      </c>
      <c r="M63">
        <v>23241</v>
      </c>
      <c r="N63">
        <v>23389</v>
      </c>
      <c r="O63">
        <v>23338</v>
      </c>
      <c r="P63">
        <f t="shared" si="13"/>
        <v>23389</v>
      </c>
      <c r="Q63">
        <f t="shared" si="14"/>
        <v>127</v>
      </c>
      <c r="S63">
        <v>23241</v>
      </c>
      <c r="T63">
        <v>23389</v>
      </c>
      <c r="U63">
        <v>23338</v>
      </c>
      <c r="V63">
        <f t="shared" si="15"/>
        <v>23389</v>
      </c>
      <c r="W63">
        <f t="shared" si="16"/>
        <v>127</v>
      </c>
    </row>
    <row r="64" spans="4:23" x14ac:dyDescent="0.3">
      <c r="E64">
        <v>23991</v>
      </c>
      <c r="F64">
        <v>23932</v>
      </c>
      <c r="G64">
        <v>23959</v>
      </c>
      <c r="H64" t="s">
        <v>33</v>
      </c>
      <c r="I64">
        <f t="shared" si="11"/>
        <v>23991</v>
      </c>
      <c r="J64">
        <f t="shared" si="12"/>
        <v>165</v>
      </c>
      <c r="M64">
        <v>23991</v>
      </c>
      <c r="N64">
        <v>23932</v>
      </c>
      <c r="O64">
        <v>23959</v>
      </c>
      <c r="P64">
        <f t="shared" si="13"/>
        <v>23991</v>
      </c>
      <c r="Q64">
        <f t="shared" si="14"/>
        <v>165</v>
      </c>
      <c r="S64">
        <v>23991</v>
      </c>
      <c r="T64">
        <v>23932</v>
      </c>
      <c r="U64">
        <v>23959</v>
      </c>
      <c r="V64">
        <f t="shared" si="15"/>
        <v>23991</v>
      </c>
      <c r="W64">
        <f t="shared" si="16"/>
        <v>165</v>
      </c>
    </row>
    <row r="65" spans="5:23" x14ac:dyDescent="0.3">
      <c r="E65">
        <v>58285</v>
      </c>
      <c r="F65">
        <v>58965</v>
      </c>
      <c r="G65">
        <v>58740</v>
      </c>
      <c r="H65" t="s">
        <v>34</v>
      </c>
      <c r="I65">
        <f t="shared" si="11"/>
        <v>58965</v>
      </c>
      <c r="J65">
        <f t="shared" si="12"/>
        <v>93</v>
      </c>
      <c r="M65">
        <v>58285</v>
      </c>
      <c r="N65">
        <v>59021</v>
      </c>
      <c r="O65">
        <v>58740</v>
      </c>
      <c r="P65">
        <f t="shared" si="13"/>
        <v>59021</v>
      </c>
      <c r="Q65">
        <f t="shared" si="14"/>
        <v>149</v>
      </c>
      <c r="S65">
        <v>58285</v>
      </c>
      <c r="T65">
        <v>59021</v>
      </c>
      <c r="U65">
        <v>58611</v>
      </c>
      <c r="V65">
        <f t="shared" si="15"/>
        <v>59021</v>
      </c>
      <c r="W65">
        <f t="shared" si="16"/>
        <v>149</v>
      </c>
    </row>
    <row r="66" spans="5:23" x14ac:dyDescent="0.3">
      <c r="E66">
        <v>58483</v>
      </c>
      <c r="F66">
        <v>58471</v>
      </c>
      <c r="G66">
        <v>58145</v>
      </c>
      <c r="H66" t="s">
        <v>35</v>
      </c>
      <c r="I66">
        <f t="shared" si="11"/>
        <v>58483</v>
      </c>
      <c r="J66">
        <f t="shared" si="12"/>
        <v>116</v>
      </c>
      <c r="M66">
        <v>58483</v>
      </c>
      <c r="N66">
        <v>58629</v>
      </c>
      <c r="O66">
        <v>58145</v>
      </c>
      <c r="P66">
        <f t="shared" si="13"/>
        <v>58629</v>
      </c>
      <c r="Q66">
        <f t="shared" si="14"/>
        <v>262</v>
      </c>
      <c r="S66">
        <v>58483</v>
      </c>
      <c r="T66">
        <v>58629</v>
      </c>
      <c r="U66">
        <v>58346</v>
      </c>
      <c r="V66">
        <f t="shared" si="15"/>
        <v>58629</v>
      </c>
      <c r="W66">
        <f t="shared" si="16"/>
        <v>262</v>
      </c>
    </row>
    <row r="67" spans="5:23" x14ac:dyDescent="0.3">
      <c r="E67">
        <v>57228</v>
      </c>
      <c r="F67">
        <v>57835</v>
      </c>
      <c r="G67">
        <v>57624</v>
      </c>
      <c r="H67" t="s">
        <v>36</v>
      </c>
      <c r="I67">
        <f t="shared" si="11"/>
        <v>57835</v>
      </c>
      <c r="J67">
        <f t="shared" si="12"/>
        <v>0</v>
      </c>
      <c r="M67">
        <v>57228</v>
      </c>
      <c r="N67">
        <v>57821</v>
      </c>
      <c r="O67">
        <v>57624</v>
      </c>
      <c r="P67">
        <f t="shared" si="13"/>
        <v>57821</v>
      </c>
      <c r="Q67">
        <f t="shared" si="14"/>
        <v>-14</v>
      </c>
      <c r="S67">
        <v>57228</v>
      </c>
      <c r="T67">
        <v>57821</v>
      </c>
      <c r="U67">
        <v>57566</v>
      </c>
      <c r="V67">
        <f t="shared" si="15"/>
        <v>57821</v>
      </c>
      <c r="W67">
        <f t="shared" si="16"/>
        <v>-14</v>
      </c>
    </row>
    <row r="68" spans="5:23" x14ac:dyDescent="0.3">
      <c r="E68">
        <v>60501</v>
      </c>
      <c r="F68">
        <v>60623</v>
      </c>
      <c r="G68">
        <v>60241</v>
      </c>
      <c r="H68" t="s">
        <v>37</v>
      </c>
      <c r="I68">
        <f t="shared" si="11"/>
        <v>60623</v>
      </c>
      <c r="J68">
        <f t="shared" si="12"/>
        <v>-1</v>
      </c>
      <c r="M68">
        <v>60501</v>
      </c>
      <c r="N68">
        <v>60875</v>
      </c>
      <c r="O68">
        <v>60241</v>
      </c>
      <c r="P68">
        <f t="shared" si="13"/>
        <v>60875</v>
      </c>
      <c r="Q68">
        <f t="shared" si="14"/>
        <v>251</v>
      </c>
      <c r="S68">
        <v>60501</v>
      </c>
      <c r="T68">
        <v>60875</v>
      </c>
      <c r="U68">
        <v>60343</v>
      </c>
      <c r="V68">
        <f t="shared" si="15"/>
        <v>60875</v>
      </c>
      <c r="W68">
        <f t="shared" si="16"/>
        <v>251</v>
      </c>
    </row>
    <row r="69" spans="5:23" x14ac:dyDescent="0.3">
      <c r="E69">
        <v>57256</v>
      </c>
      <c r="F69">
        <v>57643</v>
      </c>
      <c r="G69">
        <v>57571</v>
      </c>
      <c r="H69" t="s">
        <v>38</v>
      </c>
      <c r="I69">
        <f t="shared" si="11"/>
        <v>57643</v>
      </c>
      <c r="J69">
        <f t="shared" si="12"/>
        <v>-2</v>
      </c>
      <c r="M69">
        <v>57256</v>
      </c>
      <c r="N69">
        <v>57801</v>
      </c>
      <c r="O69">
        <v>57571</v>
      </c>
      <c r="P69">
        <f t="shared" si="13"/>
        <v>57801</v>
      </c>
      <c r="Q69">
        <f t="shared" si="14"/>
        <v>156</v>
      </c>
      <c r="S69">
        <v>57256</v>
      </c>
      <c r="T69">
        <v>57801</v>
      </c>
      <c r="U69">
        <v>57712</v>
      </c>
      <c r="V69">
        <f t="shared" si="15"/>
        <v>57801</v>
      </c>
      <c r="W69">
        <f t="shared" si="16"/>
        <v>156</v>
      </c>
    </row>
    <row r="70" spans="5:23" x14ac:dyDescent="0.3">
      <c r="E70">
        <v>114594</v>
      </c>
      <c r="F70">
        <v>115154</v>
      </c>
      <c r="G70">
        <v>115038</v>
      </c>
      <c r="H70" t="s">
        <v>39</v>
      </c>
      <c r="I70">
        <f t="shared" si="11"/>
        <v>115154</v>
      </c>
      <c r="J70">
        <f t="shared" si="12"/>
        <v>-95</v>
      </c>
      <c r="M70">
        <v>114594</v>
      </c>
      <c r="N70">
        <v>115154</v>
      </c>
      <c r="O70">
        <v>115038</v>
      </c>
      <c r="P70">
        <f t="shared" si="13"/>
        <v>115154</v>
      </c>
      <c r="Q70">
        <f t="shared" si="14"/>
        <v>-95</v>
      </c>
      <c r="S70">
        <v>114594</v>
      </c>
      <c r="T70">
        <v>115154</v>
      </c>
      <c r="U70">
        <v>115038</v>
      </c>
      <c r="V70">
        <f t="shared" si="15"/>
        <v>115154</v>
      </c>
      <c r="W70">
        <f t="shared" si="16"/>
        <v>-95</v>
      </c>
    </row>
    <row r="71" spans="5:23" x14ac:dyDescent="0.3">
      <c r="E71">
        <v>113585</v>
      </c>
      <c r="F71">
        <v>114199</v>
      </c>
      <c r="G71">
        <v>114246</v>
      </c>
      <c r="H71" t="s">
        <v>40</v>
      </c>
      <c r="I71">
        <f t="shared" si="11"/>
        <v>114246</v>
      </c>
      <c r="J71">
        <f t="shared" si="12"/>
        <v>228</v>
      </c>
      <c r="M71">
        <v>113585</v>
      </c>
      <c r="N71">
        <v>114199</v>
      </c>
      <c r="O71">
        <v>114246</v>
      </c>
      <c r="P71">
        <f t="shared" si="13"/>
        <v>114246</v>
      </c>
      <c r="Q71">
        <f t="shared" si="14"/>
        <v>228</v>
      </c>
      <c r="S71">
        <v>113585</v>
      </c>
      <c r="T71">
        <v>114199</v>
      </c>
      <c r="U71">
        <v>114246</v>
      </c>
      <c r="V71">
        <f t="shared" si="15"/>
        <v>114246</v>
      </c>
      <c r="W71">
        <f t="shared" si="16"/>
        <v>228</v>
      </c>
    </row>
    <row r="72" spans="5:23" x14ac:dyDescent="0.3">
      <c r="E72">
        <v>115108</v>
      </c>
      <c r="F72">
        <v>116228</v>
      </c>
      <c r="G72">
        <v>115853</v>
      </c>
      <c r="H72" t="s">
        <v>41</v>
      </c>
      <c r="I72">
        <f t="shared" si="11"/>
        <v>116228</v>
      </c>
      <c r="J72">
        <f t="shared" si="12"/>
        <v>303</v>
      </c>
      <c r="M72">
        <v>115108</v>
      </c>
      <c r="N72">
        <v>116228</v>
      </c>
      <c r="O72">
        <v>115853</v>
      </c>
      <c r="P72">
        <f t="shared" si="13"/>
        <v>116228</v>
      </c>
      <c r="Q72">
        <f t="shared" si="14"/>
        <v>303</v>
      </c>
      <c r="S72">
        <v>115108</v>
      </c>
      <c r="T72">
        <v>116228</v>
      </c>
      <c r="U72">
        <v>115853</v>
      </c>
      <c r="V72">
        <f t="shared" si="15"/>
        <v>116228</v>
      </c>
      <c r="W72">
        <f t="shared" si="16"/>
        <v>303</v>
      </c>
    </row>
    <row r="73" spans="5:23" x14ac:dyDescent="0.3">
      <c r="E73">
        <v>113515</v>
      </c>
      <c r="F73">
        <v>114645</v>
      </c>
      <c r="G73">
        <v>114473</v>
      </c>
      <c r="H73" t="s">
        <v>42</v>
      </c>
      <c r="I73">
        <f t="shared" si="11"/>
        <v>114645</v>
      </c>
      <c r="J73">
        <f t="shared" si="12"/>
        <v>97</v>
      </c>
      <c r="M73">
        <v>113515</v>
      </c>
      <c r="N73">
        <v>114645</v>
      </c>
      <c r="O73">
        <v>114473</v>
      </c>
      <c r="P73">
        <f t="shared" si="13"/>
        <v>114645</v>
      </c>
      <c r="Q73">
        <f t="shared" si="14"/>
        <v>97</v>
      </c>
      <c r="S73">
        <v>113515</v>
      </c>
      <c r="T73">
        <v>114645</v>
      </c>
      <c r="U73">
        <v>114473</v>
      </c>
      <c r="V73">
        <f t="shared" si="15"/>
        <v>114645</v>
      </c>
      <c r="W73">
        <f t="shared" si="16"/>
        <v>97</v>
      </c>
    </row>
    <row r="74" spans="5:23" x14ac:dyDescent="0.3">
      <c r="E74">
        <v>114498</v>
      </c>
      <c r="F74">
        <v>115557</v>
      </c>
      <c r="G74">
        <v>115928</v>
      </c>
      <c r="H74" t="s">
        <v>43</v>
      </c>
      <c r="I74">
        <f t="shared" si="11"/>
        <v>115928</v>
      </c>
      <c r="J74">
        <f t="shared" si="12"/>
        <v>113</v>
      </c>
      <c r="M74">
        <v>114498</v>
      </c>
      <c r="N74">
        <v>115557</v>
      </c>
      <c r="O74">
        <v>115928</v>
      </c>
      <c r="P74">
        <f t="shared" si="13"/>
        <v>115928</v>
      </c>
      <c r="Q74">
        <f t="shared" si="14"/>
        <v>113</v>
      </c>
      <c r="S74">
        <v>114498</v>
      </c>
      <c r="T74">
        <v>115557</v>
      </c>
      <c r="U74">
        <v>115928</v>
      </c>
      <c r="V74">
        <f t="shared" si="15"/>
        <v>115928</v>
      </c>
      <c r="W74">
        <f t="shared" si="16"/>
        <v>113</v>
      </c>
    </row>
    <row r="75" spans="5:23" x14ac:dyDescent="0.3">
      <c r="J75">
        <f>SUM(J60:J74)</f>
        <v>1434</v>
      </c>
      <c r="Q75">
        <f>SUM(Q60:Q74)</f>
        <v>2032</v>
      </c>
      <c r="W75">
        <f>SUM(W60:W74)</f>
        <v>2032</v>
      </c>
    </row>
    <row r="78" spans="5:23" x14ac:dyDescent="0.3">
      <c r="H78" s="1"/>
    </row>
    <row r="95" spans="2:24" x14ac:dyDescent="0.3">
      <c r="B95">
        <v>0</v>
      </c>
      <c r="C95" s="1" t="s">
        <v>15</v>
      </c>
      <c r="D95" t="s">
        <v>16</v>
      </c>
      <c r="E95" t="s">
        <v>17</v>
      </c>
      <c r="F95" t="s">
        <v>18</v>
      </c>
      <c r="G95">
        <v>3</v>
      </c>
      <c r="H95">
        <v>2</v>
      </c>
      <c r="I95">
        <v>4</v>
      </c>
      <c r="J95" t="s">
        <v>21</v>
      </c>
      <c r="K95" t="s">
        <v>22</v>
      </c>
      <c r="L95" t="s">
        <v>23</v>
      </c>
      <c r="M95" t="s">
        <v>24</v>
      </c>
      <c r="N95" t="s">
        <v>26</v>
      </c>
      <c r="W95" t="s">
        <v>19</v>
      </c>
      <c r="X95" t="s">
        <v>20</v>
      </c>
    </row>
    <row r="96" spans="2:24" x14ac:dyDescent="0.3">
      <c r="B96">
        <v>23984</v>
      </c>
      <c r="C96">
        <v>24192</v>
      </c>
      <c r="D96">
        <v>24192</v>
      </c>
      <c r="E96">
        <v>24285</v>
      </c>
      <c r="F96">
        <v>24285</v>
      </c>
      <c r="G96">
        <v>24160</v>
      </c>
      <c r="H96">
        <v>24192</v>
      </c>
      <c r="I96">
        <v>24329</v>
      </c>
      <c r="J96">
        <v>24329</v>
      </c>
      <c r="K96">
        <v>24329</v>
      </c>
      <c r="L96">
        <v>24381</v>
      </c>
      <c r="M96">
        <v>24196</v>
      </c>
      <c r="N96">
        <v>24329</v>
      </c>
      <c r="W96">
        <f>MAX(B96:V96)</f>
        <v>24381</v>
      </c>
      <c r="X96">
        <f t="shared" ref="X96:X110" si="17">W96-MAX(I78,J78)</f>
        <v>24381</v>
      </c>
    </row>
    <row r="97" spans="2:24" x14ac:dyDescent="0.3">
      <c r="B97">
        <v>24274</v>
      </c>
      <c r="C97">
        <v>24274</v>
      </c>
      <c r="D97">
        <v>24274</v>
      </c>
      <c r="E97">
        <v>24274</v>
      </c>
      <c r="F97">
        <v>24274</v>
      </c>
      <c r="G97">
        <v>24274</v>
      </c>
      <c r="H97">
        <v>24274</v>
      </c>
      <c r="I97">
        <v>24274</v>
      </c>
      <c r="J97">
        <v>24274</v>
      </c>
      <c r="K97">
        <v>24274</v>
      </c>
      <c r="L97">
        <v>24274</v>
      </c>
      <c r="M97">
        <v>24274</v>
      </c>
      <c r="N97">
        <v>24274</v>
      </c>
      <c r="W97">
        <f t="shared" ref="W97:W110" si="18">MAX(B97:V97)</f>
        <v>24274</v>
      </c>
      <c r="X97">
        <f t="shared" si="17"/>
        <v>24274</v>
      </c>
    </row>
    <row r="98" spans="2:24" x14ac:dyDescent="0.3">
      <c r="B98">
        <v>23317</v>
      </c>
      <c r="C98">
        <v>23449</v>
      </c>
      <c r="D98">
        <v>23449</v>
      </c>
      <c r="E98">
        <v>23476</v>
      </c>
      <c r="F98">
        <v>23476</v>
      </c>
      <c r="G98">
        <v>23476</v>
      </c>
      <c r="H98">
        <v>23449</v>
      </c>
      <c r="I98">
        <v>23496</v>
      </c>
      <c r="J98">
        <v>23496</v>
      </c>
      <c r="K98">
        <v>23496</v>
      </c>
      <c r="L98">
        <v>23494</v>
      </c>
      <c r="M98">
        <v>23480</v>
      </c>
      <c r="N98">
        <v>23496</v>
      </c>
      <c r="W98">
        <f t="shared" si="18"/>
        <v>23496</v>
      </c>
      <c r="X98">
        <f t="shared" si="17"/>
        <v>23496</v>
      </c>
    </row>
    <row r="99" spans="2:24" x14ac:dyDescent="0.3">
      <c r="B99">
        <v>22893</v>
      </c>
      <c r="C99">
        <v>23273</v>
      </c>
      <c r="D99">
        <v>23273</v>
      </c>
      <c r="E99">
        <v>23094</v>
      </c>
      <c r="F99">
        <v>23094</v>
      </c>
      <c r="G99">
        <v>23094</v>
      </c>
      <c r="H99">
        <v>23040</v>
      </c>
      <c r="I99">
        <v>23338</v>
      </c>
      <c r="J99">
        <v>23338</v>
      </c>
      <c r="K99">
        <v>23389</v>
      </c>
      <c r="L99">
        <v>23338</v>
      </c>
      <c r="M99">
        <v>23241</v>
      </c>
      <c r="N99">
        <v>23338</v>
      </c>
      <c r="W99">
        <f t="shared" si="18"/>
        <v>23389</v>
      </c>
      <c r="X99">
        <f t="shared" si="17"/>
        <v>23389</v>
      </c>
    </row>
    <row r="100" spans="2:24" x14ac:dyDescent="0.3">
      <c r="B100">
        <v>23826</v>
      </c>
      <c r="C100">
        <v>23826</v>
      </c>
      <c r="D100">
        <v>23826</v>
      </c>
      <c r="E100">
        <v>23826</v>
      </c>
      <c r="F100">
        <v>23826</v>
      </c>
      <c r="G100">
        <v>23826</v>
      </c>
      <c r="H100">
        <v>23826</v>
      </c>
      <c r="I100">
        <v>23932</v>
      </c>
      <c r="J100">
        <v>23932</v>
      </c>
      <c r="K100">
        <v>23932</v>
      </c>
      <c r="L100">
        <v>23959</v>
      </c>
      <c r="M100">
        <v>23991</v>
      </c>
      <c r="N100">
        <v>23932</v>
      </c>
      <c r="W100">
        <f t="shared" si="18"/>
        <v>23991</v>
      </c>
      <c r="X100">
        <f t="shared" si="17"/>
        <v>23991</v>
      </c>
    </row>
    <row r="101" spans="2:24" x14ac:dyDescent="0.3">
      <c r="B101">
        <v>58393</v>
      </c>
      <c r="C101">
        <v>58776</v>
      </c>
      <c r="D101">
        <v>58776</v>
      </c>
      <c r="E101">
        <v>58965</v>
      </c>
      <c r="F101">
        <v>58965</v>
      </c>
      <c r="G101">
        <v>58965</v>
      </c>
      <c r="H101">
        <v>58776</v>
      </c>
      <c r="I101">
        <v>59021</v>
      </c>
      <c r="J101">
        <v>59021</v>
      </c>
      <c r="K101">
        <v>59021</v>
      </c>
      <c r="L101">
        <v>58611</v>
      </c>
      <c r="M101">
        <v>58985</v>
      </c>
      <c r="N101">
        <v>59021</v>
      </c>
      <c r="W101">
        <f t="shared" si="18"/>
        <v>59021</v>
      </c>
      <c r="X101">
        <f t="shared" si="17"/>
        <v>59021</v>
      </c>
    </row>
    <row r="102" spans="2:24" x14ac:dyDescent="0.3">
      <c r="B102">
        <v>58145</v>
      </c>
      <c r="C102">
        <v>58145</v>
      </c>
      <c r="D102">
        <v>58145</v>
      </c>
      <c r="E102">
        <v>58145</v>
      </c>
      <c r="F102">
        <v>58145</v>
      </c>
      <c r="G102">
        <v>58145</v>
      </c>
      <c r="H102">
        <v>58145</v>
      </c>
      <c r="I102">
        <v>58346</v>
      </c>
      <c r="J102">
        <v>58346</v>
      </c>
      <c r="K102">
        <v>58629</v>
      </c>
      <c r="L102">
        <v>58346</v>
      </c>
      <c r="M102">
        <v>58556</v>
      </c>
      <c r="N102">
        <v>58346</v>
      </c>
      <c r="W102">
        <f t="shared" si="18"/>
        <v>58629</v>
      </c>
      <c r="X102">
        <f t="shared" si="17"/>
        <v>58629</v>
      </c>
    </row>
    <row r="103" spans="2:24" x14ac:dyDescent="0.3">
      <c r="B103">
        <v>57267</v>
      </c>
      <c r="C103">
        <v>57528</v>
      </c>
      <c r="D103">
        <v>57528</v>
      </c>
      <c r="E103">
        <v>57624</v>
      </c>
      <c r="F103">
        <v>57624</v>
      </c>
      <c r="G103">
        <v>57624</v>
      </c>
      <c r="H103">
        <v>57408</v>
      </c>
      <c r="I103">
        <v>57511</v>
      </c>
      <c r="J103">
        <v>57511</v>
      </c>
      <c r="K103">
        <v>57821</v>
      </c>
      <c r="L103">
        <v>57511</v>
      </c>
      <c r="M103">
        <v>57744</v>
      </c>
      <c r="N103">
        <v>57566</v>
      </c>
      <c r="W103">
        <f t="shared" si="18"/>
        <v>57821</v>
      </c>
      <c r="X103">
        <f t="shared" si="17"/>
        <v>57821</v>
      </c>
    </row>
    <row r="104" spans="2:24" x14ac:dyDescent="0.3">
      <c r="B104">
        <v>60296</v>
      </c>
      <c r="C104">
        <v>60624</v>
      </c>
      <c r="D104">
        <v>60624</v>
      </c>
      <c r="E104">
        <v>60623</v>
      </c>
      <c r="F104">
        <v>60623</v>
      </c>
      <c r="G104">
        <v>60593</v>
      </c>
      <c r="H104">
        <v>60624</v>
      </c>
      <c r="I104">
        <v>60875</v>
      </c>
      <c r="J104">
        <v>60875</v>
      </c>
      <c r="K104">
        <v>60875</v>
      </c>
      <c r="L104">
        <v>60319</v>
      </c>
      <c r="M104">
        <v>60788</v>
      </c>
      <c r="N104">
        <v>60875</v>
      </c>
      <c r="W104">
        <f t="shared" si="18"/>
        <v>60875</v>
      </c>
      <c r="X104">
        <f t="shared" si="17"/>
        <v>60875</v>
      </c>
    </row>
    <row r="105" spans="2:24" x14ac:dyDescent="0.3">
      <c r="B105">
        <v>57643</v>
      </c>
      <c r="C105">
        <v>57643</v>
      </c>
      <c r="D105">
        <v>57643</v>
      </c>
      <c r="E105">
        <v>57643</v>
      </c>
      <c r="F105">
        <v>57643</v>
      </c>
      <c r="G105">
        <v>57643</v>
      </c>
      <c r="H105">
        <v>57643</v>
      </c>
      <c r="I105">
        <v>57726</v>
      </c>
      <c r="J105">
        <v>57726</v>
      </c>
      <c r="K105">
        <v>57726</v>
      </c>
      <c r="L105">
        <v>57712</v>
      </c>
      <c r="M105">
        <v>57594</v>
      </c>
      <c r="N105">
        <v>57801</v>
      </c>
      <c r="W105">
        <f t="shared" si="18"/>
        <v>57801</v>
      </c>
      <c r="X105">
        <f t="shared" si="17"/>
        <v>57801</v>
      </c>
    </row>
    <row r="106" spans="2:24" x14ac:dyDescent="0.3">
      <c r="B106">
        <v>114878</v>
      </c>
      <c r="C106">
        <v>115038</v>
      </c>
      <c r="D106">
        <v>115038</v>
      </c>
      <c r="E106">
        <v>115038</v>
      </c>
      <c r="F106">
        <v>115038</v>
      </c>
      <c r="G106">
        <v>114878</v>
      </c>
      <c r="H106">
        <v>115038</v>
      </c>
      <c r="J106">
        <v>115038</v>
      </c>
      <c r="K106">
        <v>115038</v>
      </c>
      <c r="L106">
        <v>115038</v>
      </c>
      <c r="M106">
        <v>113798</v>
      </c>
      <c r="N106">
        <v>115038</v>
      </c>
      <c r="W106">
        <f t="shared" si="18"/>
        <v>115038</v>
      </c>
      <c r="X106">
        <f t="shared" si="17"/>
        <v>115038</v>
      </c>
    </row>
    <row r="107" spans="2:24" x14ac:dyDescent="0.3">
      <c r="B107">
        <v>113760</v>
      </c>
      <c r="C107">
        <v>114038</v>
      </c>
      <c r="D107">
        <v>114038</v>
      </c>
      <c r="E107">
        <v>114246</v>
      </c>
      <c r="F107">
        <v>114246</v>
      </c>
      <c r="G107">
        <v>114246</v>
      </c>
      <c r="H107">
        <v>114038</v>
      </c>
      <c r="J107">
        <v>114246</v>
      </c>
      <c r="K107">
        <v>114199</v>
      </c>
      <c r="L107">
        <v>114246</v>
      </c>
      <c r="M107">
        <v>113599</v>
      </c>
      <c r="N107">
        <v>114246</v>
      </c>
      <c r="W107">
        <f t="shared" si="18"/>
        <v>114246</v>
      </c>
      <c r="X107">
        <f t="shared" si="17"/>
        <v>114246</v>
      </c>
    </row>
    <row r="108" spans="2:24" x14ac:dyDescent="0.3">
      <c r="B108">
        <v>115340</v>
      </c>
      <c r="C108">
        <v>115576</v>
      </c>
      <c r="D108">
        <v>115576</v>
      </c>
      <c r="E108">
        <v>115853</v>
      </c>
      <c r="F108">
        <v>115853</v>
      </c>
      <c r="G108">
        <v>115853</v>
      </c>
      <c r="H108">
        <v>115576</v>
      </c>
      <c r="J108">
        <v>115853</v>
      </c>
      <c r="K108">
        <v>115843</v>
      </c>
      <c r="L108">
        <v>115853</v>
      </c>
      <c r="M108">
        <v>114679</v>
      </c>
      <c r="N108">
        <v>115853</v>
      </c>
      <c r="W108">
        <f t="shared" si="18"/>
        <v>115853</v>
      </c>
      <c r="X108">
        <f t="shared" si="17"/>
        <v>115853</v>
      </c>
    </row>
    <row r="109" spans="2:24" x14ac:dyDescent="0.3">
      <c r="B109">
        <v>113807</v>
      </c>
      <c r="C109">
        <v>114005</v>
      </c>
      <c r="D109">
        <v>114005</v>
      </c>
      <c r="E109">
        <v>114473</v>
      </c>
      <c r="F109">
        <v>114473</v>
      </c>
      <c r="G109">
        <v>114473</v>
      </c>
      <c r="H109">
        <v>114005</v>
      </c>
      <c r="J109">
        <v>114473</v>
      </c>
      <c r="K109">
        <v>114645</v>
      </c>
      <c r="L109">
        <v>114473</v>
      </c>
      <c r="M109">
        <v>113745</v>
      </c>
      <c r="N109">
        <v>114473</v>
      </c>
      <c r="W109">
        <f t="shared" si="18"/>
        <v>114645</v>
      </c>
      <c r="X109">
        <f t="shared" si="17"/>
        <v>114645</v>
      </c>
    </row>
    <row r="110" spans="2:24" x14ac:dyDescent="0.3">
      <c r="B110">
        <v>115226</v>
      </c>
      <c r="C110">
        <v>115532</v>
      </c>
      <c r="D110">
        <v>115532</v>
      </c>
      <c r="E110">
        <v>115928</v>
      </c>
      <c r="F110">
        <v>115928</v>
      </c>
      <c r="G110">
        <v>115928</v>
      </c>
      <c r="H110">
        <v>115532</v>
      </c>
      <c r="J110">
        <v>115928</v>
      </c>
      <c r="K110">
        <v>115441</v>
      </c>
      <c r="L110">
        <v>115928</v>
      </c>
      <c r="M110">
        <v>114336</v>
      </c>
      <c r="N110">
        <v>115928</v>
      </c>
      <c r="W110">
        <f t="shared" si="18"/>
        <v>115928</v>
      </c>
      <c r="X110">
        <f t="shared" si="17"/>
        <v>115928</v>
      </c>
    </row>
    <row r="111" spans="2:24" x14ac:dyDescent="0.3">
      <c r="X111">
        <f>SUM(X96:X110)</f>
        <v>989388</v>
      </c>
    </row>
  </sheetData>
  <conditionalFormatting sqref="W20:W35">
    <cfRule type="cellIs" dxfId="27" priority="16" operator="lessThan">
      <formula>0</formula>
    </cfRule>
    <cfRule type="cellIs" dxfId="26" priority="17" operator="greaterThan">
      <formula>0</formula>
    </cfRule>
  </conditionalFormatting>
  <conditionalFormatting sqref="X21:XFD21">
    <cfRule type="cellIs" dxfId="25" priority="35" operator="equal">
      <formula>$V$21</formula>
    </cfRule>
  </conditionalFormatting>
  <conditionalFormatting sqref="X22:XFD22">
    <cfRule type="cellIs" dxfId="24" priority="39" operator="equal">
      <formula>$V$22</formula>
    </cfRule>
  </conditionalFormatting>
  <conditionalFormatting sqref="X23:XFD23">
    <cfRule type="cellIs" dxfId="23" priority="43" operator="equal">
      <formula>$V$23</formula>
    </cfRule>
  </conditionalFormatting>
  <conditionalFormatting sqref="X24:XFD24">
    <cfRule type="cellIs" dxfId="22" priority="47" operator="equal">
      <formula>$V$24</formula>
    </cfRule>
  </conditionalFormatting>
  <conditionalFormatting sqref="X25:XFD25">
    <cfRule type="cellIs" dxfId="21" priority="51" operator="equal">
      <formula>$V$25</formula>
    </cfRule>
  </conditionalFormatting>
  <conditionalFormatting sqref="X26:XFD26">
    <cfRule type="cellIs" dxfId="20" priority="55" operator="equal">
      <formula>$V$26</formula>
    </cfRule>
  </conditionalFormatting>
  <conditionalFormatting sqref="X27:XFD27">
    <cfRule type="cellIs" dxfId="19" priority="59" operator="equal">
      <formula>$V$27</formula>
    </cfRule>
  </conditionalFormatting>
  <conditionalFormatting sqref="X28:XFD28">
    <cfRule type="cellIs" dxfId="18" priority="63" operator="equal">
      <formula>$V$28</formula>
    </cfRule>
  </conditionalFormatting>
  <conditionalFormatting sqref="X29:XFD29">
    <cfRule type="cellIs" dxfId="17" priority="67" operator="equal">
      <formula>$V$29</formula>
    </cfRule>
  </conditionalFormatting>
  <conditionalFormatting sqref="X30:XFD30">
    <cfRule type="cellIs" dxfId="16" priority="71" operator="equal">
      <formula>$V$30</formula>
    </cfRule>
  </conditionalFormatting>
  <conditionalFormatting sqref="X31:XFD31">
    <cfRule type="cellIs" dxfId="15" priority="75" operator="equal">
      <formula>$V$31</formula>
    </cfRule>
  </conditionalFormatting>
  <conditionalFormatting sqref="X32:XFD32">
    <cfRule type="cellIs" dxfId="14" priority="79" operator="equal">
      <formula>$V$32</formula>
    </cfRule>
  </conditionalFormatting>
  <conditionalFormatting sqref="X33:XFD33">
    <cfRule type="cellIs" dxfId="13" priority="83" operator="equal">
      <formula>$V$33</formula>
    </cfRule>
  </conditionalFormatting>
  <conditionalFormatting sqref="X34:XFD34">
    <cfRule type="cellIs" dxfId="12" priority="87" operator="equal">
      <formula>$V$34</formula>
    </cfRule>
  </conditionalFormatting>
  <conditionalFormatting sqref="A20:V34">
    <cfRule type="expression" dxfId="11" priority="15">
      <formula>A20=MAX($A20:$U20)</formula>
    </cfRule>
  </conditionalFormatting>
  <conditionalFormatting sqref="Q2:Q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{4C1F82DB-DC1C-44C6-BCE7-5084DC69D4D4}</x14:id>
        </ext>
      </extLst>
    </cfRule>
    <cfRule type="cellIs" dxfId="10" priority="13" operator="lessThan">
      <formula>0</formula>
    </cfRule>
    <cfRule type="cellIs" dxfId="9" priority="14" operator="greaterThan">
      <formula>0</formula>
    </cfRule>
  </conditionalFormatting>
  <conditionalFormatting sqref="P2:P1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{05938EEA-DB0B-4067-86D8-60F511897A68}</x14:id>
        </ext>
      </extLst>
    </cfRule>
  </conditionalFormatting>
  <conditionalFormatting sqref="W2:W1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{1569BD6B-B7C0-4E70-9F9B-6840E8EB0A81}</x14:id>
        </ext>
      </extLst>
    </cfRule>
  </conditionalFormatting>
  <conditionalFormatting sqref="G79:M93">
    <cfRule type="expression" dxfId="8" priority="9">
      <formula>G79=MAX($A79:$U79)</formula>
    </cfRule>
  </conditionalFormatting>
  <conditionalFormatting sqref="X96:X11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96:W110">
    <cfRule type="expression" dxfId="5" priority="6">
      <formula>B96=MAX($A96:$U96)</formula>
    </cfRule>
  </conditionalFormatting>
  <conditionalFormatting sqref="G40:G54">
    <cfRule type="cellIs" dxfId="4" priority="5" operator="greaterThan">
      <formula>0</formula>
    </cfRule>
  </conditionalFormatting>
  <conditionalFormatting sqref="L40:L54">
    <cfRule type="cellIs" dxfId="3" priority="4" operator="greaterThan">
      <formula>0</formula>
    </cfRule>
  </conditionalFormatting>
  <conditionalFormatting sqref="R40:R49">
    <cfRule type="cellIs" dxfId="2" priority="3" operator="greaterThan">
      <formula>0</formula>
    </cfRule>
  </conditionalFormatting>
  <conditionalFormatting sqref="M60:P74">
    <cfRule type="expression" dxfId="1" priority="2">
      <formula>"M60=$P60"</formula>
    </cfRule>
    <cfRule type="expression" dxfId="0" priority="1">
      <formula>M60=$P60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1F82DB-DC1C-44C6-BCE7-5084DC69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Q2:Q16</xm:sqref>
        </x14:conditionalFormatting>
        <x14:conditionalFormatting xmlns:xm="http://schemas.microsoft.com/office/excel/2006/main">
          <x14:cfRule type="dataBar" id="{05938EEA-DB0B-4067-86D8-60F511897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P2:P16</xm:sqref>
        </x14:conditionalFormatting>
        <x14:conditionalFormatting xmlns:xm="http://schemas.microsoft.com/office/excel/2006/main">
          <x14:cfRule type="dataBar" id="{1569BD6B-B7C0-4E70-9F9B-6840E8EB0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2020-03-06T17:22:24Z</dcterms:created>
  <dcterms:modified xsi:type="dcterms:W3CDTF">2020-03-17T21:53:44Z</dcterms:modified>
</cp:coreProperties>
</file>