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08 Linked In\02 DWSim\00 Plan Personal\34 VLE Data\"/>
    </mc:Choice>
  </mc:AlternateContent>
  <xr:revisionPtr revIDLastSave="0" documentId="13_ncr:1_{E88E4527-DE92-40DE-8982-B94A0069DC2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Char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D9" i="1" s="1"/>
  <c r="C10" i="1"/>
  <c r="C11" i="1"/>
  <c r="C12" i="1"/>
  <c r="C13" i="1"/>
  <c r="D13" i="1" s="1"/>
  <c r="C14" i="1"/>
  <c r="C15" i="1"/>
  <c r="C16" i="1"/>
  <c r="C17" i="1"/>
  <c r="D17" i="1" s="1"/>
  <c r="C18" i="1"/>
  <c r="C19" i="1"/>
  <c r="C20" i="1"/>
  <c r="C21" i="1"/>
  <c r="D21" i="1" s="1"/>
  <c r="C22" i="1"/>
  <c r="C23" i="1"/>
  <c r="C24" i="1"/>
  <c r="C25" i="1"/>
  <c r="D25" i="1" s="1"/>
  <c r="C26" i="1"/>
  <c r="C27" i="1"/>
  <c r="C28" i="1"/>
  <c r="C29" i="1"/>
  <c r="D29" i="1" s="1"/>
  <c r="C30" i="1"/>
  <c r="C31" i="1"/>
  <c r="C32" i="1"/>
  <c r="C33" i="1"/>
  <c r="D33" i="1" s="1"/>
  <c r="C34" i="1"/>
  <c r="C35" i="1"/>
  <c r="C36" i="1"/>
  <c r="C37" i="1"/>
  <c r="D37" i="1" s="1"/>
  <c r="C38" i="1"/>
  <c r="C39" i="1"/>
  <c r="C40" i="1"/>
  <c r="C41" i="1"/>
  <c r="D41" i="1" s="1"/>
  <c r="C42" i="1"/>
  <c r="C43" i="1"/>
  <c r="C44" i="1"/>
  <c r="C45" i="1"/>
  <c r="D45" i="1" s="1"/>
  <c r="C5" i="1"/>
  <c r="D5" i="1" s="1"/>
  <c r="D6" i="1"/>
  <c r="D7" i="1"/>
  <c r="D8" i="1"/>
  <c r="D10" i="1"/>
  <c r="D11" i="1"/>
  <c r="D12" i="1"/>
  <c r="D14" i="1"/>
  <c r="D15" i="1"/>
  <c r="D16" i="1"/>
  <c r="D18" i="1"/>
  <c r="D19" i="1"/>
  <c r="D20" i="1"/>
  <c r="D22" i="1"/>
  <c r="D23" i="1"/>
  <c r="D24" i="1"/>
  <c r="D26" i="1"/>
  <c r="D27" i="1"/>
  <c r="D28" i="1"/>
  <c r="D30" i="1"/>
  <c r="D31" i="1"/>
  <c r="D32" i="1"/>
  <c r="D34" i="1"/>
  <c r="D35" i="1"/>
  <c r="D36" i="1"/>
  <c r="D38" i="1"/>
  <c r="D39" i="1"/>
  <c r="D40" i="1"/>
  <c r="D42" i="1"/>
  <c r="D43" i="1"/>
  <c r="D44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5" i="1"/>
</calcChain>
</file>

<file path=xl/sharedStrings.xml><?xml version="1.0" encoding="utf-8"?>
<sst xmlns="http://schemas.openxmlformats.org/spreadsheetml/2006/main" count="13" uniqueCount="11">
  <si>
    <t>P1 Sat</t>
  </si>
  <si>
    <t>kPa</t>
  </si>
  <si>
    <t>P2 Sat</t>
  </si>
  <si>
    <t>Mol fxn of acetonitrile</t>
  </si>
  <si>
    <t>Mol fol fraction of nitromethane</t>
  </si>
  <si>
    <t>Manual Cal</t>
  </si>
  <si>
    <t>[Raoult's Law] x (Acetonitrile)</t>
  </si>
  <si>
    <t>[Raoult's Law] Pbub (kPa)</t>
  </si>
  <si>
    <t>[Raoult's Law] Pdew (kPa)</t>
  </si>
  <si>
    <t>Bubble Pressure</t>
  </si>
  <si>
    <t>Dew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</si>
</sst>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Bubble Points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Sheet1!$A$5:$A$45</c:f>
              <c:numCache>
                <c:formatCode>General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</c:numCache>
            </c:numRef>
          </c:xVal>
          <c:yVal>
            <c:numRef>
              <c:f>Sheet1!$B$5:$B$45</c:f>
              <c:numCache>
                <c:formatCode>General</c:formatCode>
                <c:ptCount val="41"/>
                <c:pt idx="0">
                  <c:v>41.98</c:v>
                </c:pt>
                <c:pt idx="1">
                  <c:v>43.010749999999994</c:v>
                </c:pt>
                <c:pt idx="2">
                  <c:v>44.041499999999999</c:v>
                </c:pt>
                <c:pt idx="3">
                  <c:v>45.072249999999997</c:v>
                </c:pt>
                <c:pt idx="4">
                  <c:v>46.102999999999994</c:v>
                </c:pt>
                <c:pt idx="5">
                  <c:v>47.133749999999999</c:v>
                </c:pt>
                <c:pt idx="6">
                  <c:v>48.164499999999997</c:v>
                </c:pt>
                <c:pt idx="7">
                  <c:v>49.195249999999994</c:v>
                </c:pt>
                <c:pt idx="8">
                  <c:v>50.225999999999999</c:v>
                </c:pt>
                <c:pt idx="9">
                  <c:v>51.256749999999997</c:v>
                </c:pt>
                <c:pt idx="10">
                  <c:v>52.287499999999994</c:v>
                </c:pt>
                <c:pt idx="11">
                  <c:v>53.318249999999999</c:v>
                </c:pt>
                <c:pt idx="12">
                  <c:v>54.348999999999997</c:v>
                </c:pt>
                <c:pt idx="13">
                  <c:v>55.379749999999994</c:v>
                </c:pt>
                <c:pt idx="14">
                  <c:v>56.410499999999999</c:v>
                </c:pt>
                <c:pt idx="15">
                  <c:v>57.441249999999997</c:v>
                </c:pt>
                <c:pt idx="16">
                  <c:v>58.471999999999994</c:v>
                </c:pt>
                <c:pt idx="17">
                  <c:v>59.502749999999992</c:v>
                </c:pt>
                <c:pt idx="18">
                  <c:v>60.533499999999997</c:v>
                </c:pt>
                <c:pt idx="19">
                  <c:v>61.564249999999994</c:v>
                </c:pt>
                <c:pt idx="20">
                  <c:v>62.594999999999999</c:v>
                </c:pt>
                <c:pt idx="21">
                  <c:v>63.625749999999996</c:v>
                </c:pt>
                <c:pt idx="22">
                  <c:v>64.656499999999994</c:v>
                </c:pt>
                <c:pt idx="23">
                  <c:v>65.687249999999992</c:v>
                </c:pt>
                <c:pt idx="24">
                  <c:v>66.717999999999989</c:v>
                </c:pt>
                <c:pt idx="25">
                  <c:v>67.748750000000001</c:v>
                </c:pt>
                <c:pt idx="26">
                  <c:v>68.779499999999999</c:v>
                </c:pt>
                <c:pt idx="27">
                  <c:v>69.810249999999996</c:v>
                </c:pt>
                <c:pt idx="28">
                  <c:v>70.840999999999994</c:v>
                </c:pt>
                <c:pt idx="29">
                  <c:v>71.871749999999992</c:v>
                </c:pt>
                <c:pt idx="30">
                  <c:v>72.902500000000003</c:v>
                </c:pt>
                <c:pt idx="31">
                  <c:v>73.933249999999987</c:v>
                </c:pt>
                <c:pt idx="32">
                  <c:v>74.963999999999999</c:v>
                </c:pt>
                <c:pt idx="33">
                  <c:v>75.994749999999982</c:v>
                </c:pt>
                <c:pt idx="34">
                  <c:v>77.025499999999994</c:v>
                </c:pt>
                <c:pt idx="35">
                  <c:v>78.056249999999991</c:v>
                </c:pt>
                <c:pt idx="36">
                  <c:v>79.086999999999989</c:v>
                </c:pt>
                <c:pt idx="37">
                  <c:v>80.117750000000001</c:v>
                </c:pt>
                <c:pt idx="38">
                  <c:v>81.148499999999984</c:v>
                </c:pt>
                <c:pt idx="39">
                  <c:v>82.179249999999996</c:v>
                </c:pt>
                <c:pt idx="40">
                  <c:v>83.21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70-42CB-91A4-AC9CF952F97A}"/>
            </c:ext>
          </c:extLst>
        </c:ser>
        <c:ser>
          <c:idx val="1"/>
          <c:order val="1"/>
          <c:tx>
            <c:v>Dew Points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Sheet1!$A$5:$A$45</c:f>
              <c:numCache>
                <c:formatCode>General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</c:numCache>
            </c:numRef>
          </c:xVal>
          <c:yVal>
            <c:numRef>
              <c:f>Sheet1!$D$5:$D$45</c:f>
              <c:numCache>
                <c:formatCode>General</c:formatCode>
                <c:ptCount val="41"/>
                <c:pt idx="0">
                  <c:v>41.98</c:v>
                </c:pt>
                <c:pt idx="1">
                  <c:v>42.506542709990661</c:v>
                </c:pt>
                <c:pt idx="2">
                  <c:v>43.046461733735065</c:v>
                </c:pt>
                <c:pt idx="3">
                  <c:v>43.600273347666402</c:v>
                </c:pt>
                <c:pt idx="4">
                  <c:v>44.168520742979247</c:v>
                </c:pt>
                <c:pt idx="5">
                  <c:v>44.751775802706376</c:v>
                </c:pt>
                <c:pt idx="6">
                  <c:v>45.350641021479895</c:v>
                </c:pt>
                <c:pt idx="7">
                  <c:v>45.965751581523726</c:v>
                </c:pt>
                <c:pt idx="8">
                  <c:v>46.597777599914622</c:v>
                </c:pt>
                <c:pt idx="9">
                  <c:v>47.247426563826146</c:v>
                </c:pt>
                <c:pt idx="10">
                  <c:v>47.915445972360338</c:v>
                </c:pt>
                <c:pt idx="11">
                  <c:v>48.602626205706699</c:v>
                </c:pt>
                <c:pt idx="12">
                  <c:v>49.309803644781979</c:v>
                </c:pt>
                <c:pt idx="13">
                  <c:v>50.037864067239411</c:v>
                </c:pt>
                <c:pt idx="14">
                  <c:v>50.787746348839406</c:v>
                </c:pt>
                <c:pt idx="15">
                  <c:v>51.560446502702995</c:v>
                </c:pt>
                <c:pt idx="16">
                  <c:v>52.357022092988394</c:v>
                </c:pt>
                <c:pt idx="17">
                  <c:v>53.178597064118222</c:v>
                </c:pt>
                <c:pt idx="18">
                  <c:v>54.02636703193027</c:v>
                </c:pt>
                <c:pt idx="19">
                  <c:v>54.901605089134506</c:v>
                </c:pt>
                <c:pt idx="20">
                  <c:v>55.805668184359774</c:v>
                </c:pt>
                <c:pt idx="21">
                  <c:v>56.740004142014236</c:v>
                </c:pt>
                <c:pt idx="22">
                  <c:v>57.706159399340862</c:v>
                </c:pt>
                <c:pt idx="23">
                  <c:v>58.705787547634344</c:v>
                </c:pt>
                <c:pt idx="24">
                  <c:v>59.740658776850452</c:v>
                </c:pt>
                <c:pt idx="25">
                  <c:v>60.812670337083539</c:v>
                </c:pt>
                <c:pt idx="26">
                  <c:v>61.92385814697618</c:v>
                </c:pt>
                <c:pt idx="27">
                  <c:v>63.07640969849087</c:v>
                </c:pt>
                <c:pt idx="28">
                  <c:v>64.272678430145902</c:v>
                </c:pt>
                <c:pt idx="29">
                  <c:v>65.515199767434225</c:v>
                </c:pt>
                <c:pt idx="30">
                  <c:v>66.806709060482902</c:v>
                </c:pt>
                <c:pt idx="31">
                  <c:v>68.150161686021832</c:v>
                </c:pt>
                <c:pt idx="32">
                  <c:v>69.548755624576899</c:v>
                </c:pt>
                <c:pt idx="33">
                  <c:v>71.005956875917889</c:v>
                </c:pt>
                <c:pt idx="34">
                  <c:v>72.525528137943908</c:v>
                </c:pt>
                <c:pt idx="35">
                  <c:v>74.111561248574532</c:v>
                </c:pt>
                <c:pt idx="36">
                  <c:v>75.768513979567487</c:v>
                </c:pt>
                <c:pt idx="37">
                  <c:v>77.501251878927718</c:v>
                </c:pt>
                <c:pt idx="38">
                  <c:v>79.315095989010359</c:v>
                </c:pt>
                <c:pt idx="39">
                  <c:v>81.215877425992332</c:v>
                </c:pt>
                <c:pt idx="40">
                  <c:v>83.21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70-42CB-91A4-AC9CF952F97A}"/>
            </c:ext>
          </c:extLst>
        </c:ser>
        <c:ser>
          <c:idx val="2"/>
          <c:order val="2"/>
          <c:tx>
            <c:v>Bubble points of DWSIM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Sheet1!$M$5:$M$45</c:f>
              <c:numCache>
                <c:formatCode>General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</c:numCache>
            </c:numRef>
          </c:xVal>
          <c:yVal>
            <c:numRef>
              <c:f>Sheet1!$N$5:$N$45</c:f>
              <c:numCache>
                <c:formatCode>General</c:formatCode>
                <c:ptCount val="41"/>
                <c:pt idx="0">
                  <c:v>42.966500000000003</c:v>
                </c:pt>
                <c:pt idx="1">
                  <c:v>43.964199999999998</c:v>
                </c:pt>
                <c:pt idx="2">
                  <c:v>44.962000000000003</c:v>
                </c:pt>
                <c:pt idx="3">
                  <c:v>45.959699999999998</c:v>
                </c:pt>
                <c:pt idx="4">
                  <c:v>46.957500000000003</c:v>
                </c:pt>
                <c:pt idx="5">
                  <c:v>47.955300000000001</c:v>
                </c:pt>
                <c:pt idx="6">
                  <c:v>48.953000000000003</c:v>
                </c:pt>
                <c:pt idx="7">
                  <c:v>49.950800000000001</c:v>
                </c:pt>
                <c:pt idx="8">
                  <c:v>50.948599999999999</c:v>
                </c:pt>
                <c:pt idx="9">
                  <c:v>51.946300000000001</c:v>
                </c:pt>
                <c:pt idx="10">
                  <c:v>52.944099999999999</c:v>
                </c:pt>
                <c:pt idx="11">
                  <c:v>53.941899999999997</c:v>
                </c:pt>
                <c:pt idx="12">
                  <c:v>54.939599999999999</c:v>
                </c:pt>
                <c:pt idx="13">
                  <c:v>55.937399999999997</c:v>
                </c:pt>
                <c:pt idx="14">
                  <c:v>56.935200000000002</c:v>
                </c:pt>
                <c:pt idx="15">
                  <c:v>57.932899999999997</c:v>
                </c:pt>
                <c:pt idx="16">
                  <c:v>58.930700000000002</c:v>
                </c:pt>
                <c:pt idx="17">
                  <c:v>59.928400000000003</c:v>
                </c:pt>
                <c:pt idx="18">
                  <c:v>60.926200000000001</c:v>
                </c:pt>
                <c:pt idx="19">
                  <c:v>61.923999999999999</c:v>
                </c:pt>
                <c:pt idx="20">
                  <c:v>62.921700000000001</c:v>
                </c:pt>
                <c:pt idx="21">
                  <c:v>63.919499999999999</c:v>
                </c:pt>
                <c:pt idx="22">
                  <c:v>64.917299999999997</c:v>
                </c:pt>
                <c:pt idx="23">
                  <c:v>65.915000000000006</c:v>
                </c:pt>
                <c:pt idx="24">
                  <c:v>66.912800000000004</c:v>
                </c:pt>
                <c:pt idx="25">
                  <c:v>67.910600000000002</c:v>
                </c:pt>
                <c:pt idx="26">
                  <c:v>68.908299999999997</c:v>
                </c:pt>
                <c:pt idx="27">
                  <c:v>69.906099999999995</c:v>
                </c:pt>
                <c:pt idx="28">
                  <c:v>70.903899999999993</c:v>
                </c:pt>
                <c:pt idx="29">
                  <c:v>71.901600000000002</c:v>
                </c:pt>
                <c:pt idx="30">
                  <c:v>72.8994</c:v>
                </c:pt>
                <c:pt idx="31">
                  <c:v>73.897099999999995</c:v>
                </c:pt>
                <c:pt idx="32">
                  <c:v>74.894900000000007</c:v>
                </c:pt>
                <c:pt idx="33">
                  <c:v>75.892700000000005</c:v>
                </c:pt>
                <c:pt idx="34">
                  <c:v>76.8904</c:v>
                </c:pt>
                <c:pt idx="35">
                  <c:v>77.888199999999998</c:v>
                </c:pt>
                <c:pt idx="36">
                  <c:v>78.885999999999996</c:v>
                </c:pt>
                <c:pt idx="37">
                  <c:v>79.883700000000005</c:v>
                </c:pt>
                <c:pt idx="38">
                  <c:v>80.881500000000003</c:v>
                </c:pt>
                <c:pt idx="39">
                  <c:v>81.879300000000001</c:v>
                </c:pt>
                <c:pt idx="40">
                  <c:v>82.876999999999995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70-42CB-91A4-AC9CF952F97A}"/>
            </c:ext>
          </c:extLst>
        </c:ser>
        <c:ser>
          <c:idx val="3"/>
          <c:order val="3"/>
          <c:tx>
            <c:v>Dew Points of DWSim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Sheet1!$M$5:$M$45</c:f>
              <c:numCache>
                <c:formatCode>General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</c:numCache>
            </c:numRef>
          </c:xVal>
          <c:yVal>
            <c:numRef>
              <c:f>Sheet1!$P$5:$P$45</c:f>
              <c:numCache>
                <c:formatCode>General</c:formatCode>
                <c:ptCount val="41"/>
                <c:pt idx="0">
                  <c:v>42.966500000000003</c:v>
                </c:pt>
                <c:pt idx="1">
                  <c:v>43.49</c:v>
                </c:pt>
                <c:pt idx="2">
                  <c:v>44.026499999999999</c:v>
                </c:pt>
                <c:pt idx="3">
                  <c:v>44.5764</c:v>
                </c:pt>
                <c:pt idx="4">
                  <c:v>45.1402</c:v>
                </c:pt>
                <c:pt idx="5">
                  <c:v>45.718499999999999</c:v>
                </c:pt>
                <c:pt idx="6">
                  <c:v>46.311799999999998</c:v>
                </c:pt>
                <c:pt idx="7">
                  <c:v>46.9206</c:v>
                </c:pt>
                <c:pt idx="8">
                  <c:v>47.545699999999997</c:v>
                </c:pt>
                <c:pt idx="9">
                  <c:v>48.1877</c:v>
                </c:pt>
                <c:pt idx="10">
                  <c:v>48.847200000000001</c:v>
                </c:pt>
                <c:pt idx="11">
                  <c:v>49.525100000000002</c:v>
                </c:pt>
                <c:pt idx="12">
                  <c:v>50.222000000000001</c:v>
                </c:pt>
                <c:pt idx="13">
                  <c:v>50.938800000000001</c:v>
                </c:pt>
                <c:pt idx="14">
                  <c:v>51.676400000000001</c:v>
                </c:pt>
                <c:pt idx="15">
                  <c:v>52.435600000000001</c:v>
                </c:pt>
                <c:pt idx="16">
                  <c:v>53.217500000000001</c:v>
                </c:pt>
                <c:pt idx="17">
                  <c:v>54.023099999999999</c:v>
                </c:pt>
                <c:pt idx="18">
                  <c:v>54.853400000000001</c:v>
                </c:pt>
                <c:pt idx="19">
                  <c:v>55.709600000000002</c:v>
                </c:pt>
                <c:pt idx="20">
                  <c:v>56.593000000000004</c:v>
                </c:pt>
                <c:pt idx="21">
                  <c:v>57.504899999999999</c:v>
                </c:pt>
                <c:pt idx="22">
                  <c:v>58.446599999999997</c:v>
                </c:pt>
                <c:pt idx="23">
                  <c:v>59.419699999999999</c:v>
                </c:pt>
                <c:pt idx="24">
                  <c:v>60.425800000000002</c:v>
                </c:pt>
                <c:pt idx="25">
                  <c:v>61.466500000000003</c:v>
                </c:pt>
                <c:pt idx="26">
                  <c:v>62.543599999999998</c:v>
                </c:pt>
                <c:pt idx="27">
                  <c:v>63.659199999999998</c:v>
                </c:pt>
                <c:pt idx="28">
                  <c:v>64.815399999999997</c:v>
                </c:pt>
                <c:pt idx="29">
                  <c:v>66.014300000000006</c:v>
                </c:pt>
                <c:pt idx="30">
                  <c:v>67.258300000000006</c:v>
                </c:pt>
                <c:pt idx="31">
                  <c:v>68.550200000000004</c:v>
                </c:pt>
                <c:pt idx="32">
                  <c:v>69.892700000000005</c:v>
                </c:pt>
                <c:pt idx="33">
                  <c:v>71.288799999999995</c:v>
                </c:pt>
                <c:pt idx="34">
                  <c:v>72.741799999999998</c:v>
                </c:pt>
                <c:pt idx="35">
                  <c:v>74.255300000000005</c:v>
                </c:pt>
                <c:pt idx="36">
                  <c:v>75.833100000000002</c:v>
                </c:pt>
                <c:pt idx="37">
                  <c:v>77.479399999999998</c:v>
                </c:pt>
                <c:pt idx="38">
                  <c:v>79.198700000000002</c:v>
                </c:pt>
                <c:pt idx="39">
                  <c:v>80.996099999999998</c:v>
                </c:pt>
                <c:pt idx="40">
                  <c:v>82.876999999999995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70-42CB-91A4-AC9CF952F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966096"/>
        <c:axId val="1078964848"/>
      </c:scatterChart>
      <c:valAx>
        <c:axId val="10789660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964848"/>
        <c:crosses val="autoZero"/>
        <c:crossBetween val="midCat"/>
      </c:valAx>
      <c:valAx>
        <c:axId val="107896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966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600074</xdr:colOff>
      <xdr:row>25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616F08-3E5F-4A72-8D1A-BA67419EF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"/>
  <sheetViews>
    <sheetView workbookViewId="0">
      <selection activeCell="N3" sqref="N3"/>
    </sheetView>
  </sheetViews>
  <sheetFormatPr defaultRowHeight="15" x14ac:dyDescent="0.25"/>
  <cols>
    <col min="1" max="1" width="11.28515625" bestFit="1" customWidth="1"/>
    <col min="2" max="2" width="9" bestFit="1" customWidth="1"/>
    <col min="3" max="3" width="13.42578125" bestFit="1" customWidth="1"/>
  </cols>
  <sheetData>
    <row r="1" spans="1:16" x14ac:dyDescent="0.25">
      <c r="A1" t="s">
        <v>0</v>
      </c>
      <c r="B1">
        <v>83.21</v>
      </c>
      <c r="C1" t="s">
        <v>1</v>
      </c>
    </row>
    <row r="2" spans="1:16" x14ac:dyDescent="0.25">
      <c r="A2" t="s">
        <v>2</v>
      </c>
      <c r="B2">
        <v>41.98</v>
      </c>
      <c r="C2" t="s">
        <v>1</v>
      </c>
    </row>
    <row r="3" spans="1:16" x14ac:dyDescent="0.25">
      <c r="A3" s="1" t="s">
        <v>5</v>
      </c>
      <c r="B3" s="1"/>
      <c r="C3" s="1"/>
    </row>
    <row r="4" spans="1:16" ht="75" customHeight="1" x14ac:dyDescent="0.25">
      <c r="A4" s="2" t="s">
        <v>3</v>
      </c>
      <c r="B4" s="2" t="s">
        <v>9</v>
      </c>
      <c r="C4" s="2" t="s">
        <v>4</v>
      </c>
      <c r="D4" s="2" t="s">
        <v>10</v>
      </c>
      <c r="M4" s="3" t="s">
        <v>6</v>
      </c>
      <c r="N4" s="3" t="s">
        <v>7</v>
      </c>
      <c r="O4" s="3" t="s">
        <v>6</v>
      </c>
      <c r="P4" s="3" t="s">
        <v>8</v>
      </c>
    </row>
    <row r="5" spans="1:16" x14ac:dyDescent="0.25">
      <c r="A5">
        <v>0</v>
      </c>
      <c r="B5">
        <f>$B$2+(($B$1-$B$2)*A5)</f>
        <v>41.98</v>
      </c>
      <c r="C5">
        <f>1-A5</f>
        <v>1</v>
      </c>
      <c r="D5">
        <f>(1/((A5/$B$1)+(C5/$B$2)))</f>
        <v>41.98</v>
      </c>
      <c r="M5" s="3">
        <v>0</v>
      </c>
      <c r="N5" s="3">
        <v>42.966500000000003</v>
      </c>
      <c r="O5" s="3">
        <v>0</v>
      </c>
      <c r="P5" s="3">
        <v>42.966500000000003</v>
      </c>
    </row>
    <row r="6" spans="1:16" x14ac:dyDescent="0.25">
      <c r="A6">
        <v>2.5000000000000001E-2</v>
      </c>
      <c r="B6">
        <f t="shared" ref="B6:B45" si="0">$B$2+(($B$1-$B$2)*A6)</f>
        <v>43.010749999999994</v>
      </c>
      <c r="C6">
        <f t="shared" ref="C6:C45" si="1">1-A6</f>
        <v>0.97499999999999998</v>
      </c>
      <c r="D6">
        <f t="shared" ref="D6:D45" si="2">(1/((A6/$B$1)+(C6/$B$2)))</f>
        <v>42.506542709990661</v>
      </c>
      <c r="M6" s="3">
        <v>2.5000000000000001E-2</v>
      </c>
      <c r="N6" s="3">
        <v>43.964199999999998</v>
      </c>
      <c r="O6" s="3">
        <v>2.5000000000000001E-2</v>
      </c>
      <c r="P6" s="3">
        <v>43.49</v>
      </c>
    </row>
    <row r="7" spans="1:16" x14ac:dyDescent="0.25">
      <c r="A7">
        <v>0.05</v>
      </c>
      <c r="B7">
        <f t="shared" si="0"/>
        <v>44.041499999999999</v>
      </c>
      <c r="C7">
        <f t="shared" si="1"/>
        <v>0.95</v>
      </c>
      <c r="D7">
        <f t="shared" si="2"/>
        <v>43.046461733735065</v>
      </c>
      <c r="M7" s="3">
        <v>0.05</v>
      </c>
      <c r="N7" s="3">
        <v>44.962000000000003</v>
      </c>
      <c r="O7" s="3">
        <v>0.05</v>
      </c>
      <c r="P7" s="3">
        <v>44.026499999999999</v>
      </c>
    </row>
    <row r="8" spans="1:16" x14ac:dyDescent="0.25">
      <c r="A8">
        <v>7.4999999999999997E-2</v>
      </c>
      <c r="B8">
        <f t="shared" si="0"/>
        <v>45.072249999999997</v>
      </c>
      <c r="C8">
        <f t="shared" si="1"/>
        <v>0.92500000000000004</v>
      </c>
      <c r="D8">
        <f t="shared" si="2"/>
        <v>43.600273347666402</v>
      </c>
      <c r="M8" s="3">
        <v>7.4999999999999997E-2</v>
      </c>
      <c r="N8" s="3">
        <v>45.959699999999998</v>
      </c>
      <c r="O8" s="3">
        <v>7.4999999999999997E-2</v>
      </c>
      <c r="P8" s="3">
        <v>44.5764</v>
      </c>
    </row>
    <row r="9" spans="1:16" x14ac:dyDescent="0.25">
      <c r="A9">
        <v>0.1</v>
      </c>
      <c r="B9">
        <f t="shared" si="0"/>
        <v>46.102999999999994</v>
      </c>
      <c r="C9">
        <f t="shared" si="1"/>
        <v>0.9</v>
      </c>
      <c r="D9">
        <f t="shared" si="2"/>
        <v>44.168520742979247</v>
      </c>
      <c r="M9" s="3">
        <v>0.1</v>
      </c>
      <c r="N9" s="3">
        <v>46.957500000000003</v>
      </c>
      <c r="O9" s="3">
        <v>0.1</v>
      </c>
      <c r="P9" s="3">
        <v>45.1402</v>
      </c>
    </row>
    <row r="10" spans="1:16" x14ac:dyDescent="0.25">
      <c r="A10">
        <v>0.125</v>
      </c>
      <c r="B10">
        <f t="shared" si="0"/>
        <v>47.133749999999999</v>
      </c>
      <c r="C10">
        <f t="shared" si="1"/>
        <v>0.875</v>
      </c>
      <c r="D10">
        <f t="shared" si="2"/>
        <v>44.751775802706376</v>
      </c>
      <c r="M10" s="3">
        <v>0.125</v>
      </c>
      <c r="N10" s="3">
        <v>47.955300000000001</v>
      </c>
      <c r="O10" s="3">
        <v>0.125</v>
      </c>
      <c r="P10" s="3">
        <v>45.718499999999999</v>
      </c>
    </row>
    <row r="11" spans="1:16" x14ac:dyDescent="0.25">
      <c r="A11">
        <v>0.15</v>
      </c>
      <c r="B11">
        <f t="shared" si="0"/>
        <v>48.164499999999997</v>
      </c>
      <c r="C11">
        <f t="shared" si="1"/>
        <v>0.85</v>
      </c>
      <c r="D11">
        <f t="shared" si="2"/>
        <v>45.350641021479895</v>
      </c>
      <c r="M11" s="3">
        <v>0.15</v>
      </c>
      <c r="N11" s="3">
        <v>48.953000000000003</v>
      </c>
      <c r="O11" s="3">
        <v>0.15</v>
      </c>
      <c r="P11" s="3">
        <v>46.311799999999998</v>
      </c>
    </row>
    <row r="12" spans="1:16" x14ac:dyDescent="0.25">
      <c r="A12">
        <v>0.17499999999999999</v>
      </c>
      <c r="B12">
        <f t="shared" si="0"/>
        <v>49.195249999999994</v>
      </c>
      <c r="C12">
        <f t="shared" si="1"/>
        <v>0.82499999999999996</v>
      </c>
      <c r="D12">
        <f t="shared" si="2"/>
        <v>45.965751581523726</v>
      </c>
      <c r="M12" s="3">
        <v>0.17499999999999999</v>
      </c>
      <c r="N12" s="3">
        <v>49.950800000000001</v>
      </c>
      <c r="O12" s="3">
        <v>0.17499999999999999</v>
      </c>
      <c r="P12" s="3">
        <v>46.9206</v>
      </c>
    </row>
    <row r="13" spans="1:16" x14ac:dyDescent="0.25">
      <c r="A13">
        <v>0.2</v>
      </c>
      <c r="B13">
        <f t="shared" si="0"/>
        <v>50.225999999999999</v>
      </c>
      <c r="C13">
        <f t="shared" si="1"/>
        <v>0.8</v>
      </c>
      <c r="D13">
        <f t="shared" si="2"/>
        <v>46.597777599914622</v>
      </c>
      <c r="M13" s="3">
        <v>0.2</v>
      </c>
      <c r="N13" s="3">
        <v>50.948599999999999</v>
      </c>
      <c r="O13" s="3">
        <v>0.2</v>
      </c>
      <c r="P13" s="3">
        <v>47.545699999999997</v>
      </c>
    </row>
    <row r="14" spans="1:16" x14ac:dyDescent="0.25">
      <c r="A14">
        <v>0.22500000000000001</v>
      </c>
      <c r="B14">
        <f t="shared" si="0"/>
        <v>51.256749999999997</v>
      </c>
      <c r="C14">
        <f t="shared" si="1"/>
        <v>0.77500000000000002</v>
      </c>
      <c r="D14">
        <f t="shared" si="2"/>
        <v>47.247426563826146</v>
      </c>
      <c r="M14" s="3">
        <v>0.22500000000000001</v>
      </c>
      <c r="N14" s="3">
        <v>51.946300000000001</v>
      </c>
      <c r="O14" s="3">
        <v>0.22500000000000001</v>
      </c>
      <c r="P14" s="3">
        <v>48.1877</v>
      </c>
    </row>
    <row r="15" spans="1:16" x14ac:dyDescent="0.25">
      <c r="A15">
        <v>0.25</v>
      </c>
      <c r="B15">
        <f t="shared" si="0"/>
        <v>52.287499999999994</v>
      </c>
      <c r="C15">
        <f t="shared" si="1"/>
        <v>0.75</v>
      </c>
      <c r="D15">
        <f t="shared" si="2"/>
        <v>47.915445972360338</v>
      </c>
      <c r="M15" s="3">
        <v>0.25</v>
      </c>
      <c r="N15" s="3">
        <v>52.944099999999999</v>
      </c>
      <c r="O15" s="3">
        <v>0.25</v>
      </c>
      <c r="P15" s="3">
        <v>48.847200000000001</v>
      </c>
    </row>
    <row r="16" spans="1:16" x14ac:dyDescent="0.25">
      <c r="A16">
        <v>0.27500000000000002</v>
      </c>
      <c r="B16">
        <f t="shared" si="0"/>
        <v>53.318249999999999</v>
      </c>
      <c r="C16">
        <f t="shared" si="1"/>
        <v>0.72499999999999998</v>
      </c>
      <c r="D16">
        <f t="shared" si="2"/>
        <v>48.602626205706699</v>
      </c>
      <c r="M16" s="3">
        <v>0.27500000000000002</v>
      </c>
      <c r="N16" s="3">
        <v>53.941899999999997</v>
      </c>
      <c r="O16" s="3">
        <v>0.27500000000000002</v>
      </c>
      <c r="P16" s="3">
        <v>49.525100000000002</v>
      </c>
    </row>
    <row r="17" spans="1:16" x14ac:dyDescent="0.25">
      <c r="A17">
        <v>0.3</v>
      </c>
      <c r="B17">
        <f t="shared" si="0"/>
        <v>54.348999999999997</v>
      </c>
      <c r="C17">
        <f t="shared" si="1"/>
        <v>0.7</v>
      </c>
      <c r="D17">
        <f t="shared" si="2"/>
        <v>49.309803644781979</v>
      </c>
      <c r="M17" s="3">
        <v>0.3</v>
      </c>
      <c r="N17" s="3">
        <v>54.939599999999999</v>
      </c>
      <c r="O17" s="3">
        <v>0.3</v>
      </c>
      <c r="P17" s="3">
        <v>50.222000000000001</v>
      </c>
    </row>
    <row r="18" spans="1:16" x14ac:dyDescent="0.25">
      <c r="A18">
        <v>0.32500000000000001</v>
      </c>
      <c r="B18">
        <f t="shared" si="0"/>
        <v>55.379749999999994</v>
      </c>
      <c r="C18">
        <f t="shared" si="1"/>
        <v>0.67500000000000004</v>
      </c>
      <c r="D18">
        <f t="shared" si="2"/>
        <v>50.037864067239411</v>
      </c>
      <c r="M18" s="3">
        <v>0.32500000000000001</v>
      </c>
      <c r="N18" s="3">
        <v>55.937399999999997</v>
      </c>
      <c r="O18" s="3">
        <v>0.32500000000000001</v>
      </c>
      <c r="P18" s="3">
        <v>50.938800000000001</v>
      </c>
    </row>
    <row r="19" spans="1:16" x14ac:dyDescent="0.25">
      <c r="A19">
        <v>0.35</v>
      </c>
      <c r="B19">
        <f t="shared" si="0"/>
        <v>56.410499999999999</v>
      </c>
      <c r="C19">
        <f t="shared" si="1"/>
        <v>0.65</v>
      </c>
      <c r="D19">
        <f t="shared" si="2"/>
        <v>50.787746348839406</v>
      </c>
      <c r="M19" s="3">
        <v>0.35</v>
      </c>
      <c r="N19" s="3">
        <v>56.935200000000002</v>
      </c>
      <c r="O19" s="3">
        <v>0.35</v>
      </c>
      <c r="P19" s="3">
        <v>51.676400000000001</v>
      </c>
    </row>
    <row r="20" spans="1:16" x14ac:dyDescent="0.25">
      <c r="A20">
        <v>0.375</v>
      </c>
      <c r="B20">
        <f t="shared" si="0"/>
        <v>57.441249999999997</v>
      </c>
      <c r="C20">
        <f t="shared" si="1"/>
        <v>0.625</v>
      </c>
      <c r="D20">
        <f t="shared" si="2"/>
        <v>51.560446502702995</v>
      </c>
      <c r="M20" s="3">
        <v>0.375</v>
      </c>
      <c r="N20" s="3">
        <v>57.932899999999997</v>
      </c>
      <c r="O20" s="3">
        <v>0.375</v>
      </c>
      <c r="P20" s="3">
        <v>52.435600000000001</v>
      </c>
    </row>
    <row r="21" spans="1:16" x14ac:dyDescent="0.25">
      <c r="A21">
        <v>0.4</v>
      </c>
      <c r="B21">
        <f t="shared" si="0"/>
        <v>58.471999999999994</v>
      </c>
      <c r="C21">
        <f t="shared" si="1"/>
        <v>0.6</v>
      </c>
      <c r="D21">
        <f t="shared" si="2"/>
        <v>52.357022092988394</v>
      </c>
      <c r="M21" s="3">
        <v>0.4</v>
      </c>
      <c r="N21" s="3">
        <v>58.930700000000002</v>
      </c>
      <c r="O21" s="3">
        <v>0.4</v>
      </c>
      <c r="P21" s="3">
        <v>53.217500000000001</v>
      </c>
    </row>
    <row r="22" spans="1:16" x14ac:dyDescent="0.25">
      <c r="A22">
        <v>0.42499999999999999</v>
      </c>
      <c r="B22">
        <f t="shared" si="0"/>
        <v>59.502749999999992</v>
      </c>
      <c r="C22">
        <f t="shared" si="1"/>
        <v>0.57499999999999996</v>
      </c>
      <c r="D22">
        <f t="shared" si="2"/>
        <v>53.178597064118222</v>
      </c>
      <c r="M22" s="3">
        <v>0.42499999999999999</v>
      </c>
      <c r="N22" s="3">
        <v>59.928400000000003</v>
      </c>
      <c r="O22" s="3">
        <v>0.42499999999999999</v>
      </c>
      <c r="P22" s="3">
        <v>54.023099999999999</v>
      </c>
    </row>
    <row r="23" spans="1:16" x14ac:dyDescent="0.25">
      <c r="A23">
        <v>0.45</v>
      </c>
      <c r="B23">
        <f t="shared" si="0"/>
        <v>60.533499999999997</v>
      </c>
      <c r="C23">
        <f t="shared" si="1"/>
        <v>0.55000000000000004</v>
      </c>
      <c r="D23">
        <f t="shared" si="2"/>
        <v>54.02636703193027</v>
      </c>
      <c r="M23" s="3">
        <v>0.45</v>
      </c>
      <c r="N23" s="3">
        <v>60.926200000000001</v>
      </c>
      <c r="O23" s="3">
        <v>0.45</v>
      </c>
      <c r="P23" s="3">
        <v>54.853400000000001</v>
      </c>
    </row>
    <row r="24" spans="1:16" x14ac:dyDescent="0.25">
      <c r="A24">
        <v>0.47499999999999998</v>
      </c>
      <c r="B24">
        <f t="shared" si="0"/>
        <v>61.564249999999994</v>
      </c>
      <c r="C24">
        <f t="shared" si="1"/>
        <v>0.52500000000000002</v>
      </c>
      <c r="D24">
        <f t="shared" si="2"/>
        <v>54.901605089134506</v>
      </c>
      <c r="M24" s="3">
        <v>0.47499999999999998</v>
      </c>
      <c r="N24" s="3">
        <v>61.923999999999999</v>
      </c>
      <c r="O24" s="3">
        <v>0.47499999999999998</v>
      </c>
      <c r="P24" s="3">
        <v>55.709600000000002</v>
      </c>
    </row>
    <row r="25" spans="1:16" x14ac:dyDescent="0.25">
      <c r="A25">
        <v>0.5</v>
      </c>
      <c r="B25">
        <f t="shared" si="0"/>
        <v>62.594999999999999</v>
      </c>
      <c r="C25">
        <f t="shared" si="1"/>
        <v>0.5</v>
      </c>
      <c r="D25">
        <f t="shared" si="2"/>
        <v>55.805668184359774</v>
      </c>
      <c r="M25" s="3">
        <v>0.5</v>
      </c>
      <c r="N25" s="3">
        <v>62.921700000000001</v>
      </c>
      <c r="O25" s="3">
        <v>0.5</v>
      </c>
      <c r="P25" s="3">
        <v>56.593000000000004</v>
      </c>
    </row>
    <row r="26" spans="1:16" x14ac:dyDescent="0.25">
      <c r="A26">
        <v>0.52500000000000002</v>
      </c>
      <c r="B26">
        <f t="shared" si="0"/>
        <v>63.625749999999996</v>
      </c>
      <c r="C26">
        <f t="shared" si="1"/>
        <v>0.47499999999999998</v>
      </c>
      <c r="D26">
        <f t="shared" si="2"/>
        <v>56.740004142014236</v>
      </c>
      <c r="M26" s="3">
        <v>0.52500000000000002</v>
      </c>
      <c r="N26" s="3">
        <v>63.919499999999999</v>
      </c>
      <c r="O26" s="3">
        <v>0.52500000000000002</v>
      </c>
      <c r="P26" s="3">
        <v>57.504899999999999</v>
      </c>
    </row>
    <row r="27" spans="1:16" x14ac:dyDescent="0.25">
      <c r="A27">
        <v>0.55000000000000004</v>
      </c>
      <c r="B27">
        <f t="shared" si="0"/>
        <v>64.656499999999994</v>
      </c>
      <c r="C27">
        <f t="shared" si="1"/>
        <v>0.44999999999999996</v>
      </c>
      <c r="D27">
        <f t="shared" si="2"/>
        <v>57.706159399340862</v>
      </c>
      <c r="M27" s="3">
        <v>0.55000000000000004</v>
      </c>
      <c r="N27" s="3">
        <v>64.917299999999997</v>
      </c>
      <c r="O27" s="3">
        <v>0.55000000000000004</v>
      </c>
      <c r="P27" s="3">
        <v>58.446599999999997</v>
      </c>
    </row>
    <row r="28" spans="1:16" x14ac:dyDescent="0.25">
      <c r="A28">
        <v>0.57499999999999996</v>
      </c>
      <c r="B28">
        <f t="shared" si="0"/>
        <v>65.687249999999992</v>
      </c>
      <c r="C28">
        <f t="shared" si="1"/>
        <v>0.42500000000000004</v>
      </c>
      <c r="D28">
        <f t="shared" si="2"/>
        <v>58.705787547634344</v>
      </c>
      <c r="M28" s="3">
        <v>0.57499999999999996</v>
      </c>
      <c r="N28" s="3">
        <v>65.915000000000006</v>
      </c>
      <c r="O28" s="3">
        <v>0.57499999999999996</v>
      </c>
      <c r="P28" s="3">
        <v>59.419699999999999</v>
      </c>
    </row>
    <row r="29" spans="1:16" x14ac:dyDescent="0.25">
      <c r="A29">
        <v>0.6</v>
      </c>
      <c r="B29">
        <f t="shared" si="0"/>
        <v>66.717999999999989</v>
      </c>
      <c r="C29">
        <f t="shared" si="1"/>
        <v>0.4</v>
      </c>
      <c r="D29">
        <f t="shared" si="2"/>
        <v>59.740658776850452</v>
      </c>
      <c r="M29" s="3">
        <v>0.6</v>
      </c>
      <c r="N29" s="3">
        <v>66.912800000000004</v>
      </c>
      <c r="O29" s="3">
        <v>0.6</v>
      </c>
      <c r="P29" s="3">
        <v>60.425800000000002</v>
      </c>
    </row>
    <row r="30" spans="1:16" x14ac:dyDescent="0.25">
      <c r="A30">
        <v>0.625</v>
      </c>
      <c r="B30">
        <f t="shared" si="0"/>
        <v>67.748750000000001</v>
      </c>
      <c r="C30">
        <f t="shared" si="1"/>
        <v>0.375</v>
      </c>
      <c r="D30">
        <f t="shared" si="2"/>
        <v>60.812670337083539</v>
      </c>
      <c r="M30" s="3">
        <v>0.625</v>
      </c>
      <c r="N30" s="3">
        <v>67.910600000000002</v>
      </c>
      <c r="O30" s="3">
        <v>0.625</v>
      </c>
      <c r="P30" s="3">
        <v>61.466500000000003</v>
      </c>
    </row>
    <row r="31" spans="1:16" x14ac:dyDescent="0.25">
      <c r="A31">
        <v>0.65</v>
      </c>
      <c r="B31">
        <f t="shared" si="0"/>
        <v>68.779499999999999</v>
      </c>
      <c r="C31">
        <f t="shared" si="1"/>
        <v>0.35</v>
      </c>
      <c r="D31">
        <f t="shared" si="2"/>
        <v>61.92385814697618</v>
      </c>
      <c r="M31" s="3">
        <v>0.65</v>
      </c>
      <c r="N31" s="3">
        <v>68.908299999999997</v>
      </c>
      <c r="O31" s="3">
        <v>0.65</v>
      </c>
      <c r="P31" s="3">
        <v>62.543599999999998</v>
      </c>
    </row>
    <row r="32" spans="1:16" x14ac:dyDescent="0.25">
      <c r="A32">
        <v>0.67500000000000004</v>
      </c>
      <c r="B32">
        <f t="shared" si="0"/>
        <v>69.810249999999996</v>
      </c>
      <c r="C32">
        <f t="shared" si="1"/>
        <v>0.32499999999999996</v>
      </c>
      <c r="D32">
        <f t="shared" si="2"/>
        <v>63.07640969849087</v>
      </c>
      <c r="M32" s="3">
        <v>0.67500000000000004</v>
      </c>
      <c r="N32" s="3">
        <v>69.906099999999995</v>
      </c>
      <c r="O32" s="3">
        <v>0.67500000000000004</v>
      </c>
      <c r="P32" s="3">
        <v>63.659199999999998</v>
      </c>
    </row>
    <row r="33" spans="1:16" x14ac:dyDescent="0.25">
      <c r="A33">
        <v>0.7</v>
      </c>
      <c r="B33">
        <f t="shared" si="0"/>
        <v>70.840999999999994</v>
      </c>
      <c r="C33">
        <f t="shared" si="1"/>
        <v>0.30000000000000004</v>
      </c>
      <c r="D33">
        <f t="shared" si="2"/>
        <v>64.272678430145902</v>
      </c>
      <c r="M33" s="3">
        <v>0.7</v>
      </c>
      <c r="N33" s="3">
        <v>70.903899999999993</v>
      </c>
      <c r="O33" s="3">
        <v>0.7</v>
      </c>
      <c r="P33" s="3">
        <v>64.815399999999997</v>
      </c>
    </row>
    <row r="34" spans="1:16" x14ac:dyDescent="0.25">
      <c r="A34">
        <v>0.72499999999999998</v>
      </c>
      <c r="B34">
        <f t="shared" si="0"/>
        <v>71.871749999999992</v>
      </c>
      <c r="C34">
        <f t="shared" si="1"/>
        <v>0.27500000000000002</v>
      </c>
      <c r="D34">
        <f t="shared" si="2"/>
        <v>65.515199767434225</v>
      </c>
      <c r="M34" s="3">
        <v>0.72499999999999998</v>
      </c>
      <c r="N34" s="3">
        <v>71.901600000000002</v>
      </c>
      <c r="O34" s="3">
        <v>0.72499999999999998</v>
      </c>
      <c r="P34" s="3">
        <v>66.014300000000006</v>
      </c>
    </row>
    <row r="35" spans="1:16" x14ac:dyDescent="0.25">
      <c r="A35">
        <v>0.75</v>
      </c>
      <c r="B35">
        <f t="shared" si="0"/>
        <v>72.902500000000003</v>
      </c>
      <c r="C35">
        <f t="shared" si="1"/>
        <v>0.25</v>
      </c>
      <c r="D35">
        <f t="shared" si="2"/>
        <v>66.806709060482902</v>
      </c>
      <c r="M35" s="3">
        <v>0.75</v>
      </c>
      <c r="N35" s="3">
        <v>72.8994</v>
      </c>
      <c r="O35" s="3">
        <v>0.75</v>
      </c>
      <c r="P35" s="3">
        <v>67.258300000000006</v>
      </c>
    </row>
    <row r="36" spans="1:16" x14ac:dyDescent="0.25">
      <c r="A36">
        <v>0.77500000000000002</v>
      </c>
      <c r="B36">
        <f t="shared" si="0"/>
        <v>73.933249999999987</v>
      </c>
      <c r="C36">
        <f t="shared" si="1"/>
        <v>0.22499999999999998</v>
      </c>
      <c r="D36">
        <f t="shared" si="2"/>
        <v>68.150161686021832</v>
      </c>
      <c r="M36" s="3">
        <v>0.77500000000000002</v>
      </c>
      <c r="N36" s="3">
        <v>73.897099999999995</v>
      </c>
      <c r="O36" s="3">
        <v>0.77500000000000002</v>
      </c>
      <c r="P36" s="3">
        <v>68.550200000000004</v>
      </c>
    </row>
    <row r="37" spans="1:16" x14ac:dyDescent="0.25">
      <c r="A37">
        <v>0.8</v>
      </c>
      <c r="B37">
        <f t="shared" si="0"/>
        <v>74.963999999999999</v>
      </c>
      <c r="C37">
        <f t="shared" si="1"/>
        <v>0.19999999999999996</v>
      </c>
      <c r="D37">
        <f t="shared" si="2"/>
        <v>69.548755624576899</v>
      </c>
      <c r="M37" s="3">
        <v>0.8</v>
      </c>
      <c r="N37" s="3">
        <v>74.894900000000007</v>
      </c>
      <c r="O37" s="3">
        <v>0.8</v>
      </c>
      <c r="P37" s="3">
        <v>69.892700000000005</v>
      </c>
    </row>
    <row r="38" spans="1:16" x14ac:dyDescent="0.25">
      <c r="A38">
        <v>0.82499999999999996</v>
      </c>
      <c r="B38">
        <f t="shared" si="0"/>
        <v>75.994749999999982</v>
      </c>
      <c r="C38">
        <f t="shared" si="1"/>
        <v>0.17500000000000004</v>
      </c>
      <c r="D38">
        <f t="shared" si="2"/>
        <v>71.005956875917889</v>
      </c>
      <c r="M38" s="3">
        <v>0.82499999999999996</v>
      </c>
      <c r="N38" s="3">
        <v>75.892700000000005</v>
      </c>
      <c r="O38" s="3">
        <v>0.82499999999999996</v>
      </c>
      <c r="P38" s="3">
        <v>71.288799999999995</v>
      </c>
    </row>
    <row r="39" spans="1:16" x14ac:dyDescent="0.25">
      <c r="A39">
        <v>0.85</v>
      </c>
      <c r="B39">
        <f t="shared" si="0"/>
        <v>77.025499999999994</v>
      </c>
      <c r="C39">
        <f t="shared" si="1"/>
        <v>0.15000000000000002</v>
      </c>
      <c r="D39">
        <f t="shared" si="2"/>
        <v>72.525528137943908</v>
      </c>
      <c r="M39" s="3">
        <v>0.85</v>
      </c>
      <c r="N39" s="3">
        <v>76.8904</v>
      </c>
      <c r="O39" s="3">
        <v>0.85</v>
      </c>
      <c r="P39" s="3">
        <v>72.741799999999998</v>
      </c>
    </row>
    <row r="40" spans="1:16" x14ac:dyDescent="0.25">
      <c r="A40">
        <v>0.875</v>
      </c>
      <c r="B40">
        <f t="shared" si="0"/>
        <v>78.056249999999991</v>
      </c>
      <c r="C40">
        <f t="shared" si="1"/>
        <v>0.125</v>
      </c>
      <c r="D40">
        <f t="shared" si="2"/>
        <v>74.111561248574532</v>
      </c>
      <c r="M40" s="3">
        <v>0.875</v>
      </c>
      <c r="N40" s="3">
        <v>77.888199999999998</v>
      </c>
      <c r="O40" s="3">
        <v>0.875</v>
      </c>
      <c r="P40" s="3">
        <v>74.255300000000005</v>
      </c>
    </row>
    <row r="41" spans="1:16" x14ac:dyDescent="0.25">
      <c r="A41">
        <v>0.9</v>
      </c>
      <c r="B41">
        <f t="shared" si="0"/>
        <v>79.086999999999989</v>
      </c>
      <c r="C41">
        <f t="shared" si="1"/>
        <v>9.9999999999999978E-2</v>
      </c>
      <c r="D41">
        <f t="shared" si="2"/>
        <v>75.768513979567487</v>
      </c>
      <c r="M41" s="3">
        <v>0.9</v>
      </c>
      <c r="N41" s="3">
        <v>78.885999999999996</v>
      </c>
      <c r="O41" s="3">
        <v>0.9</v>
      </c>
      <c r="P41" s="3">
        <v>75.833100000000002</v>
      </c>
    </row>
    <row r="42" spans="1:16" x14ac:dyDescent="0.25">
      <c r="A42">
        <v>0.92500000000000004</v>
      </c>
      <c r="B42">
        <f t="shared" si="0"/>
        <v>80.117750000000001</v>
      </c>
      <c r="C42">
        <f t="shared" si="1"/>
        <v>7.4999999999999956E-2</v>
      </c>
      <c r="D42">
        <f t="shared" si="2"/>
        <v>77.501251878927718</v>
      </c>
      <c r="M42" s="3">
        <v>0.92500000000000004</v>
      </c>
      <c r="N42" s="3">
        <v>79.883700000000005</v>
      </c>
      <c r="O42" s="3">
        <v>0.92500000000000004</v>
      </c>
      <c r="P42" s="3">
        <v>77.479399999999998</v>
      </c>
    </row>
    <row r="43" spans="1:16" x14ac:dyDescent="0.25">
      <c r="A43">
        <v>0.95</v>
      </c>
      <c r="B43">
        <f t="shared" si="0"/>
        <v>81.148499999999984</v>
      </c>
      <c r="C43">
        <f t="shared" si="1"/>
        <v>5.0000000000000044E-2</v>
      </c>
      <c r="D43">
        <f t="shared" si="2"/>
        <v>79.315095989010359</v>
      </c>
      <c r="M43" s="3">
        <v>0.95</v>
      </c>
      <c r="N43" s="3">
        <v>80.881500000000003</v>
      </c>
      <c r="O43" s="3">
        <v>0.95</v>
      </c>
      <c r="P43" s="3">
        <v>79.198700000000002</v>
      </c>
    </row>
    <row r="44" spans="1:16" x14ac:dyDescent="0.25">
      <c r="A44">
        <v>0.97499999999999998</v>
      </c>
      <c r="B44">
        <f t="shared" si="0"/>
        <v>82.179249999999996</v>
      </c>
      <c r="C44">
        <f t="shared" si="1"/>
        <v>2.5000000000000022E-2</v>
      </c>
      <c r="D44">
        <f t="shared" si="2"/>
        <v>81.215877425992332</v>
      </c>
      <c r="M44" s="3">
        <v>0.97499999999999998</v>
      </c>
      <c r="N44" s="3">
        <v>81.879300000000001</v>
      </c>
      <c r="O44" s="3">
        <v>0.97499999999999998</v>
      </c>
      <c r="P44" s="3">
        <v>80.996099999999998</v>
      </c>
    </row>
    <row r="45" spans="1:16" x14ac:dyDescent="0.25">
      <c r="A45">
        <v>1</v>
      </c>
      <c r="B45">
        <f t="shared" si="0"/>
        <v>83.21</v>
      </c>
      <c r="C45">
        <f t="shared" si="1"/>
        <v>0</v>
      </c>
      <c r="D45">
        <f t="shared" si="2"/>
        <v>83.21</v>
      </c>
      <c r="M45" s="3">
        <v>1</v>
      </c>
      <c r="N45" s="3">
        <v>82.876999999999995</v>
      </c>
      <c r="O45" s="3">
        <v>1</v>
      </c>
      <c r="P45" s="3">
        <v>82.876999999999995</v>
      </c>
    </row>
  </sheetData>
  <mergeCells count="1">
    <mergeCell ref="A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AE31E-1578-4C01-A2AF-4157D0319B2E}">
  <dimension ref="A1"/>
  <sheetViews>
    <sheetView tabSelected="1" workbookViewId="0">
      <selection activeCell="S7" sqref="S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 Desai</dc:creator>
  <cp:lastModifiedBy>Viraj Desai</cp:lastModifiedBy>
  <dcterms:created xsi:type="dcterms:W3CDTF">2015-06-05T18:17:20Z</dcterms:created>
  <dcterms:modified xsi:type="dcterms:W3CDTF">2023-02-23T08:50:08Z</dcterms:modified>
</cp:coreProperties>
</file>