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1.04.2023" sheetId="1" r:id="rId4"/>
    <sheet state="visible" name="Апрель 24-30" sheetId="2" r:id="rId5"/>
  </sheets>
  <definedNames>
    <definedName hidden="1" localSheetId="0" name="_xlnm._FilterDatabase">'21.04.2023'!$A$1:$F$11</definedName>
    <definedName hidden="1" localSheetId="1" name="_xlnm._FilterDatabase">'Апрель 24-30'!$A$1:$F$5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0">
      <text>
        <t xml:space="preserve">50 мин сегодня 21 апреля
	-Alexander Sergievich
163 минуты за прошлые недели
	-Alexander Sergievich</t>
      </text>
    </comment>
  </commentList>
</comments>
</file>

<file path=xl/sharedStrings.xml><?xml version="1.0" encoding="utf-8"?>
<sst xmlns="http://schemas.openxmlformats.org/spreadsheetml/2006/main" count="47" uniqueCount="23">
  <si>
    <t>date</t>
  </si>
  <si>
    <t>project</t>
  </si>
  <si>
    <t>task</t>
  </si>
  <si>
    <t>minutes</t>
  </si>
  <si>
    <t>startTime</t>
  </si>
  <si>
    <t>endTime</t>
  </si>
  <si>
    <t>ставка</t>
  </si>
  <si>
    <t>No Project</t>
  </si>
  <si>
    <t>свои задачи</t>
  </si>
  <si>
    <t>Найти катер для свадьбы на 10.06</t>
  </si>
  <si>
    <t>💍 Найти дом на 10.06</t>
  </si>
  <si>
    <t>сумма минут</t>
  </si>
  <si>
    <t>сумма с учетом дней, не вошедших в отчет</t>
  </si>
  <si>
    <t>Итого:</t>
  </si>
  <si>
    <t>Ставка</t>
  </si>
  <si>
    <t>2023.04.24</t>
  </si>
  <si>
    <t>2023.04.27</t>
  </si>
  <si>
    <t>Купить коту набор вещей</t>
  </si>
  <si>
    <t>2023.04.28</t>
  </si>
  <si>
    <r>
      <rPr>
        <rFont val="Arial"/>
        <b/>
        <color theme="1"/>
      </rPr>
      <t>Период</t>
    </r>
    <r>
      <rPr>
        <rFont val="Arial"/>
        <color theme="1"/>
      </rPr>
      <t>: 24-30 Апреля</t>
    </r>
  </si>
  <si>
    <r>
      <rPr>
        <rFont val="Arial"/>
        <b/>
        <color theme="1"/>
      </rPr>
      <t>Итого</t>
    </r>
    <r>
      <rPr>
        <rFont val="Arial"/>
        <color theme="1"/>
      </rPr>
      <t>: часов</t>
    </r>
  </si>
  <si>
    <r>
      <rPr>
        <rFont val="Arial"/>
        <b/>
        <color theme="1"/>
      </rPr>
      <t>Итого</t>
    </r>
    <r>
      <rPr>
        <rFont val="Arial"/>
        <color theme="1"/>
      </rPr>
      <t xml:space="preserve">: рублей к оплате </t>
    </r>
  </si>
  <si>
    <r>
      <rPr>
        <rFont val="Arial"/>
        <b/>
        <color theme="1"/>
      </rPr>
      <t>Дата оплаты</t>
    </r>
    <r>
      <rPr>
        <rFont val="Arial"/>
        <color theme="1"/>
      </rPr>
      <t>: 30.04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</si>
</sst>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0" xfId="0" applyAlignment="1" applyFont="1" applyNumberFormat="1">
      <alignment readingOrder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8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>
        <v>750.0</v>
      </c>
    </row>
    <row r="2" hidden="1">
      <c r="A2" s="1">
        <v>2.0230415E7</v>
      </c>
      <c r="B2" s="1" t="s">
        <v>7</v>
      </c>
      <c r="C2" s="1" t="s">
        <v>8</v>
      </c>
      <c r="D2" s="1">
        <v>49.0</v>
      </c>
      <c r="E2" s="2">
        <v>0.5569444444444445</v>
      </c>
      <c r="F2" s="2">
        <v>0.5923611111111111</v>
      </c>
    </row>
    <row r="3" hidden="1">
      <c r="A3" s="1">
        <v>2.0230417E7</v>
      </c>
      <c r="B3" s="1" t="s">
        <v>7</v>
      </c>
      <c r="C3" s="1" t="s">
        <v>8</v>
      </c>
      <c r="D3" s="1">
        <v>75.0</v>
      </c>
      <c r="E3" s="2">
        <v>0.49583333333333335</v>
      </c>
      <c r="F3" s="2">
        <v>0.5506944444444445</v>
      </c>
    </row>
    <row r="4">
      <c r="A4" s="1">
        <v>2.0230417E7</v>
      </c>
      <c r="B4" s="1" t="s">
        <v>7</v>
      </c>
      <c r="C4" s="1" t="s">
        <v>9</v>
      </c>
      <c r="D4" s="1">
        <v>16.0</v>
      </c>
      <c r="E4" s="2">
        <v>0.6375</v>
      </c>
      <c r="F4" s="2">
        <v>0.78125</v>
      </c>
    </row>
    <row r="5">
      <c r="A5" s="1">
        <v>2.0230417E7</v>
      </c>
      <c r="B5" s="1" t="s">
        <v>7</v>
      </c>
      <c r="C5" s="1" t="s">
        <v>10</v>
      </c>
      <c r="D5" s="1">
        <v>73.0</v>
      </c>
      <c r="E5" s="2">
        <v>0.7923611111111111</v>
      </c>
      <c r="F5" s="2">
        <v>0.8527777777777777</v>
      </c>
    </row>
    <row r="6">
      <c r="A6" s="1">
        <v>2.0230417E7</v>
      </c>
      <c r="B6" s="1" t="s">
        <v>7</v>
      </c>
      <c r="C6" s="1" t="s">
        <v>9</v>
      </c>
      <c r="D6" s="1">
        <v>5.0</v>
      </c>
      <c r="E6" s="2">
        <v>0.8527777777777777</v>
      </c>
      <c r="F6" s="2">
        <v>0.85625</v>
      </c>
    </row>
    <row r="7" hidden="1">
      <c r="A7" s="1">
        <v>2.0230418E7</v>
      </c>
      <c r="B7" s="1" t="s">
        <v>7</v>
      </c>
      <c r="C7" s="1" t="s">
        <v>8</v>
      </c>
      <c r="D7" s="1">
        <v>47.0</v>
      </c>
      <c r="E7" s="2">
        <v>0.4722222222222222</v>
      </c>
      <c r="F7" s="2">
        <v>0.5111111111111111</v>
      </c>
    </row>
    <row r="8" hidden="1">
      <c r="A8" s="1">
        <v>2.0230419E7</v>
      </c>
      <c r="B8" s="1" t="s">
        <v>7</v>
      </c>
      <c r="C8" s="1" t="s">
        <v>8</v>
      </c>
      <c r="D8" s="1">
        <v>50.0</v>
      </c>
      <c r="E8" s="2">
        <v>0.4701388888888889</v>
      </c>
      <c r="F8" s="2">
        <v>0.7229166666666667</v>
      </c>
    </row>
    <row r="9">
      <c r="C9" s="1" t="s">
        <v>11</v>
      </c>
      <c r="D9" s="3">
        <f>SUM(D4:D6)</f>
        <v>94</v>
      </c>
    </row>
    <row r="10">
      <c r="C10" s="1" t="s">
        <v>12</v>
      </c>
      <c r="D10" s="3">
        <f>SUM(D9,163,50)</f>
        <v>307</v>
      </c>
    </row>
    <row r="11">
      <c r="C11" s="1" t="s">
        <v>13</v>
      </c>
      <c r="D11" s="4">
        <f>D10/60*I1</f>
        <v>3837.5</v>
      </c>
    </row>
  </sheetData>
  <autoFilter ref="$A$1:$F$11">
    <filterColumn colId="2">
      <filters>
        <filter val="сумма с учетом дней, не вошедших в отчет"/>
        <filter val="Найти катер для свадьбы на 10.06"/>
        <filter val="💍 Найти дом на 10.06"/>
        <filter val="сумма минут"/>
        <filter val="Итого:"/>
      </filters>
    </filterColumn>
  </autoFil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14</v>
      </c>
      <c r="I1" s="1">
        <v>750.0</v>
      </c>
    </row>
    <row r="2">
      <c r="A2" s="1" t="s">
        <v>15</v>
      </c>
      <c r="B2" s="1" t="s">
        <v>7</v>
      </c>
      <c r="C2" s="1" t="s">
        <v>10</v>
      </c>
      <c r="D2" s="1">
        <v>19.0</v>
      </c>
      <c r="E2" s="2">
        <v>0.7347222222222223</v>
      </c>
      <c r="F2" s="2">
        <v>0.7486111111111111</v>
      </c>
    </row>
    <row r="3">
      <c r="A3" s="1" t="s">
        <v>15</v>
      </c>
      <c r="B3" s="1" t="s">
        <v>7</v>
      </c>
      <c r="C3" s="1" t="s">
        <v>10</v>
      </c>
      <c r="D3" s="1">
        <v>31.0</v>
      </c>
      <c r="E3" s="2">
        <v>0.8090277777777778</v>
      </c>
      <c r="F3" s="2">
        <v>0.9090277777777778</v>
      </c>
    </row>
    <row r="4">
      <c r="A4" s="1" t="s">
        <v>16</v>
      </c>
      <c r="B4" s="1" t="s">
        <v>7</v>
      </c>
      <c r="C4" s="1" t="s">
        <v>17</v>
      </c>
      <c r="D4" s="1">
        <v>38.0</v>
      </c>
      <c r="E4" s="2">
        <v>0.7173611111111111</v>
      </c>
      <c r="F4" s="2">
        <v>0.7444444444444445</v>
      </c>
    </row>
    <row r="5">
      <c r="A5" s="1" t="s">
        <v>18</v>
      </c>
      <c r="B5" s="1" t="s">
        <v>7</v>
      </c>
      <c r="C5" s="1" t="s">
        <v>17</v>
      </c>
      <c r="D5" s="1">
        <v>42.0</v>
      </c>
      <c r="E5" s="2">
        <v>0.6145833333333334</v>
      </c>
      <c r="F5" s="2">
        <v>0.6472222222222223</v>
      </c>
    </row>
    <row r="6">
      <c r="C6" s="1"/>
    </row>
    <row r="7">
      <c r="C7" s="1" t="s">
        <v>19</v>
      </c>
    </row>
    <row r="8">
      <c r="C8" s="1" t="s">
        <v>20</v>
      </c>
      <c r="D8" s="3">
        <f>SUM(D2:D5)/60</f>
        <v>2.166666667</v>
      </c>
    </row>
    <row r="9">
      <c r="C9" s="1" t="s">
        <v>21</v>
      </c>
      <c r="D9" s="3">
        <f>I1*D8</f>
        <v>1625</v>
      </c>
    </row>
    <row r="10">
      <c r="C10" s="1" t="s">
        <v>22</v>
      </c>
    </row>
  </sheetData>
  <autoFilter ref="$A$1:$F$5"/>
  <drawing r:id="rId1"/>
</worksheet>
</file>