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c84e2eb05e56316/Работа/Проектирование/CubeIDE/Оборудование/Датчик включения оборудования/"/>
    </mc:Choice>
  </mc:AlternateContent>
  <xr:revisionPtr revIDLastSave="170" documentId="11_AD4DF75460589B3ACB7284D1171A42F65BDEDDA3" xr6:coauthVersionLast="47" xr6:coauthVersionMax="47" xr10:uidLastSave="{DE7957E9-33A1-4BC4-939A-ABE2BB8880A5}"/>
  <bookViews>
    <workbookView xWindow="10704" yWindow="948" windowWidth="12336" windowHeight="1141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K6" i="1"/>
  <c r="K7" i="1"/>
  <c r="K8" i="1"/>
  <c r="K9" i="1"/>
  <c r="K10" i="1"/>
  <c r="K2" i="1"/>
  <c r="J2" i="1"/>
  <c r="I6" i="1"/>
  <c r="I7" i="1"/>
  <c r="I8" i="1"/>
  <c r="I9" i="1"/>
  <c r="I10" i="1"/>
  <c r="F2" i="1"/>
  <c r="F3" i="1"/>
  <c r="F4" i="1"/>
  <c r="I4" i="1" s="1"/>
  <c r="F5" i="1"/>
  <c r="I5" i="1" s="1"/>
  <c r="F7" i="1"/>
  <c r="F8" i="1"/>
  <c r="F9" i="1"/>
  <c r="F10" i="1"/>
  <c r="F6" i="1"/>
  <c r="I2" i="1"/>
  <c r="I3" i="1"/>
</calcChain>
</file>

<file path=xl/sharedStrings.xml><?xml version="1.0" encoding="utf-8"?>
<sst xmlns="http://schemas.openxmlformats.org/spreadsheetml/2006/main" count="38" uniqueCount="24">
  <si>
    <t>Вид</t>
  </si>
  <si>
    <t>Наименование</t>
  </si>
  <si>
    <t>Датчик</t>
  </si>
  <si>
    <t>Мотор</t>
  </si>
  <si>
    <t>Вент.обдува лев.1</t>
  </si>
  <si>
    <t>Вент.обдува лев.2</t>
  </si>
  <si>
    <t>Вент.обдува прав.1</t>
  </si>
  <si>
    <t>Вент.обдува прав.2</t>
  </si>
  <si>
    <t>ТЭН</t>
  </si>
  <si>
    <t>Нагреватель лев.1</t>
  </si>
  <si>
    <t>Нагреватель лев.2</t>
  </si>
  <si>
    <t>Нагреватель прав.1</t>
  </si>
  <si>
    <t>Нагреватель прав.2</t>
  </si>
  <si>
    <t>Подъёмник ворот</t>
  </si>
  <si>
    <t>Мощность, Вт</t>
  </si>
  <si>
    <t>ACS712-05B</t>
  </si>
  <si>
    <t>Чувствительность, мВ/А</t>
  </si>
  <si>
    <t>ACS712-20B</t>
  </si>
  <si>
    <t>Макс.U, мВ</t>
  </si>
  <si>
    <t>№</t>
  </si>
  <si>
    <t>Кол-во фаз</t>
  </si>
  <si>
    <t>Ток линейный, А</t>
  </si>
  <si>
    <t>К усиления</t>
  </si>
  <si>
    <t>U изм,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</si>
</sst>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6" fontId="0" fillId="0" borderId="0" xfId="0" applyNumberFormat="1"/>
    <xf numFmtId="0" fontId="1" fillId="0" borderId="1" xfId="0" applyFont="1" applyBorder="1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D1" workbookViewId="0">
      <selection activeCell="J11" sqref="J11"/>
    </sheetView>
  </sheetViews>
  <sheetFormatPr defaultRowHeight="14.4" x14ac:dyDescent="0.3"/>
  <cols>
    <col min="1" max="1" width="4.88671875" customWidth="1"/>
    <col min="3" max="3" width="7" bestFit="1" customWidth="1"/>
    <col min="4" max="4" width="19.88671875" customWidth="1"/>
    <col min="5" max="5" width="13.33203125" bestFit="1" customWidth="1"/>
    <col min="6" max="6" width="10.44140625" customWidth="1"/>
    <col min="7" max="8" width="12.33203125" customWidth="1"/>
    <col min="9" max="9" width="11.109375" bestFit="1" customWidth="1"/>
    <col min="10" max="10" width="10.77734375" customWidth="1"/>
  </cols>
  <sheetData>
    <row r="1" spans="1:11" ht="43.2" x14ac:dyDescent="0.3">
      <c r="A1" s="6" t="s">
        <v>19</v>
      </c>
      <c r="B1" s="1" t="s">
        <v>0</v>
      </c>
      <c r="C1" s="3" t="s">
        <v>20</v>
      </c>
      <c r="D1" s="1" t="s">
        <v>1</v>
      </c>
      <c r="E1" s="1" t="s">
        <v>14</v>
      </c>
      <c r="F1" s="3" t="s">
        <v>21</v>
      </c>
      <c r="G1" s="1" t="s">
        <v>2</v>
      </c>
      <c r="H1" s="3" t="s">
        <v>16</v>
      </c>
      <c r="I1" s="1" t="s">
        <v>18</v>
      </c>
      <c r="J1" s="7" t="s">
        <v>22</v>
      </c>
      <c r="K1" s="8" t="s">
        <v>23</v>
      </c>
    </row>
    <row r="2" spans="1:11" x14ac:dyDescent="0.3">
      <c r="A2" s="5">
        <v>1</v>
      </c>
      <c r="B2" t="s">
        <v>3</v>
      </c>
      <c r="C2" s="5">
        <v>3</v>
      </c>
      <c r="D2" t="s">
        <v>4</v>
      </c>
      <c r="E2">
        <v>550</v>
      </c>
      <c r="F2" s="2">
        <f t="shared" ref="F2:F5" si="0">E2/(3*220*0.7)</f>
        <v>1.1904761904761907</v>
      </c>
      <c r="G2" t="s">
        <v>15</v>
      </c>
      <c r="H2">
        <v>185</v>
      </c>
      <c r="I2" s="4">
        <f>H2*F2</f>
        <v>220.23809523809527</v>
      </c>
      <c r="J2">
        <f xml:space="preserve"> 10</f>
        <v>10</v>
      </c>
      <c r="K2" s="2">
        <f>J2*I2/1000</f>
        <v>2.2023809523809526</v>
      </c>
    </row>
    <row r="3" spans="1:11" x14ac:dyDescent="0.3">
      <c r="A3" s="5">
        <v>2</v>
      </c>
      <c r="B3" t="s">
        <v>3</v>
      </c>
      <c r="C3" s="5">
        <v>3</v>
      </c>
      <c r="D3" t="s">
        <v>5</v>
      </c>
      <c r="E3">
        <v>550</v>
      </c>
      <c r="F3" s="2">
        <f t="shared" si="0"/>
        <v>1.1904761904761907</v>
      </c>
      <c r="G3" t="s">
        <v>15</v>
      </c>
      <c r="H3">
        <v>185</v>
      </c>
      <c r="I3" s="4">
        <f>H3*F3</f>
        <v>220.23809523809527</v>
      </c>
      <c r="J3">
        <f t="shared" ref="J3:J10" si="1" xml:space="preserve"> 10</f>
        <v>10</v>
      </c>
      <c r="K3" s="2">
        <f t="shared" ref="K3:K10" si="2">J3*I3/1000</f>
        <v>2.2023809523809526</v>
      </c>
    </row>
    <row r="4" spans="1:11" x14ac:dyDescent="0.3">
      <c r="A4" s="5">
        <v>3</v>
      </c>
      <c r="B4" t="s">
        <v>3</v>
      </c>
      <c r="C4" s="5">
        <v>3</v>
      </c>
      <c r="D4" t="s">
        <v>6</v>
      </c>
      <c r="E4">
        <v>550</v>
      </c>
      <c r="F4" s="2">
        <f t="shared" si="0"/>
        <v>1.1904761904761907</v>
      </c>
      <c r="G4" t="s">
        <v>15</v>
      </c>
      <c r="H4">
        <v>185</v>
      </c>
      <c r="I4" s="4">
        <f>H4*F4</f>
        <v>220.23809523809527</v>
      </c>
      <c r="J4">
        <f t="shared" si="1"/>
        <v>10</v>
      </c>
      <c r="K4" s="2">
        <f t="shared" si="2"/>
        <v>2.2023809523809526</v>
      </c>
    </row>
    <row r="5" spans="1:11" x14ac:dyDescent="0.3">
      <c r="A5" s="5">
        <v>4</v>
      </c>
      <c r="B5" t="s">
        <v>3</v>
      </c>
      <c r="C5" s="5">
        <v>3</v>
      </c>
      <c r="D5" t="s">
        <v>7</v>
      </c>
      <c r="E5">
        <v>550</v>
      </c>
      <c r="F5" s="2">
        <f t="shared" si="0"/>
        <v>1.1904761904761907</v>
      </c>
      <c r="G5" t="s">
        <v>15</v>
      </c>
      <c r="H5">
        <v>185</v>
      </c>
      <c r="I5" s="4">
        <f>H5*F5</f>
        <v>220.23809523809527</v>
      </c>
      <c r="J5">
        <f t="shared" si="1"/>
        <v>10</v>
      </c>
      <c r="K5" s="2">
        <f t="shared" si="2"/>
        <v>2.2023809523809526</v>
      </c>
    </row>
    <row r="6" spans="1:11" x14ac:dyDescent="0.3">
      <c r="A6" s="5">
        <v>5</v>
      </c>
      <c r="B6" t="s">
        <v>8</v>
      </c>
      <c r="C6" s="5">
        <v>3</v>
      </c>
      <c r="D6" t="s">
        <v>9</v>
      </c>
      <c r="E6">
        <v>5000</v>
      </c>
      <c r="F6" s="2">
        <f>E6/(3*220*0.7)</f>
        <v>10.822510822510823</v>
      </c>
      <c r="G6" t="s">
        <v>17</v>
      </c>
      <c r="H6">
        <v>100</v>
      </c>
      <c r="I6" s="4">
        <f t="shared" ref="I6:I10" si="3">H6*F6</f>
        <v>1082.2510822510824</v>
      </c>
      <c r="J6">
        <v>2</v>
      </c>
      <c r="K6" s="2">
        <f t="shared" si="2"/>
        <v>2.1645021645021649</v>
      </c>
    </row>
    <row r="7" spans="1:11" x14ac:dyDescent="0.3">
      <c r="A7" s="5">
        <v>6</v>
      </c>
      <c r="B7" t="s">
        <v>8</v>
      </c>
      <c r="C7" s="5">
        <v>3</v>
      </c>
      <c r="D7" t="s">
        <v>10</v>
      </c>
      <c r="E7">
        <v>5000</v>
      </c>
      <c r="F7" s="2">
        <f t="shared" ref="F7:F10" si="4">E7/(3*220*0.7)</f>
        <v>10.822510822510823</v>
      </c>
      <c r="G7" t="s">
        <v>17</v>
      </c>
      <c r="H7">
        <v>100</v>
      </c>
      <c r="I7" s="4">
        <f t="shared" si="3"/>
        <v>1082.2510822510824</v>
      </c>
      <c r="J7">
        <v>2</v>
      </c>
      <c r="K7" s="2">
        <f t="shared" si="2"/>
        <v>2.1645021645021649</v>
      </c>
    </row>
    <row r="8" spans="1:11" x14ac:dyDescent="0.3">
      <c r="A8" s="5">
        <v>7</v>
      </c>
      <c r="B8" t="s">
        <v>8</v>
      </c>
      <c r="C8" s="5">
        <v>3</v>
      </c>
      <c r="D8" t="s">
        <v>11</v>
      </c>
      <c r="E8">
        <v>5000</v>
      </c>
      <c r="F8" s="2">
        <f t="shared" si="4"/>
        <v>10.822510822510823</v>
      </c>
      <c r="G8" t="s">
        <v>17</v>
      </c>
      <c r="H8">
        <v>100</v>
      </c>
      <c r="I8" s="4">
        <f t="shared" si="3"/>
        <v>1082.2510822510824</v>
      </c>
      <c r="J8">
        <v>2</v>
      </c>
      <c r="K8" s="2">
        <f t="shared" si="2"/>
        <v>2.1645021645021649</v>
      </c>
    </row>
    <row r="9" spans="1:11" x14ac:dyDescent="0.3">
      <c r="A9" s="5">
        <v>8</v>
      </c>
      <c r="B9" t="s">
        <v>8</v>
      </c>
      <c r="C9" s="5">
        <v>3</v>
      </c>
      <c r="D9" t="s">
        <v>12</v>
      </c>
      <c r="E9">
        <v>5000</v>
      </c>
      <c r="F9" s="2">
        <f t="shared" si="4"/>
        <v>10.822510822510823</v>
      </c>
      <c r="G9" t="s">
        <v>17</v>
      </c>
      <c r="H9">
        <v>100</v>
      </c>
      <c r="I9" s="4">
        <f t="shared" si="3"/>
        <v>1082.2510822510824</v>
      </c>
      <c r="J9">
        <v>2</v>
      </c>
      <c r="K9" s="2">
        <f t="shared" si="2"/>
        <v>2.1645021645021649</v>
      </c>
    </row>
    <row r="10" spans="1:11" x14ac:dyDescent="0.3">
      <c r="A10" s="5">
        <v>9</v>
      </c>
      <c r="B10" t="s">
        <v>3</v>
      </c>
      <c r="C10" s="5">
        <v>3</v>
      </c>
      <c r="D10" t="s">
        <v>13</v>
      </c>
      <c r="E10">
        <v>120</v>
      </c>
      <c r="F10" s="2">
        <f t="shared" si="4"/>
        <v>0.25974025974025977</v>
      </c>
      <c r="G10" t="s">
        <v>15</v>
      </c>
      <c r="H10">
        <v>185</v>
      </c>
      <c r="I10" s="4">
        <f t="shared" si="3"/>
        <v>48.05194805194806</v>
      </c>
      <c r="J10">
        <v>40</v>
      </c>
      <c r="K10" s="2">
        <f t="shared" si="2"/>
        <v>1.9220779220779223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Щёголев</dc:creator>
  <cp:lastModifiedBy>Александр Щёголев</cp:lastModifiedBy>
  <dcterms:created xsi:type="dcterms:W3CDTF">2015-06-05T18:19:34Z</dcterms:created>
  <dcterms:modified xsi:type="dcterms:W3CDTF">2023-10-22T13:18:52Z</dcterms:modified>
</cp:coreProperties>
</file>