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Версионность" sheetId="1" state="visible" r:id="rId2"/>
    <sheet name="Подключение" sheetId="2" state="visible" r:id="rId3"/>
    <sheet name="Рассылки" sheetId="3" state="visible" r:id="rId4"/>
    <sheet name="Контент на портале" sheetId="4" state="visible" r:id="rId5"/>
  </sheets>
  <definedNames>
    <definedName function="false" hidden="false" name="__xlnm__FilterDatabase_1"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<sst xmlns="http://schemas.openxmlformats.org/spreadsheetml/2006/main" count="2029" uniqueCount="767">
  <si>
    <t xml:space="preserve">Дата</t>
  </si>
  <si>
    <t xml:space="preserve">Версия</t>
  </si>
  <si>
    <t xml:space="preserve">Автор</t>
  </si>
  <si>
    <t xml:space="preserve">Комментарии</t>
  </si>
  <si>
    <t xml:space="preserve">v.25.1</t>
  </si>
  <si>
    <t xml:space="preserve">Курланов Д.</t>
  </si>
  <si>
    <t xml:space="preserve">1. Добавлены подписки с триал на май.
2. Убрана часть нотификаций об управлении Tele2-тема из шаблонов "Деактивация сервиса (SMS, первичная)", "Деактивация сервиса (SMS, вторичная)", "Периодические уведомления".</t>
  </si>
  <si>
    <t xml:space="preserve">v.26</t>
  </si>
  <si>
    <t xml:space="preserve">1. Повышаем цену на все подписки: для текста до 4 руб./день, для видео до 5 руб./день.
2. Объединяем ICB и Push в одну подписку с разными подпроектами для ICB и Push. Для этого добавляем столбцы с отдельными командами для активации и подпроектами.
3. Настраиваем ряд новых подписок.
4. Добавлен раздел "Данные для XML" с описанием заголовков меню и контента для пункта "Еще (беспл.)".
5. На вкладке "Комментарии" уточнена техническая схема настройки триалов.
6. На вкладке "Комментарии" описаны шаблоны XML, которые необходимо залить на платформы ICB-Lite и Assistant.</t>
  </si>
  <si>
    <t xml:space="preserve">v.27</t>
  </si>
  <si>
    <t xml:space="preserve">1. Добавлены медиа-коды/ПТК ID для новых сервисов (запуск с 05.07).
2. Добавлены медиа-коды для примеров бесплатного контента (10 штук в проекте).</t>
  </si>
  <si>
    <t xml:space="preserve">v.28</t>
  </si>
  <si>
    <t xml:space="preserve">1. Добавлено описание подписок для приложения Tele2-тема.
2. Добавлено название для EMMS в новом формате.
3. Добавлено описание для EMMS в новом формате.
4. Обновлён конструктор нотификаций (новый формат).</t>
  </si>
  <si>
    <t xml:space="preserve">v.29</t>
  </si>
  <si>
    <t xml:space="preserve">Настраиваем статистику для нового операторского продвижения.</t>
  </si>
  <si>
    <t xml:space="preserve">v.30</t>
  </si>
  <si>
    <t xml:space="preserve">Пилюгина Н.</t>
  </si>
  <si>
    <t xml:space="preserve">Настраиваем сервисы для пилота благотворительного фонда.</t>
  </si>
  <si>
    <t xml:space="preserve">v.31</t>
  </si>
  <si>
    <t xml:space="preserve">1. Настраиваем интерактивный cross-sale.
2. Документируем статистику для IDLE_SCREEN.</t>
  </si>
  <si>
    <t xml:space="preserve">v.32</t>
  </si>
  <si>
    <t xml:space="preserve">1. Настраиваем новые сервисы по 8 руб.
2. Исправляем названия триальных подписок прошлых партий (названия указаны не по требованиям).
3. Настриваем 4 новых сервиса IDLE_SCREEN.
4. Документируем схему работы IDLE_SCREEN.
5. Задокументирован запрос для подключения подписки на раздел Видео приложения Tele2-тема через SMS.</t>
  </si>
  <si>
    <t xml:space="preserve">v.33</t>
  </si>
  <si>
    <t xml:space="preserve">1. Добавлена вкладка с логикой QIWI и партнёров. Тизеры и сервисы в ротации обновлены.
2. Добавлены ключи и подпроекты для активации подписок QIWI и партнёров.</t>
  </si>
  <si>
    <t xml:space="preserve">v.34</t>
  </si>
  <si>
    <t xml:space="preserve">Настройка сервисов IDLE_SCREEN выделена отдельным релизом:
New Tema Видео Авто
New Tema Видео Фитнес
New Tema Уроки фокусов
New Tema Сборник лайфхаков</t>
  </si>
  <si>
    <t xml:space="preserve">v.35</t>
  </si>
  <si>
    <t xml:space="preserve">1. Настройка дополнительных запросов для активации QIWI3 для следующих сервисов:
New Tema Демотиваторы
New Tema Скрытая камера
New Tema Реалтоны
New Tema Клипы
New Tema Уральские пельмени
2. Заведение подпроекта QIWI3.
3. Настройка отправки тизеров для QIWI3.</t>
  </si>
  <si>
    <t xml:space="preserve">v.36</t>
  </si>
  <si>
    <t xml:space="preserve">1. Настраиваем SMS Битву.
2. Добавляем вкладку с картой SMS Битвы.
3. Обновляем информацию по тарификационным номерам.</t>
  </si>
  <si>
    <t xml:space="preserve">v.37</t>
  </si>
  <si>
    <t xml:space="preserve">Добавление текста "Платёж принят." для QIWI, Comepay и CyberPlat.</t>
  </si>
  <si>
    <t xml:space="preserve">v.38</t>
  </si>
  <si>
    <t xml:space="preserve">Добавление Викторины, Детского портала и Игрового портала в операторское промо проекта QIWI.</t>
  </si>
  <si>
    <t xml:space="preserve">v.39</t>
  </si>
  <si>
    <t xml:space="preserve">Обновление нотификаций по New Tema Новости России, New Tema Анекдоты и New Tema Чудаки для перевода на мобильную версию tema.tele2.ru</t>
  </si>
  <si>
    <t xml:space="preserve">v.40</t>
  </si>
  <si>
    <t xml:space="preserve">1. Запуск новой медиа 2Q 2017г.
2. Добавление вкладки "Тестирование".</t>
  </si>
  <si>
    <t xml:space="preserve">v.41</t>
  </si>
  <si>
    <t xml:space="preserve">Настройка тизеров и запросов для триггера о пополнении баланса Tele2.</t>
  </si>
  <si>
    <t xml:space="preserve">v.42</t>
  </si>
  <si>
    <t xml:space="preserve">Клонирование сервисов и подписок МРТ для настройки отдельных аккаунтов CBG.</t>
  </si>
  <si>
    <t xml:space="preserve">v.43</t>
  </si>
  <si>
    <t xml:space="preserve">Добавление Zvooq в операторское промо CPA.</t>
  </si>
  <si>
    <t xml:space="preserve">v.44</t>
  </si>
  <si>
    <t xml:space="preserve">1. Добавление Туристического портала в операторскую часть CPA.
2. Обновление тизеров по Гудку и Порталу 333 в операторской части CPA.</t>
  </si>
  <si>
    <t xml:space="preserve">v.45</t>
  </si>
  <si>
    <t xml:space="preserve">1. Добавление "Баланс пополнен. " для тизеров A1 Systems по триггеру от Tele2.
2. Обновление документации после разделения подписок МРТ.</t>
  </si>
  <si>
    <t xml:space="preserve">v.46</t>
  </si>
  <si>
    <t xml:space="preserve">Добавление Tele2 TV в операторское промо CPA:
1. Добавить новый тизер в "барабан" оператора.
2. Настроить статистический сервис.</t>
  </si>
  <si>
    <t xml:space="preserve">v.47</t>
  </si>
  <si>
    <t xml:space="preserve">Добавление нового партнёра МРТ:
1. Получить и настроить новый триггер.
2. Настроить отправку тизеров по новому триггеру.
3. Завести и настроить соответствующий подпроект.
4. Настроить обработку новых ключей типа qwXXX для подписок типа New TemaМРТ</t>
  </si>
  <si>
    <t xml:space="preserve">v.48</t>
  </si>
  <si>
    <t xml:space="preserve">1. Перевод всех подписок Tele2-тема на tema.tele2.ru.
2. Настройка Курсов валют для запуска на tema.tele2.ru.</t>
  </si>
  <si>
    <t xml:space="preserve">v.49</t>
  </si>
  <si>
    <t xml:space="preserve">Настройка Общего гороскопа для запуска на tema.tele2.ru.</t>
  </si>
  <si>
    <t xml:space="preserve">v.50</t>
  </si>
  <si>
    <t xml:space="preserve">Настройка подписок 18+ для запуска на tema.tele2.ru.</t>
  </si>
  <si>
    <t xml:space="preserve">v.51</t>
  </si>
  <si>
    <t xml:space="preserve">1. Убираем с операторского промо CPA сервис "Мобильный портал".
2. Добавляем в операторское промо CPA сервис "Незабываемые путешествия".
3. Настраиваем сервис для сбора статистики.</t>
  </si>
  <si>
    <t xml:space="preserve">v.52</t>
  </si>
  <si>
    <t xml:space="preserve">Добавляем триал при активации подписок по триггеру Tele2 путём замены подписки при обработке ключе вида tXXX.</t>
  </si>
  <si>
    <t xml:space="preserve">v.53</t>
  </si>
  <si>
    <t xml:space="preserve">Обновляем операторские тизеры и порядок сервисов в CPA.</t>
  </si>
  <si>
    <t xml:space="preserve">v.54</t>
  </si>
  <si>
    <t xml:space="preserve">Добавление дополнительного подтверждения в CPA.</t>
  </si>
  <si>
    <t xml:space="preserve">v.55</t>
  </si>
  <si>
    <t xml:space="preserve">Изменение второго окна и шорт-кода для Гудка в CPA.</t>
  </si>
  <si>
    <t xml:space="preserve">v.56</t>
  </si>
  <si>
    <t xml:space="preserve">Изменение операторских тизеров CPA.</t>
  </si>
  <si>
    <t xml:space="preserve">v.57</t>
  </si>
  <si>
    <t xml:space="preserve">v.58</t>
  </si>
  <si>
    <t xml:space="preserve">Настройка нового партнёра МРТ - Связного.</t>
  </si>
  <si>
    <t xml:space="preserve">v.59</t>
  </si>
  <si>
    <t xml:space="preserve">Изменение схемы отправки тизеров CPA - не отправляем тизеры абонентам, у которых подписка уже активна.</t>
  </si>
  <si>
    <t xml:space="preserve">v.60</t>
  </si>
  <si>
    <t xml:space="preserve">v.61</t>
  </si>
  <si>
    <t xml:space="preserve">1. Настроить 10 подписок с новой ценой.
2. Перенести ключи на активацию подписок со старых подписок.
3. Изменить цену и подключаемую подписку на портале tema.tele2.ru.
4. Изменить цену в Push с cross-sale, где продвигаются новые подписки.
5. Изменить предложение в Push с cross-sale для новых подписок.
6. Изменить нотификацию при отключении старых подписок (так как они содержат предложение переподключиться по старой цене).
7. Изменить информацию о подключении для EMMS (так как теперь шорт-код активирует подписку с другой ценой).
8. Настроить 5 новых подписок МРТ.
9. Обновить карсуль тизеров CPA.
10. Добавить функционал по отправке следующего тизера в случае, если на отправляемый тизер абонент уже подписан.</t>
  </si>
  <si>
    <t xml:space="preserve">v.62</t>
  </si>
  <si>
    <t xml:space="preserve">1. Настроить подписки типа МРТ с триалом.
2. Настроить USSD шорт-коды для подписок типа МРТ.
3. Перевод всех подписок МРТ на tema.tele2.ru.
4. Изменение информации для EMMS о подключении подписок для 10 подписок.</t>
  </si>
  <si>
    <t xml:space="preserve">v.63</t>
  </si>
  <si>
    <t xml:space="preserve">1. Убираем третье окно в тизерах по триггеру Tele2.
2. Убираем цену во втором окне в тизерах по триггеру Tele2 (пишем "3 дня бесплатно").</t>
  </si>
  <si>
    <t xml:space="preserve">v.64</t>
  </si>
  <si>
    <t xml:space="preserve">Обновление операторского промо в CPA.</t>
  </si>
  <si>
    <t xml:space="preserve">v.65</t>
  </si>
  <si>
    <t xml:space="preserve">Обновление включает:
1. Настроить 13 новых медиа подписок.
2. Настроить триальное подключение для 5-х подписок МРТ (из последней партии, ключи используем те же, но подключаем триал).
3. Настроить подписки с новой ценой (повышаем цены).
4. Перенести ключи на активацию подписок со старых подписок.
5. Изменить цену и добавить подключаемую подписку на портале tema.tele2.ru (для обычных подписок и подписок типа "SMS").
6. Изменить цену в Push с cross-sale, где продвигаются новые подписки.
7. Изменить нотификацию при отключении старых подписок (так как они содержат предложение переподключиться по старой цене).
8. Изменить информацию о подключении для EMMS (так как для подписок со старой ценой шорт-код теперь активирует подписку с новой ценой).
9. Добавить новые подписки в исключающие списки на Assistant.
10. Настроить возможность использовать 2 разные карусели (для пользователей с интернетом и без).
11. Настроить новые подписки типа SMS (текстовые сервисы, которые отправляются по SMS).
12. Настроить новые подписки типа DD (direct download - медиа сервисы, которые вместо tema.tele2.ru используют прямые ссылки на загрузку).</t>
  </si>
  <si>
    <t xml:space="preserve">v.66</t>
  </si>
  <si>
    <t xml:space="preserve">v.67</t>
  </si>
  <si>
    <t xml:space="preserve">1. Обновление операторского промо в CPA (3 сервиса убраны из промо, соответственно порядок тизеров в подпроектах изменился).
2. Обновление медиа-кодов по подпискам:
2.1. Для подписок типа DD - это новые медиа-коды.
2.2. Для подписок типа портал - это обновление документации (кроме 6 Кадров, Анжелика, Кухня, Последний из Магикян, Папины дочки - для этих подписок, действительно, меняется медиа-код на портале).
3. Перевести CPA (кроме триггера Tele2) на триал (активировать триальную подписку по тем же ключам) и соответствующим образом изменить второй тизер.</t>
  </si>
  <si>
    <t xml:space="preserve">v.67.2</t>
  </si>
  <si>
    <t xml:space="preserve">Обновлены медиа-коды для:
Реалтоны, Рингтоны, Треки – 26682
Клипы - 26681
Фото артистов – 26683</t>
  </si>
  <si>
    <t xml:space="preserve">v.68</t>
  </si>
  <si>
    <t xml:space="preserve">Настройка пилота показа баланса в Push по триггерам о пополнении баланса от Tele2.</t>
  </si>
  <si>
    <t xml:space="preserve">v.69</t>
  </si>
  <si>
    <t xml:space="preserve">Обновление операторского промо по триггерам.</t>
  </si>
  <si>
    <t xml:space="preserve">v.70</t>
  </si>
  <si>
    <t xml:space="preserve">1. Добавлена вкладка "Подключения" (новый формат).
2. Добавлена вкладка "Рассылки" (новый формат).
3. Добавлено описание следующих сервисов:
Молодёжка
Отель Элеон
Команда Б
Психологини
Чип и Дейл
Тимон и Пумба
Тигруля и Винни
Звёздные войны: Повстанцы
Звездные войны: Войны клонов
Отчаянные домохозяйки
Анатомия страсти
София Прекрасная
Доктор Плюшева
Гравити Фолз
4. Добавлена вкладка "Контент на портале".</t>
  </si>
  <si>
    <t xml:space="preserve">v.71</t>
  </si>
  <si>
    <t xml:space="preserve">Заведение дублей STK подписок (Lite v.3) для репрайса.</t>
  </si>
  <si>
    <t xml:space="preserve">v.72</t>
  </si>
  <si>
    <t xml:space="preserve">Заведение подписок для шорт-кода 102</t>
  </si>
  <si>
    <t xml:space="preserve">v.73</t>
  </si>
  <si>
    <t xml:space="preserve">Обновление тизеров CPA.</t>
  </si>
  <si>
    <t xml:space="preserve">v.74</t>
  </si>
  <si>
    <t xml:space="preserve">Описаны настройки контента СТС на портале tema.tele2.ru.</t>
  </si>
  <si>
    <t xml:space="preserve">Название сервиса</t>
  </si>
  <si>
    <t xml:space="preserve">ps id</t>
  </si>
  <si>
    <t xml:space="preserve">sdp service id</t>
  </si>
  <si>
    <t xml:space="preserve">Длительность триала</t>
  </si>
  <si>
    <t xml:space="preserve">Направление</t>
  </si>
  <si>
    <t xml:space="preserve">Проект</t>
  </si>
  <si>
    <t xml:space="preserve">Подпроект</t>
  </si>
  <si>
    <t xml:space="preserve">short num</t>
  </si>
  <si>
    <t xml:space="preserve">text request</t>
  </si>
  <si>
    <t xml:space="preserve">Рассылка портала</t>
  </si>
  <si>
    <t xml:space="preserve">PS_ID</t>
  </si>
  <si>
    <t xml:space="preserve">New Tema Молодёжка</t>
  </si>
  <si>
    <t xml:space="preserve">Broadcast</t>
  </si>
  <si>
    <t xml:space="preserve">Теле2 (Россия)</t>
  </si>
  <si>
    <t xml:space="preserve">New Push (1030009121)</t>
  </si>
  <si>
    <t xml:space="preserve">sub-9771-1030009121</t>
  </si>
  <si>
    <t xml:space="preserve">New ICB (1030009120)</t>
  </si>
  <si>
    <t xml:space="preserve">sub-9771-1030009120</t>
  </si>
  <si>
    <t xml:space="preserve">New Tema Отель Элеон</t>
  </si>
  <si>
    <t xml:space="preserve">sub-9772-1030009121</t>
  </si>
  <si>
    <t xml:space="preserve">sub-9772-1030009120</t>
  </si>
  <si>
    <t xml:space="preserve">New Tema Команда Б</t>
  </si>
  <si>
    <t xml:space="preserve">sub-9773-1030009121</t>
  </si>
  <si>
    <t xml:space="preserve">sub-9773-1030009120</t>
  </si>
  <si>
    <t xml:space="preserve">New Tema Психологини</t>
  </si>
  <si>
    <t xml:space="preserve">d418</t>
  </si>
  <si>
    <t xml:space="preserve">i418</t>
  </si>
  <si>
    <t xml:space="preserve">New Tema Чип и Дейл</t>
  </si>
  <si>
    <t xml:space="preserve">sub-9775-1030009121</t>
  </si>
  <si>
    <t xml:space="preserve">sub-9775-1030009120</t>
  </si>
  <si>
    <t xml:space="preserve">New Tema Тимон и Пумба</t>
  </si>
  <si>
    <t xml:space="preserve">sub-9776-1030009121</t>
  </si>
  <si>
    <t xml:space="preserve">sub-9776-1030009120</t>
  </si>
  <si>
    <t xml:space="preserve">New Tema Тигруля и Винни</t>
  </si>
  <si>
    <t xml:space="preserve">sub-9777-1030009121</t>
  </si>
  <si>
    <t xml:space="preserve">sub-9777-1030009120</t>
  </si>
  <si>
    <t xml:space="preserve">New Tema Звёздные войны: Повстанцы</t>
  </si>
  <si>
    <t xml:space="preserve">sub-9778-1030009121</t>
  </si>
  <si>
    <t xml:space="preserve">sub-9778-1030009120</t>
  </si>
  <si>
    <t xml:space="preserve">New Tema Звездные войны: Войны клонов</t>
  </si>
  <si>
    <t xml:space="preserve">sub-9779-1030009121</t>
  </si>
  <si>
    <t xml:space="preserve">sub-9779-1030009120</t>
  </si>
  <si>
    <t xml:space="preserve">New Tema Отчаянные домохозяйки</t>
  </si>
  <si>
    <t xml:space="preserve">sub-9780-1030009121</t>
  </si>
  <si>
    <t xml:space="preserve">sub-9780-1030009120</t>
  </si>
  <si>
    <t xml:space="preserve">New Tema Анатомия страсти</t>
  </si>
  <si>
    <t xml:space="preserve">sub-9781-1030009121</t>
  </si>
  <si>
    <t xml:space="preserve">sub-9781-1030009120</t>
  </si>
  <si>
    <t xml:space="preserve">New Tema София Прекрасная</t>
  </si>
  <si>
    <t xml:space="preserve">sub-9782-1030009121</t>
  </si>
  <si>
    <t xml:space="preserve">sub-9782-1030009120</t>
  </si>
  <si>
    <t xml:space="preserve">New Tema Доктор Плюшева</t>
  </si>
  <si>
    <t xml:space="preserve">d427</t>
  </si>
  <si>
    <t xml:space="preserve">i427</t>
  </si>
  <si>
    <t xml:space="preserve">New Tema Гравити Фолз</t>
  </si>
  <si>
    <t xml:space="preserve">d428</t>
  </si>
  <si>
    <t xml:space="preserve">i428</t>
  </si>
  <si>
    <t xml:space="preserve">DSTK 2015 Рекорды Гиннесса</t>
  </si>
  <si>
    <t xml:space="preserve">STK</t>
  </si>
  <si>
    <t xml:space="preserve">DSTK Lite v.3</t>
  </si>
  <si>
    <t xml:space="preserve">3l1</t>
  </si>
  <si>
    <t xml:space="preserve">DSTK 2015 Рекорды Гиннесса (3 руб.)</t>
  </si>
  <si>
    <t xml:space="preserve">DSTK 2015 Анекдоты</t>
  </si>
  <si>
    <t xml:space="preserve">3l2</t>
  </si>
  <si>
    <t xml:space="preserve">DSTK 2015 Анекдоты (3 руб.)</t>
  </si>
  <si>
    <t xml:space="preserve">DSTK 2015 Правда о Чаке</t>
  </si>
  <si>
    <t xml:space="preserve">DSTK 2015 Правда о Чаке (3 руб.)</t>
  </si>
  <si>
    <t xml:space="preserve">DSTK 2015 SMS-приколы</t>
  </si>
  <si>
    <t xml:space="preserve">3l4</t>
  </si>
  <si>
    <t xml:space="preserve">DSTK 2015 SMS-приколы (3 руб.)</t>
  </si>
  <si>
    <t xml:space="preserve">DSTK 2015 Афоризмы</t>
  </si>
  <si>
    <t xml:space="preserve">3l5</t>
  </si>
  <si>
    <t xml:space="preserve">DSTK 2015 Афоризмы (3 руб.)</t>
  </si>
  <si>
    <t xml:space="preserve">DSTK 2015 Места для путешествий</t>
  </si>
  <si>
    <t xml:space="preserve">DSTK 2015 Места для путешествий (3 руб.)</t>
  </si>
  <si>
    <t xml:space="preserve">DSTK 2015 Правда жизни</t>
  </si>
  <si>
    <t xml:space="preserve">DSTK 2015 Правда жизни (3 руб.)</t>
  </si>
  <si>
    <t xml:space="preserve">DSTK 2015 Омар Хайям</t>
  </si>
  <si>
    <t xml:space="preserve">DSTK 2015 Омар Хайям (3 руб.)</t>
  </si>
  <si>
    <t xml:space="preserve">DSTK 2015 Факты</t>
  </si>
  <si>
    <t xml:space="preserve">3l9</t>
  </si>
  <si>
    <t xml:space="preserve">DSTK 2015 Факты (3 руб.)</t>
  </si>
  <si>
    <t xml:space="preserve">DSTK 2015 Загадочный мир</t>
  </si>
  <si>
    <t xml:space="preserve">DSTK 2015 Загадочный мир (3 руб.)</t>
  </si>
  <si>
    <t xml:space="preserve">DSTK 2015 Факты о человеке</t>
  </si>
  <si>
    <t xml:space="preserve">DSTK 2015 Факты о человеке (3 руб.)</t>
  </si>
  <si>
    <t xml:space="preserve">DSTK 2015 Тосты</t>
  </si>
  <si>
    <t xml:space="preserve">3l12</t>
  </si>
  <si>
    <t xml:space="preserve">DSTK 2015 Тосты (3 руб.)</t>
  </si>
  <si>
    <t xml:space="preserve">DSTK 2015 Праздники</t>
  </si>
  <si>
    <t xml:space="preserve">DSTK 2015 Праздники (3 руб.)</t>
  </si>
  <si>
    <t xml:space="preserve">DSTK 2015 Поздравления</t>
  </si>
  <si>
    <t xml:space="preserve">DSTK 2015 Поздравления (3 руб.)</t>
  </si>
  <si>
    <t xml:space="preserve">DSTK 2015 День в истории</t>
  </si>
  <si>
    <t xml:space="preserve">DSTK 2015 День в истории (3 руб.)</t>
  </si>
  <si>
    <t xml:space="preserve">DSTK 2015 Новости России</t>
  </si>
  <si>
    <t xml:space="preserve">3l16</t>
  </si>
  <si>
    <t xml:space="preserve">DSTK 2015 Новости России (3 руб.)</t>
  </si>
  <si>
    <t xml:space="preserve">DSTK 2015 Новости мира</t>
  </si>
  <si>
    <t xml:space="preserve">DSTK 2015 Новости мира (3 руб.)</t>
  </si>
  <si>
    <t xml:space="preserve">DSTK 2015 Новости спорта</t>
  </si>
  <si>
    <t xml:space="preserve">DSTK 2015 Новости спорта (3 руб.)</t>
  </si>
  <si>
    <t xml:space="preserve">DSTK 2015 Курс валют</t>
  </si>
  <si>
    <t xml:space="preserve">3l19</t>
  </si>
  <si>
    <t xml:space="preserve">DSTK 2015 Курс валют (3 руб.)</t>
  </si>
  <si>
    <t xml:space="preserve">DSTK 2015 Новости экономики</t>
  </si>
  <si>
    <t xml:space="preserve">DSTK 2015 Новости экономики (3 руб.)</t>
  </si>
  <si>
    <t xml:space="preserve">DSTK 2015 Финансовые советы</t>
  </si>
  <si>
    <t xml:space="preserve">DSTK 2015 Финансовые советы (3 руб.)</t>
  </si>
  <si>
    <t xml:space="preserve">DSTK 2015 Новости hi-tech</t>
  </si>
  <si>
    <t xml:space="preserve">DSTK 2015 Новости hi-tech (3 руб.)</t>
  </si>
  <si>
    <t xml:space="preserve">DSTK 2015 Статусы</t>
  </si>
  <si>
    <t xml:space="preserve">3l23</t>
  </si>
  <si>
    <t xml:space="preserve">DSTK 2015 Статусы (3 руб.)</t>
  </si>
  <si>
    <t xml:space="preserve">DSTK 2015 Советы карьеристу</t>
  </si>
  <si>
    <t xml:space="preserve">3l24</t>
  </si>
  <si>
    <t xml:space="preserve">DSTK 2015 Советы карьеристу (3 руб.)</t>
  </si>
  <si>
    <t xml:space="preserve">DSTK 2015 Новости Авто</t>
  </si>
  <si>
    <t xml:space="preserve">DSTK 2015 Новости Авто (3 руб.)</t>
  </si>
  <si>
    <t xml:space="preserve">DSTK 2015 Дорожный юмор</t>
  </si>
  <si>
    <t xml:space="preserve">DSTK 2015 Дорожный юмор (3 руб.)</t>
  </si>
  <si>
    <t xml:space="preserve">DSTK 2015 Поцелуи</t>
  </si>
  <si>
    <t xml:space="preserve">DSTK 2015 Поцелуи (3 руб.)</t>
  </si>
  <si>
    <t xml:space="preserve">DSTK 2015 Рецепты коктейлей</t>
  </si>
  <si>
    <t xml:space="preserve">DSTK 2015 Рецепты коктейлей (3 руб.)</t>
  </si>
  <si>
    <t xml:space="preserve">DSTK 2015 Признания</t>
  </si>
  <si>
    <t xml:space="preserve">3l29</t>
  </si>
  <si>
    <t xml:space="preserve">DSTK 2015 Признания (3 руб.)</t>
  </si>
  <si>
    <t xml:space="preserve">DSTK 2015 Тайны любви</t>
  </si>
  <si>
    <t xml:space="preserve">DSTK 2015 Тайны любви (3 руб.)</t>
  </si>
  <si>
    <t xml:space="preserve">DSTK 2015 Общий гороскоп</t>
  </si>
  <si>
    <t xml:space="preserve">3l31</t>
  </si>
  <si>
    <t xml:space="preserve">DSTK 2015 Общий гороскоп (3 руб.)</t>
  </si>
  <si>
    <t xml:space="preserve">DSTK 2015 Гороскоп Овен</t>
  </si>
  <si>
    <t xml:space="preserve">DSTK 2015 Гороскоп Овен (3 руб.)</t>
  </si>
  <si>
    <t xml:space="preserve">DSTK 2015 Гороскоп Телец</t>
  </si>
  <si>
    <t xml:space="preserve">DSTK 2015 Гороскоп Телец (3 руб.)</t>
  </si>
  <si>
    <t xml:space="preserve">DSTK 2015 Гороскоп Близнецы</t>
  </si>
  <si>
    <t xml:space="preserve">DSTK 2015 Гороскоп Близнецы (3 руб.)</t>
  </si>
  <si>
    <t xml:space="preserve">DSTK 2015 Гороскоп Рак</t>
  </si>
  <si>
    <t xml:space="preserve">DSTK 2015 Гороскоп Рак (3 руб.)</t>
  </si>
  <si>
    <t xml:space="preserve">DSTK 2015 Гороскоп Лев</t>
  </si>
  <si>
    <t xml:space="preserve">DSTK 2015 Гороскоп Лев (3 руб.)</t>
  </si>
  <si>
    <t xml:space="preserve">DSTK 2015 Гороскоп Дева</t>
  </si>
  <si>
    <t xml:space="preserve">DSTK 2015 Гороскоп Дева (3 руб.)</t>
  </si>
  <si>
    <t xml:space="preserve">DSTK 2015 Гороскоп Весы</t>
  </si>
  <si>
    <t xml:space="preserve">DSTK 2015 Гороскоп Весы (3 руб.)</t>
  </si>
  <si>
    <t xml:space="preserve">DSTK 2015 Гороскоп Скорпион</t>
  </si>
  <si>
    <t xml:space="preserve">DSTK 2015 Гороскоп Скорпион (3 руб.)</t>
  </si>
  <si>
    <t xml:space="preserve">DSTK 2015 Гороскоп Стрелец</t>
  </si>
  <si>
    <t xml:space="preserve">DSTK 2015 Гороскоп Стрелец (3 руб.)</t>
  </si>
  <si>
    <t xml:space="preserve">DSTK 2015 Гороскоп Козерог</t>
  </si>
  <si>
    <t xml:space="preserve">DSTK 2015 Гороскоп Козерог (3 руб.)</t>
  </si>
  <si>
    <t xml:space="preserve">DSTK 2015 Гороскоп Водолей</t>
  </si>
  <si>
    <t xml:space="preserve">DSTK 2015 Гороскоп Водолей (3 руб.)</t>
  </si>
  <si>
    <t xml:space="preserve">DSTK 2015 Гороскоп Рыбы</t>
  </si>
  <si>
    <t xml:space="preserve">DSTK 2015 Гороскоп Рыбы (3 руб.)</t>
  </si>
  <si>
    <t xml:space="preserve">DSTK 2015 Картинки-приколы</t>
  </si>
  <si>
    <t xml:space="preserve">DSTK 2015 Картинки-приколы (3 руб.)</t>
  </si>
  <si>
    <t xml:space="preserve">DSTK 2015 Комиксы</t>
  </si>
  <si>
    <t xml:space="preserve">3l33</t>
  </si>
  <si>
    <t xml:space="preserve">DSTK 2015 Комиксы (3 руб.)</t>
  </si>
  <si>
    <t xml:space="preserve">DSTK 2015 Уроки танцев</t>
  </si>
  <si>
    <t xml:space="preserve">3l34</t>
  </si>
  <si>
    <t xml:space="preserve">DSTK 2015 Уроки танцев (3 руб.)</t>
  </si>
  <si>
    <t xml:space="preserve">DSTK 2015 Наука и технологии</t>
  </si>
  <si>
    <t xml:space="preserve">3l35</t>
  </si>
  <si>
    <t xml:space="preserve">DSTK 2015 Наука и технологии (3 руб.)</t>
  </si>
  <si>
    <t xml:space="preserve">DSTK 2015 События</t>
  </si>
  <si>
    <t xml:space="preserve">DSTK 2015 События (3 руб.)</t>
  </si>
  <si>
    <t xml:space="preserve">DSTK 2015 Фитнес</t>
  </si>
  <si>
    <t xml:space="preserve">3l37</t>
  </si>
  <si>
    <t xml:space="preserve">DSTK 2015 Фитнес (3 руб.)</t>
  </si>
  <si>
    <t xml:space="preserve">DSTK 2015 Видео животные</t>
  </si>
  <si>
    <t xml:space="preserve">3l38</t>
  </si>
  <si>
    <t xml:space="preserve">DSTK 2015 Видео животные (3 руб.)</t>
  </si>
  <si>
    <t xml:space="preserve">DSTK 2015 Очевидец</t>
  </si>
  <si>
    <t xml:space="preserve">3l39</t>
  </si>
  <si>
    <t xml:space="preserve">DSTK 2015 Очевидец (3 руб.)</t>
  </si>
  <si>
    <t xml:space="preserve">DSTK 2015 Чудаки</t>
  </si>
  <si>
    <t xml:space="preserve">3l40</t>
  </si>
  <si>
    <t xml:space="preserve">DSTK 2015 Чудаки (3 руб.)</t>
  </si>
  <si>
    <t xml:space="preserve">DSTK 2015 Видео авто</t>
  </si>
  <si>
    <t xml:space="preserve">3l41</t>
  </si>
  <si>
    <t xml:space="preserve">DSTK 2015 Видео авто (3 руб.)</t>
  </si>
  <si>
    <t xml:space="preserve">DSTK 2015 Видео английский</t>
  </si>
  <si>
    <t xml:space="preserve">3l42</t>
  </si>
  <si>
    <t xml:space="preserve">DSTK 2015 Видео английский (3 руб.)</t>
  </si>
  <si>
    <t xml:space="preserve">DSTK 2015 Путешествия</t>
  </si>
  <si>
    <t xml:space="preserve">DSTK 2015 Путешествия (3 руб.)</t>
  </si>
  <si>
    <t xml:space="preserve">DSTK 2015 Орёл и Решка</t>
  </si>
  <si>
    <t xml:space="preserve">DSTK 2015 Орёл и Решка (3 руб.)</t>
  </si>
  <si>
    <t xml:space="preserve">DSTK 2015 Видео спорт</t>
  </si>
  <si>
    <t xml:space="preserve">DSTK 2015 Видео спорт (3 руб.)</t>
  </si>
  <si>
    <t xml:space="preserve">DSTK 2015 Диета</t>
  </si>
  <si>
    <t xml:space="preserve">DSTK 2015 Диета (3 руб.)</t>
  </si>
  <si>
    <t xml:space="preserve">DSTK 2015 Приметы</t>
  </si>
  <si>
    <t xml:space="preserve">DSTK 2015 Приметы (3 руб.)</t>
  </si>
  <si>
    <t xml:space="preserve">DSTK 2015 Фэн-шуй</t>
  </si>
  <si>
    <t xml:space="preserve">DSTK 2015 Фэн-шуй (3 руб.)</t>
  </si>
  <si>
    <t xml:space="preserve">DSTK 2015 Гадания</t>
  </si>
  <si>
    <t xml:space="preserve">DSTK 2015 Гадания (3 руб.)</t>
  </si>
  <si>
    <t xml:space="preserve">DSTK 2015 Мульты</t>
  </si>
  <si>
    <t xml:space="preserve">DSTK 2015 Мульты (3 руб.)</t>
  </si>
  <si>
    <t xml:space="preserve">DSTK 2015 Игромания</t>
  </si>
  <si>
    <t xml:space="preserve">DSTK 2015 Игромания (3 руб.)</t>
  </si>
  <si>
    <t xml:space="preserve">DSTK 2015 Факты о музыке</t>
  </si>
  <si>
    <t xml:space="preserve">DSTK 2015 Факты о музыке (3 руб.)</t>
  </si>
  <si>
    <t xml:space="preserve">DSTK 2015 Шоу-бизнес</t>
  </si>
  <si>
    <t xml:space="preserve">DSTK 2015 Шоу-бизнес (3 руб.)</t>
  </si>
  <si>
    <t xml:space="preserve">DSTK 2015 Кино и музыка</t>
  </si>
  <si>
    <t xml:space="preserve">DSTK 2015 Кино и музыка (3 руб.)</t>
  </si>
  <si>
    <t xml:space="preserve">DSTK 2015 Смешные приметы</t>
  </si>
  <si>
    <t xml:space="preserve">DSTK 2015 Смешные приметы (3 руб.)</t>
  </si>
  <si>
    <t xml:space="preserve">DSTK 2015 Новости моды</t>
  </si>
  <si>
    <t xml:space="preserve">DSTK 2015 Новости моды (3 руб.)</t>
  </si>
  <si>
    <t xml:space="preserve">DSTK 2015 Сонник</t>
  </si>
  <si>
    <t xml:space="preserve">DSTK 2015 Сонник (3 руб.)</t>
  </si>
  <si>
    <t xml:space="preserve">DSTK 2015 Любовные гадания</t>
  </si>
  <si>
    <t xml:space="preserve">3llg18</t>
  </si>
  <si>
    <t xml:space="preserve">DSTK 2015 Любовные гадания (3 руб.)</t>
  </si>
  <si>
    <t xml:space="preserve">DSTK 2015 Анекдоты 18+</t>
  </si>
  <si>
    <t xml:space="preserve">3la18</t>
  </si>
  <si>
    <t xml:space="preserve">DSTK 2015 Анекдоты 18+ (3 руб.)</t>
  </si>
  <si>
    <t xml:space="preserve">DSTK 2015 Семейные приметы</t>
  </si>
  <si>
    <t xml:space="preserve">DSTK 2015 Семейные приметы (3 руб.)</t>
  </si>
  <si>
    <t xml:space="preserve">DSTK 2015 Биоритмы</t>
  </si>
  <si>
    <t xml:space="preserve">DSTK 2015 Биоритмы (3 руб.)</t>
  </si>
  <si>
    <t xml:space="preserve">DSTK 2015 Города фото</t>
  </si>
  <si>
    <t xml:space="preserve">DSTK 2015 Города фото (3 руб.)</t>
  </si>
  <si>
    <t xml:space="preserve">DSTK 2015 Пейзажи фото</t>
  </si>
  <si>
    <t xml:space="preserve">DSTK 2015 Пейзажи фото (3 руб.)</t>
  </si>
  <si>
    <t xml:space="preserve">DSTK 2015 Картинки 18+</t>
  </si>
  <si>
    <t xml:space="preserve">3lk18</t>
  </si>
  <si>
    <t xml:space="preserve">DSTK 2015 Картинки 18+ (3 руб.)</t>
  </si>
  <si>
    <t xml:space="preserve">DSTK 2015 Камасутра видео</t>
  </si>
  <si>
    <t xml:space="preserve">3lks18</t>
  </si>
  <si>
    <t xml:space="preserve">DSTK 2015 Камасутра видео (3 руб.)</t>
  </si>
  <si>
    <t xml:space="preserve">DSTK 2015 Видео 18+</t>
  </si>
  <si>
    <t xml:space="preserve">3lv18</t>
  </si>
  <si>
    <t xml:space="preserve">DSTK 2015 Видео 18+ (3 руб.)</t>
  </si>
  <si>
    <t xml:space="preserve">DSTK LBS Погода</t>
  </si>
  <si>
    <t xml:space="preserve">3lpog</t>
  </si>
  <si>
    <t xml:space="preserve">DSTK LBS Погода (3 руб.)</t>
  </si>
  <si>
    <t xml:space="preserve">3lvik</t>
  </si>
  <si>
    <t xml:space="preserve">DSTK Викторина (4 руб.)</t>
  </si>
  <si>
    <t xml:space="preserve">USSD ОЗ Мульты 102</t>
  </si>
  <si>
    <t xml:space="preserve">USSD</t>
  </si>
  <si>
    <t xml:space="preserve">*102# прямое подключение</t>
  </si>
  <si>
    <t xml:space="preserve">*102#</t>
  </si>
  <si>
    <t xml:space="preserve">USSD ОЗ Уроки фото 102</t>
  </si>
  <si>
    <t xml:space="preserve">*102# прямое подключение (c-s)</t>
  </si>
  <si>
    <t xml:space="preserve">*102# -&gt; 1</t>
  </si>
  <si>
    <t xml:space="preserve">subscribe name</t>
  </si>
  <si>
    <t xml:space="preserve">Название для абонента</t>
  </si>
  <si>
    <t xml:space="preserve">Тип тарификации</t>
  </si>
  <si>
    <t xml:space="preserve">Стоимость</t>
  </si>
  <si>
    <t xml:space="preserve">Триал</t>
  </si>
  <si>
    <t xml:space="preserve">Тарификационный
Номер</t>
  </si>
  <si>
    <t xml:space="preserve">Номер отправки
Контента</t>
  </si>
  <si>
    <t xml:space="preserve">Номер отправки
Уведомлений</t>
  </si>
  <si>
    <t xml:space="preserve">welcome notification</t>
  </si>
  <si>
    <t xml:space="preserve">Уведомление при повторном подключении</t>
  </si>
  <si>
    <t xml:space="preserve">Уведомление при отключении</t>
  </si>
  <si>
    <t xml:space="preserve">Уведомление при повторном отключении</t>
  </si>
  <si>
    <t xml:space="preserve">Периодические уведомления</t>
  </si>
  <si>
    <t xml:space="preserve">Период отправки нотификаций (дней)</t>
  </si>
  <si>
    <t xml:space="preserve">Платформа
Контента</t>
  </si>
  <si>
    <t xml:space="preserve">ИД контента
/медиакод</t>
  </si>
  <si>
    <t xml:space="preserve">Отправка контента при активации</t>
  </si>
  <si>
    <t xml:space="preserve">Периодичность отправки контента</t>
  </si>
  <si>
    <t xml:space="preserve">Заголовок каталога</t>
  </si>
  <si>
    <t xml:space="preserve">Алиас каталога</t>
  </si>
  <si>
    <t xml:space="preserve">Медиакод</t>
  </si>
  <si>
    <t xml:space="preserve">Шаблон сообщения</t>
  </si>
  <si>
    <t xml:space="preserve">Регион</t>
  </si>
  <si>
    <t xml:space="preserve">Идентификатор сервиса транспорта</t>
  </si>
  <si>
    <t xml:space="preserve">Тип транспорта</t>
  </si>
  <si>
    <t xml:space="preserve">Кроткий номер</t>
  </si>
  <si>
    <t xml:space="preserve">Количество заказов</t>
  </si>
  <si>
    <t xml:space="preserve">Количество дней срока годности</t>
  </si>
  <si>
    <t xml:space="preserve">Рубрики</t>
  </si>
  <si>
    <t xml:space="preserve">Тип контента</t>
  </si>
  <si>
    <t xml:space="preserve">Условия поиска</t>
  </si>
  <si>
    <t xml:space="preserve">Тип парсера</t>
  </si>
  <si>
    <t xml:space="preserve">Молодёжка</t>
  </si>
  <si>
    <t xml:space="preserve">SPACE</t>
  </si>
  <si>
    <t xml:space="preserve">Tele2 TEMA</t>
  </si>
  <si>
    <t xml:space="preserve">MC (через портал)</t>
  </si>
  <si>
    <t xml:space="preserve">Да</t>
  </si>
  <si>
    <t xml:space="preserve">Нет</t>
  </si>
  <si>
    <t xml:space="preserve">Отель Элеон</t>
  </si>
  <si>
    <t xml:space="preserve">Команда Б</t>
  </si>
  <si>
    <t xml:space="preserve">Психологини</t>
  </si>
  <si>
    <t xml:space="preserve">Чип и Дейл</t>
  </si>
  <si>
    <t xml:space="preserve">Тимон и Пумба</t>
  </si>
  <si>
    <t xml:space="preserve">Тигруля и Винни</t>
  </si>
  <si>
    <t xml:space="preserve">Звёздные войны: Повстанцы</t>
  </si>
  <si>
    <t xml:space="preserve">Звездные войны: Войны клонов</t>
  </si>
  <si>
    <t xml:space="preserve">Отчаянные домохозяйки</t>
  </si>
  <si>
    <t xml:space="preserve">Анатомия страсти</t>
  </si>
  <si>
    <t xml:space="preserve">София Прекрасная</t>
  </si>
  <si>
    <t xml:space="preserve">Доктор Плюшева</t>
  </si>
  <si>
    <t xml:space="preserve">Гравити Фолз</t>
  </si>
  <si>
    <t xml:space="preserve">Рекорды Гиннесса</t>
  </si>
  <si>
    <t xml:space="preserve">Tele2 Menu</t>
  </si>
  <si>
    <t xml:space="preserve">Поздравляем, Вы подключили подписку Рекорды Гиннесса. Стоимость 3 руб./день. Для управления подписками наберите *545*999#</t>
  </si>
  <si>
    <t xml:space="preserve">Подписка Рекорды Гиннесса уже подключена. Стоимость 3 руб./день. Для управления подписками наберите *545*999#</t>
  </si>
  <si>
    <t xml:space="preserve">ПТК</t>
  </si>
  <si>
    <t xml:space="preserve">Ежедневно</t>
  </si>
  <si>
    <t xml:space="preserve">Анекдоты</t>
  </si>
  <si>
    <t xml:space="preserve">Поздравляем, Вы подключили подписку Анекдоты. Стоимость 3 руб./день. Для управления подписками наберите *545*999#</t>
  </si>
  <si>
    <t xml:space="preserve">Подписка Анекдоты уже подключена. Стоимость 3 руб./день. Для управления подписками наберите *545*999#</t>
  </si>
  <si>
    <t xml:space="preserve">Правда о Чаке</t>
  </si>
  <si>
    <t xml:space="preserve">Поздравляем, Вы подключили подписку Правда о Чаке. Стоимость 3 руб./день. Для управления подписками наберите *545*999#</t>
  </si>
  <si>
    <t xml:space="preserve">Подписка Правда о Чаке уже подключена. Стоимость 3 руб./день. Для управления подписками наберите *545*999#</t>
  </si>
  <si>
    <t xml:space="preserve">SMS-приколы</t>
  </si>
  <si>
    <t xml:space="preserve">Поздравляем, Вы подключили подписку SMS-приколы. Стоимость 3 руб./день. Для управления подписками наберите *545*999#</t>
  </si>
  <si>
    <t xml:space="preserve">Подписка SMS-приколы уже подключена. Стоимость 3 руб./день. Для управления подписками наберите *545*999#</t>
  </si>
  <si>
    <t xml:space="preserve">Афоризмы</t>
  </si>
  <si>
    <t xml:space="preserve">Поздравляем, Вы подключили подписку Афоризмы. Стоимость 3 руб./день. Для управления подписками наберите *545*999#</t>
  </si>
  <si>
    <t xml:space="preserve">Подписка Афоризмы уже подключена. Стоимость 3 руб./день. Для управления подписками наберите *545*999#</t>
  </si>
  <si>
    <t xml:space="preserve">Места для путешествий</t>
  </si>
  <si>
    <t xml:space="preserve">Поздравляем, Вы подключили подписку Места для путешествий. Стоимость 3 руб./день. Для управления подписками наберите *545*999#</t>
  </si>
  <si>
    <t xml:space="preserve">Подписка Места для путешествий уже подключена. Стоимость 3 руб./день. Для управления подписками наберите *545*999#</t>
  </si>
  <si>
    <t xml:space="preserve">Правда жизни</t>
  </si>
  <si>
    <t xml:space="preserve">Поздравляем, Вы подключили подписку Правда жизни. Стоимость 3 руб./день. Для управления подписками наберите *545*999#</t>
  </si>
  <si>
    <t xml:space="preserve">Подписка Правда жизни уже подключена. Стоимость 3 руб./день. Для управления подписками наберите *545*999#</t>
  </si>
  <si>
    <t xml:space="preserve">Омар Хайям</t>
  </si>
  <si>
    <t xml:space="preserve">Поздравляем, Вы подключили подписку Омар Хайям. Стоимость 3 руб./день. Для управления подписками наберите *545*999#</t>
  </si>
  <si>
    <t xml:space="preserve">Подписка Омар Хайям уже подключена. Стоимость 3 руб./день. Для управления подписками наберите *545*999#</t>
  </si>
  <si>
    <t xml:space="preserve">Факты</t>
  </si>
  <si>
    <t xml:space="preserve">Поздравляем, Вы подключили подписку Факты. Стоимость 3 руб./день. Для управления подписками наберите *545*999#</t>
  </si>
  <si>
    <t xml:space="preserve">Подписка Факты уже подключена. Стоимость 3 руб./день. Для управления подписками наберите *545*999#</t>
  </si>
  <si>
    <t xml:space="preserve">Загадочный мир</t>
  </si>
  <si>
    <t xml:space="preserve">Поздравляем, Вы подключили подписку Загадочный мир. Стоимость 3 руб./день. Для управления подписками наберите *545*999#</t>
  </si>
  <si>
    <t xml:space="preserve">Подписка Загадочный мир уже подключена. Стоимость 3 руб./день. Для управления подписками наберите *545*999#</t>
  </si>
  <si>
    <t xml:space="preserve">Факты о человеке</t>
  </si>
  <si>
    <t xml:space="preserve">Поздравляем, Вы подключили подписку Факты о человеке. Стоимость 3 руб./день. Для управления подписками наберите *545*999#</t>
  </si>
  <si>
    <t xml:space="preserve">Подписка Факты о человеке уже подключена. Стоимость 3 руб./день. Для управления подписками наберите *545*999#</t>
  </si>
  <si>
    <t xml:space="preserve">Тосты</t>
  </si>
  <si>
    <t xml:space="preserve">Поздравляем, Вы подключили подписку Тосты. Стоимость 3 руб./день. Для управления подписками наберите *545*999#</t>
  </si>
  <si>
    <t xml:space="preserve">Подписка Тосты уже подключена. Стоимость 3 руб./день. Для управления подписками наберите *545*999#</t>
  </si>
  <si>
    <t xml:space="preserve">Праздники</t>
  </si>
  <si>
    <t xml:space="preserve">Поздравляем, Вы подключили подписку Праздники. Стоимость 3 руб./день. Для управления подписками наберите *545*999#</t>
  </si>
  <si>
    <t xml:space="preserve">Подписка Праздники уже подключена. Стоимость 3 руб./день. Для управления подписками наберите *545*999#</t>
  </si>
  <si>
    <t xml:space="preserve">Поздравления</t>
  </si>
  <si>
    <t xml:space="preserve">Поздравляем, Вы подключили подписку Поздравления. Стоимость 3 руб./день. Для управления подписками наберите *545*999#</t>
  </si>
  <si>
    <t xml:space="preserve">Подписка Поздравления уже подключена. Стоимость 3 руб./день. Для управления подписками наберите *545*999#</t>
  </si>
  <si>
    <t xml:space="preserve">День в истории</t>
  </si>
  <si>
    <t xml:space="preserve">Поздравляем, Вы подключили подписку День в истории. Стоимость 3 руб./день. Для управления подписками наберите *545*999#</t>
  </si>
  <si>
    <t xml:space="preserve">Подписка День в истории уже подключена. Стоимость 3 руб./день. Для управления подписками наберите *545*999#</t>
  </si>
  <si>
    <t xml:space="preserve">Новости России</t>
  </si>
  <si>
    <t xml:space="preserve">Поздравляем, Вы подключили подписку Новости России. Стоимость 3 руб./день. Для управления подписками наберите *545*999#</t>
  </si>
  <si>
    <t xml:space="preserve">Подписка Новости России уже подключена. Стоимость 3 руб./день. Для управления подписками наберите *545*999#</t>
  </si>
  <si>
    <t xml:space="preserve">Новости мира</t>
  </si>
  <si>
    <t xml:space="preserve">Поздравляем, Вы подключили подписку Новости мира. Стоимость 3 руб./день. Для управления подписками наберите *545*999#</t>
  </si>
  <si>
    <t xml:space="preserve">Подписка Новости мира уже подключена. Стоимость 3 руб./день. Для управления подписками наберите *545*999#</t>
  </si>
  <si>
    <t xml:space="preserve">Новости спорта</t>
  </si>
  <si>
    <t xml:space="preserve">Поздравляем, Вы подключили подписку Новости спорта. Стоимость 3 руб./день. Для управления подписками наберите *545*999#</t>
  </si>
  <si>
    <t xml:space="preserve">Подписка Новости спорта уже подключена. Стоимость 3 руб./день. Для управления подписками наберите *545*999#</t>
  </si>
  <si>
    <t xml:space="preserve">Курс валют</t>
  </si>
  <si>
    <t xml:space="preserve">Поздравляем, Вы подключили подписку Курс валют. Стоимость 3 руб./день. Для управления подписками наберите *545*999#</t>
  </si>
  <si>
    <t xml:space="preserve">Подписка Курс валют уже подключена. Стоимость 3 руб./день. Для управления подписками наберите *545*999#</t>
  </si>
  <si>
    <t xml:space="preserve">STKCC</t>
  </si>
  <si>
    <t xml:space="preserve">Новости экономики</t>
  </si>
  <si>
    <t xml:space="preserve">Поздравляем, Вы подключили подписку Новости экономики. Стоимость 3 руб./день. Для управления подписками наберите *545*999#</t>
  </si>
  <si>
    <t xml:space="preserve">Подписка Новости экономики уже подключена. Стоимость 3 руб./день. Для управления подписками наберите *545*999#</t>
  </si>
  <si>
    <t xml:space="preserve">Финансовые советы</t>
  </si>
  <si>
    <t xml:space="preserve">Поздравляем, Вы подключили подписку Финансовые советы. Стоимость 3 руб./день. Для управления подписками наберите *545*999#</t>
  </si>
  <si>
    <t xml:space="preserve">Подписка Финансовые советы уже подключена. Стоимость 3 руб./день. Для управления подписками наберите *545*999#</t>
  </si>
  <si>
    <t xml:space="preserve">Новости hi-tech</t>
  </si>
  <si>
    <t xml:space="preserve">Поздравляем, Вы подключили подписку Новости hi-tech. Стоимость 3 руб./день. Для управления подписками наберите *545*999#</t>
  </si>
  <si>
    <t xml:space="preserve">Подписка Новости hi-tech уже подключена. Стоимость 3 руб./день. Для управления подписками наберите *545*999#</t>
  </si>
  <si>
    <t xml:space="preserve">Статусы</t>
  </si>
  <si>
    <t xml:space="preserve">Поздравляем, Вы подключили подписку Статусы. Стоимость 3 руб./день. Для управления подписками наберите *545*999#</t>
  </si>
  <si>
    <t xml:space="preserve">Подписка Статусы уже подключена. Стоимость 3 руб./день. Для управления подписками наберите *545*999#</t>
  </si>
  <si>
    <t xml:space="preserve">Советы карьеристу</t>
  </si>
  <si>
    <t xml:space="preserve">Поздравляем, Вы подключили подписку Советы карьеристу. Стоимость 3 руб./день. Для управления подписками наберите *545*999#</t>
  </si>
  <si>
    <t xml:space="preserve">Подписка Советы карьеристу уже подключена. Стоимость 3 руб./день. Для управления подписками наберите *545*999#</t>
  </si>
  <si>
    <t xml:space="preserve">Новости Авто</t>
  </si>
  <si>
    <t xml:space="preserve">Поздравляем, Вы подключили подписку Новости Авто. Стоимость 3 руб./день. Для управления подписками наберите *545*999#</t>
  </si>
  <si>
    <t xml:space="preserve">Подписка Новости Авто уже подключена. Стоимость 3 руб./день. Для управления подписками наберите *545*999#</t>
  </si>
  <si>
    <t xml:space="preserve">Дорожный юмор</t>
  </si>
  <si>
    <t xml:space="preserve">Поздравляем, Вы подключили подписку Дорожный юмор. Стоимость 3 руб./день. Для управления подписками наберите *545*999#</t>
  </si>
  <si>
    <t xml:space="preserve">Подписка Дорожный юмор уже подключена. Стоимость 3 руб./день. Для управления подписками наберите *545*999#</t>
  </si>
  <si>
    <t xml:space="preserve">Поцелуи</t>
  </si>
  <si>
    <t xml:space="preserve">Поздравляем, Вы подключили подписку Поцелуи. Стоимость 3 руб./день. Для управления подписками наберите *545*999#</t>
  </si>
  <si>
    <t xml:space="preserve">Подписка Поцелуи уже подключена. Стоимость 3 руб./день. Для управления подписками наберите *545*999#</t>
  </si>
  <si>
    <t xml:space="preserve">Рецепты коктейлей</t>
  </si>
  <si>
    <t xml:space="preserve">Поздравляем, Вы подключили подписку Рецепты коктейлей. Стоимость 3 руб./день. Для управления подписками наберите *545*999#</t>
  </si>
  <si>
    <t xml:space="preserve">Подписка Рецепты коктейлей уже подключена. Стоимость 3 руб./день. Для управления подписками наберите *545*999#</t>
  </si>
  <si>
    <t xml:space="preserve">Признания</t>
  </si>
  <si>
    <t xml:space="preserve">Поздравляем, Вы подключили подписку Признания. Стоимость 3 руб./день. Для управления подписками наберите *545*999#</t>
  </si>
  <si>
    <t xml:space="preserve">Подписка Признания уже подключена. Стоимость 3 руб./день. Для управления подписками наберите *545*999#</t>
  </si>
  <si>
    <t xml:space="preserve">Тайны любви</t>
  </si>
  <si>
    <t xml:space="preserve">Поздравляем, Вы подключили подписку Тайны любви. Стоимость 3 руб./день. Для управления подписками наберите *545*999#</t>
  </si>
  <si>
    <t xml:space="preserve">Подписка Тайны любви уже подключена. Стоимость 3 руб./день. Для управления подписками наберите *545*999#</t>
  </si>
  <si>
    <t xml:space="preserve">Общий гороскоп</t>
  </si>
  <si>
    <t xml:space="preserve">Подписка Общий гороскоп успешно подключена. Стоимость 3 руб./день. Отключить *545*999# Для выбора знака отправьте на номер 455: "13" для "Овен", "14" для "Телец", "15" для "Близнецы", "16" для "Рак ", "17" для "Лев", "18" для "Дева", "19" для "Весы", "20" для "Скорпион", "21" для "Стрелец", "22" для "Козерог", "23" для "Водолей", "24" для "Рыбы"</t>
  </si>
  <si>
    <t xml:space="preserve">Подписка Общий гороскоп уже подключена. Стоимость 3 руб./день. Отключить *545*999# Для выбора знака отправьте на номер 455: "13" для "Овен", "14" для "Телец", "15" для "Близнецы", "16" для "Рак ", "17" для "Лев", "18" для "Дева", "19" для "Весы", "20" для "Скорпион", "21" для "Стрелец", "22" для "Козерог", "23" для "Водолей", "24" для "Рыбы"</t>
  </si>
  <si>
    <t xml:space="preserve">Гороскоп Овен</t>
  </si>
  <si>
    <t xml:space="preserve">Поздравляем, Вы подключили подписку Гороскоп Овен. Стоимость 3 руб./день. Для управления подписками наберите *545*999#</t>
  </si>
  <si>
    <t xml:space="preserve">Подписка Гороскоп Овен уже подключена. Стоимость 3 руб./день. Для управления подписками наберите *545*999#</t>
  </si>
  <si>
    <t xml:space="preserve">Гороскоп Телец</t>
  </si>
  <si>
    <t xml:space="preserve">Поздравляем, Вы подключили подписку Гороскоп Телец. Стоимость 3 руб./день. Для управления подписками наберите *545*999#</t>
  </si>
  <si>
    <t xml:space="preserve">Подписка Гороскоп Телец уже подключена. Стоимость 3 руб./день. Для управления подписками наберите *545*999#</t>
  </si>
  <si>
    <t xml:space="preserve">Гороскоп Близнецы</t>
  </si>
  <si>
    <t xml:space="preserve">Поздравляем, Вы подключили подписку Гороскоп Близнецы. Стоимость 3 руб./день. Для управления подписками наберите *545*999#</t>
  </si>
  <si>
    <t xml:space="preserve">Подписка Гороскоп Близнецы уже подключена. Стоимость 3 руб./день. Для управления подписками наберите *545*999#</t>
  </si>
  <si>
    <t xml:space="preserve">Гороскоп Рак</t>
  </si>
  <si>
    <t xml:space="preserve">Поздравляем, Вы подключили подписку Гороскоп Рак. Стоимость 3 руб./день. Для управления подписками наберите *545*999#</t>
  </si>
  <si>
    <t xml:space="preserve">Подписка Гороскоп Рак уже подключена. Стоимость 3 руб./день. Для управления подписками наберите *545*999#</t>
  </si>
  <si>
    <t xml:space="preserve">Гороскоп Лев</t>
  </si>
  <si>
    <t xml:space="preserve">Поздравляем, Вы подключили подписку Гороскоп Лев. Стоимость 3 руб./день. Для управления подписками наберите *545*999#</t>
  </si>
  <si>
    <t xml:space="preserve">Подписка Гороскоп Лев уже подключена. Стоимость 3 руб./день. Для управления подписками наберите *545*999#</t>
  </si>
  <si>
    <t xml:space="preserve">Гороскоп Дева</t>
  </si>
  <si>
    <t xml:space="preserve">Поздравляем, Вы подключили подписку Гороскоп Дева. Стоимость 3 руб./день. Для управления подписками наберите *545*999#</t>
  </si>
  <si>
    <t xml:space="preserve">Подписка Гороскоп Дева уже подключена. Стоимость 3 руб./день. Для управления подписками наберите *545*999#</t>
  </si>
  <si>
    <t xml:space="preserve">Гороскоп Весы</t>
  </si>
  <si>
    <t xml:space="preserve">Поздравляем, Вы подключили подписку Гороскоп Весы. Стоимость 3 руб./день. Для управления подписками наберите *545*999#</t>
  </si>
  <si>
    <t xml:space="preserve">Подписка Гороскоп Весы уже подключена. Стоимость 3 руб./день. Для управления подписками наберите *545*999#</t>
  </si>
  <si>
    <t xml:space="preserve">Гороскоп Скорпион</t>
  </si>
  <si>
    <t xml:space="preserve">Поздравляем, Вы подключили подписку Гороскоп Скорпион. Стоимость 3 руб./день. Для управления подписками наберите *545*999#</t>
  </si>
  <si>
    <t xml:space="preserve">Подписка Гороскоп Скорпион уже подключена. Стоимость 3 руб./день. Для управления подписками наберите *545*999#</t>
  </si>
  <si>
    <t xml:space="preserve">Гороскоп Стрелец</t>
  </si>
  <si>
    <t xml:space="preserve">Поздравляем, Вы подключили подписку Гороскоп Стрелец. Стоимость 3 руб./день. Для управления подписками наберите *545*999#</t>
  </si>
  <si>
    <t xml:space="preserve">Подписка Гороскоп Стрелец уже подключена. Стоимость 3 руб./день. Для управления подписками наберите *545*999#</t>
  </si>
  <si>
    <t xml:space="preserve">Гороскоп Козерог</t>
  </si>
  <si>
    <t xml:space="preserve">Поздравляем, Вы подключили подписку Гороскоп Козерог. Стоимость 3 руб./день. Для управления подписками наберите *545*999#</t>
  </si>
  <si>
    <t xml:space="preserve">Подписка Гороскоп Козерог уже подключена. Стоимость 3 руб./день. Для управления подписками наберите *545*999#</t>
  </si>
  <si>
    <t xml:space="preserve">Гороскоп Водолей</t>
  </si>
  <si>
    <t xml:space="preserve">Поздравляем, Вы подключили подписку Гороскоп Водолей. Стоимость 3 руб./день. Для управления подписками наберите *545*999#</t>
  </si>
  <si>
    <t xml:space="preserve">Подписка Гороскоп Водолей уже подключена. Стоимость 3 руб./день. Для управления подписками наберите *545*999#</t>
  </si>
  <si>
    <t xml:space="preserve">Гороскоп Рыбы</t>
  </si>
  <si>
    <t xml:space="preserve">Поздравляем, Вы подключили подписку Гороскоп Рыбы. Стоимость 3 руб./день. Для управления подписками наберите *545*999#</t>
  </si>
  <si>
    <t xml:space="preserve">Подписка Гороскоп Рыбы уже подключена. Стоимость 3 руб./день. Для управления подписками наберите *545*999#</t>
  </si>
  <si>
    <t xml:space="preserve">Картинки-приколы</t>
  </si>
  <si>
    <t xml:space="preserve">Поздравляем, Вы подключили подписку Картинки-приколы. Стоимость 3 руб./день. Для управления подписками наберите *545*999#</t>
  </si>
  <si>
    <t xml:space="preserve">Подписка Картинки-приколы уже подключена. Стоимость 3 руб./день. Для управления подписками наберите *545*999#</t>
  </si>
  <si>
    <t xml:space="preserve">MC</t>
  </si>
  <si>
    <t xml:space="preserve">ПН</t>
  </si>
  <si>
    <t xml:space="preserve">gc7552</t>
  </si>
  <si>
    <t xml:space="preserve">Выберите и загрузите картинки: %link%</t>
  </si>
  <si>
    <t xml:space="preserve">Россия</t>
  </si>
  <si>
    <t xml:space="preserve">SMS, USSD</t>
  </si>
  <si>
    <t xml:space="preserve">catalog</t>
  </si>
  <si>
    <t xml:space="preserve">ПУСТО</t>
  </si>
  <si>
    <t xml:space="preserve">Картинки</t>
  </si>
  <si>
    <t xml:space="preserve">Каталог МК</t>
  </si>
  <si>
    <t xml:space="preserve">Комиксы</t>
  </si>
  <si>
    <t xml:space="preserve">Поздравляем, Вы подключили подписку Комиксы. Стоимость 3 руб./день. Для управления подписками наберите *545*999#</t>
  </si>
  <si>
    <t xml:space="preserve">Подписка Комиксы уже подключена. Стоимость 3 руб./день. Для управления подписками наберите *545*999#</t>
  </si>
  <si>
    <t xml:space="preserve">gc7553</t>
  </si>
  <si>
    <t xml:space="preserve">Уроки танцев</t>
  </si>
  <si>
    <t xml:space="preserve">Поздравляем, Вы подключили подписку Уроки танцев. Стоимость 3 руб./день. Для управления подписками наберите *545*999#</t>
  </si>
  <si>
    <t xml:space="preserve">Подписка Уроки танцев уже подключена. Стоимость 3 руб./день. Для управления подписками наберите *545*999#</t>
  </si>
  <si>
    <t xml:space="preserve">gc7554</t>
  </si>
  <si>
    <t xml:space="preserve">Выберите и загрузите видео: %link%</t>
  </si>
  <si>
    <t xml:space="preserve">Видео</t>
  </si>
  <si>
    <t xml:space="preserve">Наука и технологии</t>
  </si>
  <si>
    <t xml:space="preserve">Поздравляем, Вы подключили подписку Наука и технологии. Стоимость 3 руб./день. Для управления подписками наберите *545*999#</t>
  </si>
  <si>
    <t xml:space="preserve">Подписка Наука и технологии уже подключена. Стоимость 3 руб./день. Для управления подписками наберите *545*999#</t>
  </si>
  <si>
    <t xml:space="preserve">gc7555</t>
  </si>
  <si>
    <t xml:space="preserve">События</t>
  </si>
  <si>
    <t xml:space="preserve">Поздравляем, Вы подключили подписку События. Стоимость 3 руб./день. Для управления подписками наберите *545*999#</t>
  </si>
  <si>
    <t xml:space="preserve">Подписка События уже подключена. Стоимость 3 руб./день. Для управления подписками наберите *545*999#</t>
  </si>
  <si>
    <t xml:space="preserve">Фитнес</t>
  </si>
  <si>
    <t xml:space="preserve">Поздравляем, Вы подключили подписку Фитнес. Стоимость 3 руб./день. Для управления подписками наберите *545*999#</t>
  </si>
  <si>
    <t xml:space="preserve">Подписка Фитнес уже подключена. Стоимость 3 руб./день. Для управления подписками наберите *545*999#</t>
  </si>
  <si>
    <t xml:space="preserve">gc7557</t>
  </si>
  <si>
    <t xml:space="preserve">Видео животные</t>
  </si>
  <si>
    <t xml:space="preserve">Поздравляем, Вы подключили подписку Видео животные. Стоимость 3 руб./день. Для управления подписками наберите *545*999#</t>
  </si>
  <si>
    <t xml:space="preserve">Подписка Видео животные уже подключена. Стоимость 3 руб./день. Для управления подписками наберите *545*999#</t>
  </si>
  <si>
    <t xml:space="preserve">gc7558</t>
  </si>
  <si>
    <t xml:space="preserve">Очевидец</t>
  </si>
  <si>
    <t xml:space="preserve">Поздравляем, Вы подключили подписку Очевидец. Стоимость 3 руб./день. Для управления подписками наберите *545*999#</t>
  </si>
  <si>
    <t xml:space="preserve">Подписка Очевидец уже подключена. Стоимость 3 руб./день. Для управления подписками наберите *545*999#</t>
  </si>
  <si>
    <t xml:space="preserve">gc7559</t>
  </si>
  <si>
    <t xml:space="preserve">Чудаки</t>
  </si>
  <si>
    <t xml:space="preserve">Поздравляем, Вы подключили подписку Чудаки. Стоимость 3 руб./день. Для управления подписками наберите *545*999#</t>
  </si>
  <si>
    <t xml:space="preserve">Подписка Чудаки уже подключена. Стоимость 3 руб./день. Для управления подписками наберите *545*999#</t>
  </si>
  <si>
    <t xml:space="preserve">gc7560</t>
  </si>
  <si>
    <t xml:space="preserve">Видео авто</t>
  </si>
  <si>
    <t xml:space="preserve">Поздравляем, Вы подключили подписку Видео авто. Стоимость 3 руб./день. Для управления подписками наберите *545*999#</t>
  </si>
  <si>
    <t xml:space="preserve">Подписка Видео авто уже подключена. Стоимость 3 руб./день. Для управления подписками наберите *545*999#</t>
  </si>
  <si>
    <t xml:space="preserve">gc7561</t>
  </si>
  <si>
    <t xml:space="preserve">Видео английский</t>
  </si>
  <si>
    <t xml:space="preserve">Поздравляем, Вы подключили подписку Видео английский. Стоимость 3 руб./день. Для управления подписками наберите *545*999#</t>
  </si>
  <si>
    <t xml:space="preserve">Подписка Видео английский уже подключена. Стоимость 3 руб./день. Для управления подписками наберите *545*999#</t>
  </si>
  <si>
    <t xml:space="preserve">gc7562</t>
  </si>
  <si>
    <t xml:space="preserve">Путешествия</t>
  </si>
  <si>
    <t xml:space="preserve">Поздравляем, Вы подключили подписку Путешествия. Стоимость 3 руб./день. Для управления подписками наберите *545*999#</t>
  </si>
  <si>
    <t xml:space="preserve">Подписка Путешествия уже подключена. Стоимость 3 руб./день. Для управления подписками наберите *545*999#</t>
  </si>
  <si>
    <t xml:space="preserve">gc7563</t>
  </si>
  <si>
    <t xml:space="preserve">Орёл и Решка</t>
  </si>
  <si>
    <t xml:space="preserve">Поздравляем, Вы подключили подписку Орёл и Решка. Стоимость 3 руб./день. Для управления подписками наберите *545*999#</t>
  </si>
  <si>
    <t xml:space="preserve">Подписка Орёл и Решка уже подключена. Стоимость 3 руб./день. Для управления подписками наберите *545*999#</t>
  </si>
  <si>
    <t xml:space="preserve">gc7564</t>
  </si>
  <si>
    <t xml:space="preserve">Видео спорт</t>
  </si>
  <si>
    <t xml:space="preserve">Поздравляем, Вы подключили подписку Видео спорт. Стоимость 3 руб./день. Для управления подписками наберите *545*999#</t>
  </si>
  <si>
    <t xml:space="preserve">Подписка Видео спорт уже подключена. Стоимость 3 руб./день. Для управления подписками наберите *545*999#</t>
  </si>
  <si>
    <t xml:space="preserve">gc7565</t>
  </si>
  <si>
    <t xml:space="preserve">Диета</t>
  </si>
  <si>
    <t xml:space="preserve">Поздравляем, Вы подключили подписку Диета. Стоимость 3 руб./день. Для управления подписками наберите *545*999#</t>
  </si>
  <si>
    <t xml:space="preserve">Подписка Диета уже подключена. Стоимость 3 руб./день. Для управления подписками наберите *545*999#</t>
  </si>
  <si>
    <t xml:space="preserve">Приметы</t>
  </si>
  <si>
    <t xml:space="preserve">Поздравляем, Вы подключили подписку Приметы. Стоимость 3 руб./день. Для управления подписками наберите *545*999#</t>
  </si>
  <si>
    <t xml:space="preserve">Подписка Приметы уже подключена. Стоимость 3 руб./день. Для управления подписками наберите *545*999#</t>
  </si>
  <si>
    <t xml:space="preserve">Фэн-шуй</t>
  </si>
  <si>
    <t xml:space="preserve">Поздравляем, Вы подключили подписку Фэн-шуй. Стоимость 3 руб./день. Для управления подписками наберите *545*999#</t>
  </si>
  <si>
    <t xml:space="preserve">Подписка Фэн-шуй уже подключена. Стоимость 3 руб./день. Для управления подписками наберите *545*999#</t>
  </si>
  <si>
    <t xml:space="preserve">Гадания</t>
  </si>
  <si>
    <t xml:space="preserve">Поздравляем, Вы подключили подписку Гадания. Стоимость 3 руб./день. Для управления подписками наберите *545*999#</t>
  </si>
  <si>
    <t xml:space="preserve">Подписка Гадания уже подключена. Стоимость 3 руб./день. Для управления подписками наберите *545*999#</t>
  </si>
  <si>
    <t xml:space="preserve">Мульты</t>
  </si>
  <si>
    <t xml:space="preserve">Поздравляем, Вы подключили подписку Мульты. Стоимость 3 руб./день. Для управления подписками наберите *545*999#</t>
  </si>
  <si>
    <t xml:space="preserve">Подписка Мульты уже подключена. Стоимость 3 руб./день. Для управления подписками наберите *545*999#</t>
  </si>
  <si>
    <t xml:space="preserve">gc7669</t>
  </si>
  <si>
    <t xml:space="preserve">Игромания</t>
  </si>
  <si>
    <t xml:space="preserve">Поздравляем, Вы подключили подписку Игромания. Стоимость 3 руб./день. Для управления подписками наберите *545*999#</t>
  </si>
  <si>
    <t xml:space="preserve">Подписка Игромания уже подключена. Стоимость 3 руб./день. Для управления подписками наберите *545*999#</t>
  </si>
  <si>
    <t xml:space="preserve">Факты о музыке</t>
  </si>
  <si>
    <t xml:space="preserve">Поздравляем, Вы подключили подписку Факты о музыке. Стоимость 3 руб./день. Для управления подписками наберите *545*999#</t>
  </si>
  <si>
    <t xml:space="preserve">Подписка Факты о музыке уже подключена. Стоимость 3 руб./день. Для управления подписками наберите *545*999#</t>
  </si>
  <si>
    <t xml:space="preserve">Шоу-бизнес</t>
  </si>
  <si>
    <t xml:space="preserve">Поздравляем, Вы подключили подписку Шоу-бизнес. Стоимость 3 руб./день. Для управления подписками наберите *545*999#</t>
  </si>
  <si>
    <t xml:space="preserve">Подписка Шоу-бизнес уже подключена. Стоимость 3 руб./день. Для управления подписками наберите *545*999#</t>
  </si>
  <si>
    <t xml:space="preserve">Кино и музыка</t>
  </si>
  <si>
    <t xml:space="preserve">Поздравляем, Вы подключили подписку Кино и музыка. Стоимость 3 руб./день. Для управления подписками наберите *545*999#</t>
  </si>
  <si>
    <t xml:space="preserve">Подписка Кино и музыка уже подключена. Стоимость 3 руб./день. Для управления подписками наберите *545*999#</t>
  </si>
  <si>
    <t xml:space="preserve">Смешные приметы</t>
  </si>
  <si>
    <t xml:space="preserve">Поздравляем, Вы подключили подписку Смешные приметы. Стоимость 3 руб./день. Для управления подписками наберите *545*999#</t>
  </si>
  <si>
    <t xml:space="preserve">Подписка Смешные приметы уже подключена. Стоимость 3 руб./день. Для управления подписками наберите *545*999#</t>
  </si>
  <si>
    <t xml:space="preserve">Новости моды</t>
  </si>
  <si>
    <t xml:space="preserve">Поздравляем, Вы подключили подписку Новости моды. Стоимость 3 руб./день. Для управления подписками наберите *545*999#</t>
  </si>
  <si>
    <t xml:space="preserve">Подписка Новости моды уже подключена. Стоимость 3 руб./день. Для управления подписками наберите *545*999#</t>
  </si>
  <si>
    <t xml:space="preserve">Сонник</t>
  </si>
  <si>
    <t xml:space="preserve">Поздравляем, Вы подключили подписку Сонник. Стоимость 3 руб./день. Для управления подписками наберите *545*999#</t>
  </si>
  <si>
    <t xml:space="preserve">Подписка Сонник уже подключена. Стоимость 3 руб./день. Для управления подписками наберите *545*999#</t>
  </si>
  <si>
    <t xml:space="preserve">Любовные гадания</t>
  </si>
  <si>
    <t xml:space="preserve">Поздравляем, Вы подключили подписку Любовные гадания. Стоимость 3 руб./день. Для управления подписками наберите *545*999#</t>
  </si>
  <si>
    <t xml:space="preserve">Подписка Любовные гадания уже подключена. Стоимость 3 руб./день. Для управления подписками наберите *545*999#</t>
  </si>
  <si>
    <t xml:space="preserve">Анекдоты 18+</t>
  </si>
  <si>
    <t xml:space="preserve">Поздравляем, Вы подключили подписку Анекдоты 18+. Стоимость 3 руб./день. Для управления подписками наберите *545*999#</t>
  </si>
  <si>
    <t xml:space="preserve">Подписка Анекдоты 18+ уже подключена. Стоимость 3 руб./день. Для управления подписками наберите *545*999#</t>
  </si>
  <si>
    <t xml:space="preserve">Семейные приметы</t>
  </si>
  <si>
    <t xml:space="preserve">Поздравляем, Вы подключили подписку Семейные приметы. Стоимость 3 руб./день. Для управления подписками наберите *545*999#</t>
  </si>
  <si>
    <t xml:space="preserve">Подписка Семейные приметы уже подключена. Стоимость 3 руб./день. Для управления подписками наберите *545*999#</t>
  </si>
  <si>
    <t xml:space="preserve">Биоритмы</t>
  </si>
  <si>
    <t xml:space="preserve">Поздравляем, Вы подключили подписку Биоритмы. Стоимость 3 руб./день. Для управления подписками наберите *545*999#</t>
  </si>
  <si>
    <t xml:space="preserve">Подписка Биоритмы уже подключена. Стоимость 3 руб./день. Для управления подписками наберите *545*999#</t>
  </si>
  <si>
    <t xml:space="preserve">Города фото</t>
  </si>
  <si>
    <t xml:space="preserve">Поздравляем, Вы подключили подписку Города фото. Стоимость 3 руб./день. Для управления подписками наберите *545*999#</t>
  </si>
  <si>
    <t xml:space="preserve">Подписка Города фото уже подключена. Стоимость 3 руб./день. Для управления подписками наберите *545*999#</t>
  </si>
  <si>
    <t xml:space="preserve">gc9860</t>
  </si>
  <si>
    <t xml:space="preserve">Пейзажи фото</t>
  </si>
  <si>
    <t xml:space="preserve">Поздравляем, Вы подключили подписку Пейзажи фото. Стоимость 3 руб./день. Для управления подписками наберите *545*999#</t>
  </si>
  <si>
    <t xml:space="preserve">Подписка Пейзажи фото уже подключена. Стоимость 3 руб./день. Для управления подписками наберите *545*999#</t>
  </si>
  <si>
    <t xml:space="preserve">gc7734</t>
  </si>
  <si>
    <t xml:space="preserve">Картинки 18+</t>
  </si>
  <si>
    <t xml:space="preserve">Поздравляем, Вы подключили подписку Картинки 18+. Стоимость 3 руб./день. Для управления подписками наберите *545*999#</t>
  </si>
  <si>
    <t xml:space="preserve">Подписка Картинки 18+ уже подключена. Стоимость 3 руб./день. Для управления подписками наберите *545*999#</t>
  </si>
  <si>
    <t xml:space="preserve">gc7735</t>
  </si>
  <si>
    <t xml:space="preserve">Камасутра видео</t>
  </si>
  <si>
    <t xml:space="preserve">Поздравляем, Вы подключили подписку Камасутра видео. Стоимость 3 руб./день. Для управления подписками наберите *545*999#</t>
  </si>
  <si>
    <t xml:space="preserve">Подписка Камасутра видео уже подключена. Стоимость 3 руб./день. Для управления подписками наберите *545*999#</t>
  </si>
  <si>
    <t xml:space="preserve">gc7736</t>
  </si>
  <si>
    <t xml:space="preserve">Видео 18+</t>
  </si>
  <si>
    <t xml:space="preserve">Поздравляем, Вы подключили подписку Видео 18+. Стоимость 3 руб./день. Для управления подписками наберите *545*999#</t>
  </si>
  <si>
    <t xml:space="preserve">Подписка Видео 18+ уже подключена. Стоимость 3 руб./день. Для управления подписками наберите *545*999#</t>
  </si>
  <si>
    <t xml:space="preserve">gc7737</t>
  </si>
  <si>
    <t xml:space="preserve">Погода</t>
  </si>
  <si>
    <t xml:space="preserve">Поздравляем, Вы подключили подписку Погода. Стоимость 3 руб./день. Для управления подписками наберите *545*999#</t>
  </si>
  <si>
    <t xml:space="preserve">Подписка Погода уже подключена. Стоимость 3 руб./день. Для управления подписками наберите *545*999#</t>
  </si>
  <si>
    <t xml:space="preserve">ГеоПогода</t>
  </si>
  <si>
    <t xml:space="preserve">Викторина</t>
  </si>
  <si>
    <t xml:space="preserve">000920</t>
  </si>
  <si>
    <r>
      <rPr>
        <sz val="11"/>
        <color rgb="FF000000"/>
        <rFont val="Calibri"/>
        <family val="2"/>
        <charset val="204"/>
      </rPr>
      <t xml:space="preserve">Сервис Мульты – каталог современных мультфильмов подключен. Стоимость 5 руб./день. Первые 2 дня бесплатно. Для отключения наберите *</t>
    </r>
    <r>
      <rPr>
        <b val="true"/>
        <sz val="11"/>
        <color rgb="FF000000"/>
        <rFont val="Calibri"/>
        <family val="2"/>
        <charset val="204"/>
      </rPr>
      <t xml:space="preserve">111</t>
    </r>
    <r>
      <rPr>
        <sz val="11"/>
        <color rgb="FF000000"/>
        <rFont val="Calibri"/>
        <family val="2"/>
        <charset val="204"/>
      </rPr>
      <t xml:space="preserve">*99#</t>
    </r>
  </si>
  <si>
    <t xml:space="preserve">В USSD: Сервис Мульты уже подключен.
Подключить Уроки фото (3 р/день) - отв. 1</t>
  </si>
  <si>
    <t xml:space="preserve">New service</t>
  </si>
  <si>
    <t xml:space="preserve">Уроки фото</t>
  </si>
  <si>
    <r>
      <rPr>
        <sz val="11"/>
        <color rgb="FF000000"/>
        <rFont val="Calibri"/>
        <family val="2"/>
        <charset val="204"/>
      </rPr>
      <t xml:space="preserve">Сервис Уроки фото – каталог уроков фотографии от профессионалов подключен. Стоимость 5 руб./день. Для отключения наберите *</t>
    </r>
    <r>
      <rPr>
        <b val="true"/>
        <sz val="11"/>
        <color rgb="FF000000"/>
        <rFont val="Calibri"/>
        <family val="2"/>
        <charset val="204"/>
      </rPr>
      <t xml:space="preserve">111</t>
    </r>
    <r>
      <rPr>
        <sz val="11"/>
        <color rgb="FF000000"/>
        <rFont val="Calibri"/>
        <family val="2"/>
        <charset val="204"/>
      </rPr>
      <t xml:space="preserve">*99#</t>
    </r>
  </si>
  <si>
    <t xml:space="preserve">В USSD: Сервис Уроки фото уже подключен.</t>
  </si>
  <si>
    <t xml:space="preserve">Подписка</t>
  </si>
  <si>
    <t xml:space="preserve">Медиа-код</t>
  </si>
  <si>
    <t xml:space="preserve">ID рубрики MC</t>
  </si>
  <si>
    <t xml:space="preserve">Категория</t>
  </si>
  <si>
    <t xml:space="preserve">Подкатегория</t>
  </si>
  <si>
    <t xml:space="preserve">Секция</t>
  </si>
  <si>
    <t xml:space="preserve">Старый формат</t>
  </si>
  <si>
    <t xml:space="preserve">Название</t>
  </si>
  <si>
    <t xml:space="preserve">ID</t>
  </si>
  <si>
    <t xml:space="preserve">Порядок</t>
  </si>
  <si>
    <t xml:space="preserve">Порядок рубр.</t>
  </si>
  <si>
    <t xml:space="preserve">ID рубр.</t>
  </si>
  <si>
    <t xml:space="preserve">Сериал/сезон</t>
  </si>
  <si>
    <t xml:space="preserve">6 Кадров. Сезон 1 (полные)</t>
  </si>
  <si>
    <t xml:space="preserve">6 Кадров. Сезон 2 (полные)</t>
  </si>
  <si>
    <t xml:space="preserve">Анжелика. Сезон 1 (полные)</t>
  </si>
  <si>
    <t xml:space="preserve">Анжелика. Сезон 2 (полные)</t>
  </si>
  <si>
    <t xml:space="preserve">Даешь молодежь. Сезон 1 (полные)</t>
  </si>
  <si>
    <t xml:space="preserve">Даешь молодежь. Сезон 2 (полные)</t>
  </si>
  <si>
    <t xml:space="preserve">Даешь молодежь. Сезон 3 (полные)</t>
  </si>
  <si>
    <t xml:space="preserve">Даешь молодежь. Сезон 4 (полные)</t>
  </si>
  <si>
    <t xml:space="preserve">Даешь молодежь. Сезон 5 (полные)</t>
  </si>
  <si>
    <t xml:space="preserve">Даешь молодежь. Сезон 6 (полные)</t>
  </si>
  <si>
    <t xml:space="preserve">Даешь молодежь. Сезон 7 (полные)</t>
  </si>
  <si>
    <t xml:space="preserve">Даешь молодежь. Сезон 8 (полные)</t>
  </si>
  <si>
    <t xml:space="preserve">Даешь молодежь. Сезон 9 (полные)</t>
  </si>
  <si>
    <t xml:space="preserve">Кухня. Сезон 1 (полные)</t>
  </si>
  <si>
    <t xml:space="preserve">Кухня. Сезон 2 (полные)</t>
  </si>
  <si>
    <t xml:space="preserve">Кухня. Сезон 3 (полные)</t>
  </si>
  <si>
    <t xml:space="preserve">Кухня. Сезон 4 (полные)</t>
  </si>
  <si>
    <t xml:space="preserve">Кухня. Сезон 5 (полные)</t>
  </si>
  <si>
    <t xml:space="preserve">Кухня. Сезон 6 (полные)</t>
  </si>
  <si>
    <t xml:space="preserve">Нереальная история. Сезон 1 (полные)</t>
  </si>
  <si>
    <t xml:space="preserve">Нереальная история. Сезон 2 (полные)</t>
  </si>
  <si>
    <t xml:space="preserve">Нереальная история. Сезон 3 (полные)</t>
  </si>
  <si>
    <t xml:space="preserve">Неформат. Сезон 1 (полные)</t>
  </si>
  <si>
    <t xml:space="preserve">Папины дочки. Сезон 1 (полные)</t>
  </si>
  <si>
    <t xml:space="preserve">Папины дочки. Сезон 2 (полные)</t>
  </si>
  <si>
    <t xml:space="preserve">Последний из Магикян. Сезон 1 (полные)</t>
  </si>
  <si>
    <t xml:space="preserve">Последний из Магикян. Сезон 2 (полные)</t>
  </si>
  <si>
    <t xml:space="preserve">Последний из Магикян. Сезон 3 (полные)</t>
  </si>
  <si>
    <t xml:space="preserve">Последний из Магикян. Сезон 4 (полные)</t>
  </si>
  <si>
    <t xml:space="preserve">Последний из Магикян. Сезон 5 (полные)</t>
  </si>
  <si>
    <t xml:space="preserve">Семья 3Д. Сезон 1 (полные)</t>
  </si>
  <si>
    <t xml:space="preserve">Межпрограммные сюжеты. Охота</t>
  </si>
  <si>
    <t xml:space="preserve">Главная охота</t>
  </si>
  <si>
    <t xml:space="preserve">Охота Есть Охота</t>
  </si>
  <si>
    <t xml:space="preserve">Охотничьи истории</t>
  </si>
  <si>
    <t xml:space="preserve">Охотничьи собаки</t>
  </si>
  <si>
    <t xml:space="preserve">Про охоту и охотников</t>
  </si>
  <si>
    <t xml:space="preserve">Межпрограммные сюжеты. Рыбалка</t>
  </si>
  <si>
    <t xml:space="preserve">Мастерская рыболова</t>
  </si>
  <si>
    <t xml:space="preserve">Один на реке</t>
  </si>
  <si>
    <t xml:space="preserve">Видеокарта уловистых мест Pоссии</t>
  </si>
  <si>
    <t xml:space="preserve">Буба</t>
  </si>
  <si>
    <t xml:space="preserve">Робокар Поли</t>
  </si>
  <si>
    <t xml:space="preserve">Египтус</t>
  </si>
  <si>
    <t xml:space="preserve">Зооакадемия</t>
  </si>
  <si>
    <t xml:space="preserve">Живой журнал</t>
  </si>
  <si>
    <t xml:space="preserve">Зоомалыши</t>
  </si>
  <si>
    <t xml:space="preserve">Звериные суперспособности </t>
  </si>
  <si>
    <t xml:space="preserve">Белое море. Белый кит</t>
  </si>
  <si>
    <t xml:space="preserve">Собачье дело</t>
  </si>
  <si>
    <t xml:space="preserve">Кошачий алфавит</t>
  </si>
  <si>
    <t xml:space="preserve">Вернуться в лес</t>
  </si>
  <si>
    <t xml:space="preserve">New Tema Дачное хозяйство</t>
  </si>
  <si>
    <t xml:space="preserve">Познавательное</t>
  </si>
  <si>
    <t xml:space="preserve">Загородная жизнь</t>
  </si>
  <si>
    <t xml:space="preserve">Жизнь старых вещей</t>
  </si>
  <si>
    <t xml:space="preserve">Идеальный загородный дом</t>
  </si>
  <si>
    <t xml:space="preserve">Четыре сезона</t>
  </si>
  <si>
    <t xml:space="preserve">Гриль</t>
  </si>
  <si>
    <t xml:space="preserve">Аптека под ногами</t>
  </si>
  <si>
    <t xml:space="preserve">Гвоздь в стену</t>
  </si>
  <si>
    <t xml:space="preserve">Лучшее</t>
  </si>
  <si>
    <t xml:space="preserve">Сезон 1</t>
  </si>
  <si>
    <t xml:space="preserve">Сезон 2</t>
  </si>
  <si>
    <t xml:space="preserve">Сериалы</t>
  </si>
</sst>
</file>

<file path=xl/styles.xml><?xml version="1.0" encoding="utf-8"?>
<styleSheet xmlns="http://schemas.openxmlformats.org/spreadsheetml/2006/main">
  <numFmts count="3">
    <numFmt numFmtId="164" formatCode="General"/>
    <numFmt numFmtId="165" formatCode="DD/MM/YYYY"/>
    <numFmt numFmtId="166" formatCode="DD/MMM"/>
  </numFmts>
  <fonts count="10">
    <font>
      <sz val="11"/>
      <color rgb="FF000000"/>
      <name val="Calibri"/>
      <family val="2"/>
      <charset val="204"/>
    </font>
    <font>
      <sz val="10"/>
      <name val="Arial"/>
      <family val="0"/>
    </font>
    <font>
      <sz val="10"/>
      <name val="Arial"/>
      <family val="0"/>
    </font>
    <font>
      <sz val="10"/>
      <name val="Arial"/>
      <family val="0"/>
    </font>
    <font>
      <b val="true"/>
      <sz val="11"/>
      <color rgb="FF000000"/>
      <name val="Calibri"/>
      <family val="2"/>
      <charset val="204"/>
    </font>
    <font>
      <b val="true"/>
      <sz val="11"/>
      <color rgb="FF000000"/>
      <name val="Arial"/>
      <family val="2"/>
      <charset val="204"/>
    </font>
    <font>
      <sz val="10"/>
      <color rgb="FF000000"/>
      <name val="Arial"/>
      <family val="2"/>
      <charset val="204"/>
    </font>
    <font>
      <sz val="8"/>
      <color rgb="FF444444"/>
      <name val="Arial"/>
      <family val="2"/>
      <charset val="204"/>
    </font>
    <font>
      <b val="true"/>
      <sz val="10"/>
      <color rgb="FF000000"/>
      <name val="Arial"/>
      <family val="2"/>
      <charset val="204"/>
    </font>
    <font>
      <sz val="11"/>
      <color rgb="FFFF0000"/>
      <name val="Calibri"/>
      <family val="2"/>
      <charset val="204"/>
    </font>
  </fonts>
  <fills count="8">
    <fill>
      <patternFill patternType="none"/>
    </fill>
    <fill>
      <patternFill patternType="gray125"/>
    </fill>
    <fill>
      <patternFill patternType="solid">
        <fgColor rgb="FFBFBFBF"/>
        <bgColor rgb="FFB8B8B9"/>
      </patternFill>
    </fill>
    <fill>
      <patternFill patternType="solid">
        <fgColor rgb="FFB8B8B9"/>
        <bgColor rgb="FFBFBFBF"/>
      </patternFill>
    </fill>
    <fill>
      <patternFill patternType="solid">
        <fgColor rgb="FF7030A0"/>
        <bgColor rgb="FF993366"/>
      </patternFill>
    </fill>
    <fill>
      <patternFill patternType="solid">
        <fgColor rgb="FFCCCCCC"/>
        <bgColor rgb="FFBFBFBF"/>
      </patternFill>
    </fill>
    <fill>
      <patternFill patternType="solid">
        <fgColor rgb="FFFFFF00"/>
        <bgColor rgb="FFFFFF00"/>
      </patternFill>
    </fill>
    <fill>
      <patternFill patternType="solid">
        <fgColor rgb="FF9EC52E"/>
        <bgColor rgb="FFB8B8B9"/>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diagonal/>
    </border>
    <border diagonalUp="false" diagonalDown="false">
      <left style="thin"/>
      <right style="thin"/>
      <top style="thin"/>
      <bottom/>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top style="thin"/>
      <bottom/>
      <diagonal/>
    </border>
    <border diagonalUp="false" diagonalDown="false">
      <left style="thin"/>
      <right style="thin"/>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7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true" applyProtection="false">
      <alignment horizontal="center" vertical="bottom" textRotation="0" wrapText="fals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4" fillId="0" borderId="1" xfId="20" applyFont="true" applyBorder="true" applyAlignment="true" applyProtection="false">
      <alignment horizontal="center" vertical="bottom" textRotation="0" wrapText="false" indent="0" shrinkToFit="false"/>
      <protection locked="true" hidden="false"/>
    </xf>
    <xf numFmtId="164" fontId="4" fillId="0" borderId="1" xfId="20" applyFont="true" applyBorder="true" applyAlignment="false" applyProtection="false">
      <alignment horizontal="general" vertical="bottom" textRotation="0" wrapText="false" indent="0" shrinkToFit="false"/>
      <protection locked="true" hidden="false"/>
    </xf>
    <xf numFmtId="165" fontId="0" fillId="0" borderId="1" xfId="20" applyFont="false" applyBorder="true" applyAlignment="true" applyProtection="false">
      <alignment horizontal="center" vertical="top" textRotation="0" wrapText="false" indent="0" shrinkToFit="false"/>
      <protection locked="true" hidden="false"/>
    </xf>
    <xf numFmtId="166" fontId="0" fillId="0" borderId="1" xfId="20" applyFont="true" applyBorder="true" applyAlignment="true" applyProtection="false">
      <alignment horizontal="center" vertical="top" textRotation="0" wrapText="false" indent="0" shrinkToFit="false"/>
      <protection locked="true" hidden="false"/>
    </xf>
    <xf numFmtId="164" fontId="0" fillId="0" borderId="1" xfId="20" applyFont="true" applyBorder="true" applyAlignment="true" applyProtection="false">
      <alignment horizontal="center" vertical="top" textRotation="0" wrapText="false" indent="0" shrinkToFit="false"/>
      <protection locked="true" hidden="false"/>
    </xf>
    <xf numFmtId="164" fontId="0" fillId="0" borderId="1" xfId="20" applyFont="true" applyBorder="true" applyAlignment="true" applyProtection="false">
      <alignment horizontal="general" vertical="top" textRotation="0" wrapText="true" indent="0" shrinkToFit="false"/>
      <protection locked="true" hidden="false"/>
    </xf>
    <xf numFmtId="164" fontId="0" fillId="0" borderId="0" xfId="20" applyFont="false" applyBorder="false" applyAlignment="true" applyProtection="false">
      <alignment horizontal="general" vertical="top" textRotation="0" wrapText="false" indent="0" shrinkToFit="false"/>
      <protection locked="true" hidden="false"/>
    </xf>
    <xf numFmtId="164" fontId="0" fillId="0" borderId="1" xfId="20" applyFont="true" applyBorder="true" applyAlignment="true" applyProtection="false">
      <alignment horizontal="general" vertical="bottom" textRotation="0" wrapText="true" indent="0" shrinkToFit="false"/>
      <protection locked="true" hidden="false"/>
    </xf>
    <xf numFmtId="165" fontId="0" fillId="0" borderId="1" xfId="20" applyFont="false" applyBorder="true" applyAlignment="true" applyProtection="false">
      <alignment horizontal="center" vertical="bottom" textRotation="0" wrapText="false" indent="0" shrinkToFit="false"/>
      <protection locked="true" hidden="false"/>
    </xf>
    <xf numFmtId="164" fontId="0" fillId="0" borderId="1" xfId="20" applyFont="true" applyBorder="true" applyAlignment="true" applyProtection="false">
      <alignment horizontal="center" vertical="bottom" textRotation="0" wrapText="false" indent="0" shrinkToFit="false"/>
      <protection locked="true" hidden="false"/>
    </xf>
    <xf numFmtId="164" fontId="0" fillId="0" borderId="1" xfId="20" applyFont="true" applyBorder="true" applyAlignment="false" applyProtection="false">
      <alignment horizontal="general" vertical="bottom" textRotation="0" wrapText="false" indent="0" shrinkToFit="false"/>
      <protection locked="true" hidden="false"/>
    </xf>
    <xf numFmtId="164" fontId="0" fillId="0" borderId="1" xfId="20" applyFont="true" applyBorder="true" applyAlignment="true" applyProtection="false">
      <alignment horizontal="general" vertical="top" textRotation="0" wrapText="false" indent="0" shrinkToFit="false"/>
      <protection locked="true" hidden="false"/>
    </xf>
    <xf numFmtId="164" fontId="5" fillId="2" borderId="1" xfId="20" applyFont="true" applyBorder="true" applyAlignment="true" applyProtection="false">
      <alignment horizontal="center" vertical="center" textRotation="0" wrapText="true" indent="0" shrinkToFit="false"/>
      <protection locked="true" hidden="false"/>
    </xf>
    <xf numFmtId="164" fontId="5" fillId="3" borderId="1" xfId="20" applyFont="true" applyBorder="true" applyAlignment="true" applyProtection="false">
      <alignment horizontal="center" vertical="center" textRotation="0" wrapText="true" indent="0" shrinkToFit="false"/>
      <protection locked="true" hidden="false"/>
    </xf>
    <xf numFmtId="164" fontId="6" fillId="4" borderId="1" xfId="20" applyFont="true" applyBorder="true" applyAlignment="true" applyProtection="false">
      <alignment horizontal="left" vertical="top" textRotation="0" wrapText="true" indent="0" shrinkToFit="false"/>
      <protection locked="true" hidden="false"/>
    </xf>
    <xf numFmtId="164" fontId="6" fillId="0" borderId="1" xfId="20" applyFont="true" applyBorder="true" applyAlignment="true" applyProtection="false">
      <alignment horizontal="center" vertical="top" textRotation="0" wrapText="true" indent="0" shrinkToFit="false"/>
      <protection locked="true" hidden="false"/>
    </xf>
    <xf numFmtId="164" fontId="6" fillId="4" borderId="1" xfId="20" applyFont="true" applyBorder="true" applyAlignment="true" applyProtection="false">
      <alignment horizontal="left" vertical="top" textRotation="0" wrapText="false" indent="0" shrinkToFit="false"/>
      <protection locked="true" hidden="false"/>
    </xf>
    <xf numFmtId="164" fontId="6" fillId="0" borderId="1" xfId="20" applyFont="true" applyBorder="true" applyAlignment="true" applyProtection="false">
      <alignment horizontal="center" vertical="top"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0" fillId="4" borderId="1" xfId="20" applyFont="false" applyBorder="true" applyAlignment="false" applyProtection="false">
      <alignment horizontal="general" vertical="bottom" textRotation="0" wrapText="false" indent="0" shrinkToFit="false"/>
      <protection locked="true" hidden="false"/>
    </xf>
    <xf numFmtId="164" fontId="0" fillId="0" borderId="1" xfId="20" applyFont="true" applyBorder="true" applyAlignment="true" applyProtection="false">
      <alignment horizontal="center" vertical="top" textRotation="0" wrapText="true" indent="0" shrinkToFit="false"/>
      <protection locked="true" hidden="false"/>
    </xf>
    <xf numFmtId="164" fontId="8" fillId="5" borderId="1" xfId="20" applyFont="true" applyBorder="true" applyAlignment="true" applyProtection="false">
      <alignment horizontal="center" vertical="center" textRotation="0" wrapText="true" indent="0" shrinkToFit="false"/>
      <protection locked="true" hidden="false"/>
    </xf>
    <xf numFmtId="164" fontId="8" fillId="5" borderId="2" xfId="20" applyFont="true" applyBorder="true" applyAlignment="true" applyProtection="false">
      <alignment horizontal="center" vertical="center" textRotation="0" wrapText="true" indent="0" shrinkToFit="false"/>
      <protection locked="true" hidden="false"/>
    </xf>
    <xf numFmtId="164" fontId="8" fillId="5" borderId="3" xfId="20" applyFont="true" applyBorder="true" applyAlignment="true" applyProtection="false">
      <alignment horizontal="center" vertical="center" textRotation="0" wrapText="true" indent="0" shrinkToFit="false"/>
      <protection locked="true" hidden="false"/>
    </xf>
    <xf numFmtId="164" fontId="8" fillId="5" borderId="4" xfId="20" applyFont="true" applyBorder="true" applyAlignment="true" applyProtection="false">
      <alignment horizontal="center" vertical="center" textRotation="0" wrapText="true" indent="0" shrinkToFit="false"/>
      <protection locked="true" hidden="false"/>
    </xf>
    <xf numFmtId="164" fontId="4" fillId="2" borderId="4" xfId="20" applyFont="true" applyBorder="true" applyAlignment="true" applyProtection="false">
      <alignment horizontal="center" vertical="center" textRotation="0" wrapText="true" indent="0" shrinkToFit="false"/>
      <protection locked="true" hidden="false"/>
    </xf>
    <xf numFmtId="164" fontId="6" fillId="0" borderId="2" xfId="20" applyFont="true" applyBorder="true" applyAlignment="true" applyProtection="false">
      <alignment horizontal="left" vertical="center" textRotation="0" wrapText="false" indent="0" shrinkToFit="false"/>
      <protection locked="true" hidden="false"/>
    </xf>
    <xf numFmtId="164" fontId="6" fillId="0" borderId="2" xfId="20" applyFont="true" applyBorder="true" applyAlignment="true" applyProtection="false">
      <alignment horizontal="center" vertical="center" textRotation="0" wrapText="false" indent="0" shrinkToFit="false"/>
      <protection locked="true" hidden="false"/>
    </xf>
    <xf numFmtId="164" fontId="6" fillId="0" borderId="5" xfId="20" applyFont="true" applyBorder="true" applyAlignment="true" applyProtection="false">
      <alignment horizontal="center" vertical="center" textRotation="0" wrapText="false" indent="0" shrinkToFit="false"/>
      <protection locked="true" hidden="false"/>
    </xf>
    <xf numFmtId="164" fontId="6" fillId="0" borderId="2" xfId="20" applyFont="true" applyBorder="true" applyAlignment="true" applyProtection="false">
      <alignment horizontal="center" vertical="center" textRotation="0" wrapText="true" indent="0" shrinkToFit="false"/>
      <protection locked="true" hidden="false"/>
    </xf>
    <xf numFmtId="164" fontId="6" fillId="0" borderId="1" xfId="20" applyFont="true" applyBorder="true" applyAlignment="true" applyProtection="false">
      <alignment horizontal="center" vertical="center" textRotation="0" wrapText="true" indent="0" shrinkToFit="false"/>
      <protection locked="true" hidden="false"/>
    </xf>
    <xf numFmtId="164" fontId="6" fillId="0" borderId="5" xfId="20" applyFont="true" applyBorder="true" applyAlignment="true" applyProtection="false">
      <alignment horizontal="center" vertical="center" textRotation="0" wrapText="true" indent="0" shrinkToFit="false"/>
      <protection locked="true" hidden="false"/>
    </xf>
    <xf numFmtId="164" fontId="0" fillId="0" borderId="5" xfId="20" applyFont="false" applyBorder="true" applyAlignment="true" applyProtection="false">
      <alignment horizontal="center" vertical="center" textRotation="0" wrapText="false" indent="0" shrinkToFit="false"/>
      <protection locked="true" hidden="false"/>
    </xf>
    <xf numFmtId="164" fontId="6" fillId="0" borderId="1" xfId="20" applyFont="true" applyBorder="true" applyAlignment="true" applyProtection="false">
      <alignment horizontal="center" vertical="center" textRotation="0" wrapText="false" indent="0" shrinkToFit="false"/>
      <protection locked="true" hidden="false"/>
    </xf>
    <xf numFmtId="164" fontId="0" fillId="0" borderId="1" xfId="20" applyFont="false" applyBorder="true" applyAlignment="true" applyProtection="false">
      <alignment horizontal="center" vertical="center" textRotation="0" wrapText="true" indent="0" shrinkToFit="false"/>
      <protection locked="true" hidden="false"/>
    </xf>
    <xf numFmtId="164" fontId="0" fillId="0" borderId="1" xfId="20" applyFont="false" applyBorder="true" applyAlignment="true" applyProtection="false">
      <alignment horizontal="center" vertical="center" textRotation="0" wrapText="false" indent="0" shrinkToFit="false"/>
      <protection locked="true" hidden="false"/>
    </xf>
    <xf numFmtId="164" fontId="0" fillId="0" borderId="1" xfId="20" applyFont="true" applyBorder="true" applyAlignment="true" applyProtection="false">
      <alignment horizontal="center" vertical="center" textRotation="0" wrapText="false" indent="0" shrinkToFit="false"/>
      <protection locked="true" hidden="false"/>
    </xf>
    <xf numFmtId="164" fontId="0" fillId="0" borderId="4" xfId="20" applyFont="false" applyBorder="true" applyAlignment="true" applyProtection="false">
      <alignment horizontal="center" vertical="center" textRotation="0" wrapText="false" indent="0" shrinkToFit="false"/>
      <protection locked="true" hidden="false"/>
    </xf>
    <xf numFmtId="164" fontId="0" fillId="0" borderId="5" xfId="20" applyFont="false" applyBorder="true" applyAlignment="false" applyProtection="false">
      <alignment horizontal="general" vertical="bottom" textRotation="0" wrapText="false" indent="0" shrinkToFit="false"/>
      <protection locked="true" hidden="false"/>
    </xf>
    <xf numFmtId="164" fontId="0" fillId="0" borderId="6" xfId="20" applyFont="true" applyBorder="true" applyAlignment="true" applyProtection="false">
      <alignment horizontal="center" vertical="center" textRotation="0" wrapText="false" indent="0" shrinkToFit="false"/>
      <protection locked="true" hidden="false"/>
    </xf>
    <xf numFmtId="164" fontId="0" fillId="6" borderId="1" xfId="20" applyFont="true" applyBorder="true" applyAlignment="true" applyProtection="false">
      <alignment horizontal="center" vertical="center" textRotation="0" wrapText="true" indent="0" shrinkToFit="false"/>
      <protection locked="true" hidden="false"/>
    </xf>
    <xf numFmtId="164" fontId="0" fillId="7" borderId="1" xfId="20" applyFont="true" applyBorder="true" applyAlignment="true" applyProtection="false">
      <alignment horizontal="center" vertical="center" textRotation="0" wrapText="false" indent="0" shrinkToFit="false"/>
      <protection locked="true" hidden="false"/>
    </xf>
    <xf numFmtId="164" fontId="0" fillId="6" borderId="1" xfId="20" applyFont="true" applyBorder="true" applyAlignment="true" applyProtection="false">
      <alignment horizontal="center" vertical="center" textRotation="0" wrapText="false" indent="0" shrinkToFit="false"/>
      <protection locked="true" hidden="false"/>
    </xf>
    <xf numFmtId="164" fontId="6" fillId="0" borderId="7" xfId="20" applyFont="true" applyBorder="true" applyAlignment="true" applyProtection="false">
      <alignment horizontal="left" vertical="center" textRotation="0" wrapText="false" indent="0" shrinkToFit="false"/>
      <protection locked="true" hidden="false"/>
    </xf>
    <xf numFmtId="164" fontId="6" fillId="0" borderId="7" xfId="20" applyFont="true" applyBorder="true" applyAlignment="true" applyProtection="false">
      <alignment horizontal="center" vertical="center" textRotation="0" wrapText="false" indent="0" shrinkToFit="false"/>
      <protection locked="true" hidden="false"/>
    </xf>
    <xf numFmtId="164" fontId="6" fillId="0" borderId="7" xfId="20" applyFont="true" applyBorder="true" applyAlignment="true" applyProtection="false">
      <alignment horizontal="center" vertical="center" textRotation="0" wrapText="true" indent="0" shrinkToFit="false"/>
      <protection locked="true" hidden="false"/>
    </xf>
    <xf numFmtId="164" fontId="6" fillId="0" borderId="4" xfId="20" applyFont="true" applyBorder="true" applyAlignment="true" applyProtection="false">
      <alignment horizontal="center" vertical="center" textRotation="0" wrapText="true" indent="0" shrinkToFit="false"/>
      <protection locked="true" hidden="false"/>
    </xf>
    <xf numFmtId="164" fontId="6" fillId="0" borderId="3" xfId="20" applyFont="true" applyBorder="true" applyAlignment="true" applyProtection="false">
      <alignment horizontal="center" vertical="center" textRotation="0" wrapText="true" indent="0" shrinkToFit="false"/>
      <protection locked="true" hidden="false"/>
    </xf>
    <xf numFmtId="164" fontId="0" fillId="0" borderId="3" xfId="20" applyFont="false" applyBorder="true" applyAlignment="false" applyProtection="false">
      <alignment horizontal="general" vertical="bottom" textRotation="0" wrapText="false" indent="0" shrinkToFit="false"/>
      <protection locked="true" hidden="false"/>
    </xf>
    <xf numFmtId="164" fontId="6" fillId="0" borderId="4" xfId="20" applyFont="true" applyBorder="true" applyAlignment="true" applyProtection="false">
      <alignment horizontal="center" vertical="center" textRotation="0" wrapText="false" indent="0" shrinkToFit="false"/>
      <protection locked="true" hidden="false"/>
    </xf>
    <xf numFmtId="164" fontId="0" fillId="0" borderId="4" xfId="20" applyFont="true" applyBorder="true" applyAlignment="true" applyProtection="false">
      <alignment horizontal="center" vertical="center" textRotation="0" wrapText="true" indent="0" shrinkToFit="false"/>
      <protection locked="true" hidden="false"/>
    </xf>
    <xf numFmtId="164" fontId="0" fillId="0" borderId="8" xfId="20" applyFont="true" applyBorder="true" applyAlignment="true" applyProtection="false">
      <alignment horizontal="center" vertical="center" textRotation="0" wrapText="false" indent="0" shrinkToFit="false"/>
      <protection locked="true" hidden="false"/>
    </xf>
    <xf numFmtId="164" fontId="0" fillId="0" borderId="4" xfId="20" applyFont="false" applyBorder="true" applyAlignment="true" applyProtection="false">
      <alignment horizontal="center" vertical="bottom" textRotation="0" wrapText="false" indent="0" shrinkToFit="false"/>
      <protection locked="true" hidden="false"/>
    </xf>
    <xf numFmtId="164" fontId="0" fillId="0" borderId="4" xfId="20" applyFont="true" applyBorder="true" applyAlignment="true" applyProtection="false">
      <alignment horizontal="center" vertical="center" textRotation="0" wrapText="false" indent="0" shrinkToFit="false"/>
      <protection locked="true" hidden="false"/>
    </xf>
    <xf numFmtId="164" fontId="6" fillId="0" borderId="4" xfId="20" applyFont="true" applyBorder="true" applyAlignment="true" applyProtection="false">
      <alignment horizontal="left" vertical="center" textRotation="0" wrapText="false" indent="0" shrinkToFit="false"/>
      <protection locked="true" hidden="false"/>
    </xf>
    <xf numFmtId="164" fontId="0" fillId="0" borderId="4" xfId="20" applyFont="false" applyBorder="true" applyAlignment="false" applyProtection="false">
      <alignment horizontal="general" vertical="bottom" textRotation="0" wrapText="false" indent="0" shrinkToFit="false"/>
      <protection locked="true" hidden="false"/>
    </xf>
    <xf numFmtId="164" fontId="6" fillId="0" borderId="1" xfId="20" applyFont="true" applyBorder="true" applyAlignment="true" applyProtection="false">
      <alignment horizontal="left" vertical="center" textRotation="0" wrapText="true" indent="0" shrinkToFit="false"/>
      <protection locked="true" hidden="false"/>
    </xf>
    <xf numFmtId="164" fontId="0" fillId="0" borderId="1" xfId="20" applyFont="true" applyBorder="true" applyAlignment="true" applyProtection="false">
      <alignment horizontal="center" vertical="bottom" textRotation="0" wrapText="true" indent="0" shrinkToFit="false"/>
      <protection locked="true" hidden="false"/>
    </xf>
    <xf numFmtId="164" fontId="0" fillId="0" borderId="1" xfId="20" applyFont="true" applyBorder="true" applyAlignment="true" applyProtection="false">
      <alignment horizontal="center" vertical="center" textRotation="0" wrapText="true" indent="0" shrinkToFit="false"/>
      <protection locked="true" hidden="false"/>
    </xf>
    <xf numFmtId="164" fontId="9" fillId="0" borderId="1" xfId="20" applyFont="true" applyBorder="true" applyAlignment="true" applyProtection="false">
      <alignment horizontal="center" vertical="top" textRotation="0" wrapText="true" indent="0" shrinkToFit="false"/>
      <protection locked="true" hidden="false"/>
    </xf>
    <xf numFmtId="164" fontId="0" fillId="0" borderId="0" xfId="20" applyFont="false" applyBorder="false" applyAlignment="true" applyProtection="false">
      <alignment horizontal="general" vertical="bottom" textRotation="0" wrapText="true" indent="0" shrinkToFit="false"/>
      <protection locked="true" hidden="false"/>
    </xf>
    <xf numFmtId="164" fontId="0" fillId="2" borderId="1" xfId="20" applyFont="true" applyBorder="true" applyAlignment="true" applyProtection="false">
      <alignment horizontal="center" vertical="bottom" textRotation="0" wrapText="false" indent="0" shrinkToFit="false"/>
      <protection locked="true" hidden="false"/>
    </xf>
    <xf numFmtId="164" fontId="0" fillId="2" borderId="1" xfId="20" applyFont="true" applyBorder="true" applyAlignment="true" applyProtection="false">
      <alignment horizontal="center" vertical="center" textRotation="0" wrapText="false" indent="0" shrinkToFit="false"/>
      <protection locked="true" hidden="false"/>
    </xf>
    <xf numFmtId="164" fontId="0" fillId="0" borderId="9" xfId="20" applyFont="false" applyBorder="true" applyAlignment="true" applyProtection="false">
      <alignment horizontal="center" vertical="bottom" textRotation="0" wrapText="false" indent="0" shrinkToFit="false"/>
      <protection locked="true" hidden="false"/>
    </xf>
    <xf numFmtId="164" fontId="0" fillId="0" borderId="0" xfId="20" applyFont="false" applyBorder="true" applyAlignment="true" applyProtection="false">
      <alignment horizontal="center" vertical="bottom" textRotation="0" wrapText="false" indent="0" shrinkToFit="false"/>
      <protection locked="true" hidden="false"/>
    </xf>
    <xf numFmtId="164" fontId="0" fillId="6" borderId="1" xfId="20" applyFont="true" applyBorder="true" applyAlignment="false" applyProtection="false">
      <alignment horizontal="general" vertical="bottom" textRotation="0" wrapText="false" indent="0" shrinkToFit="false"/>
      <protection locked="true" hidden="false"/>
    </xf>
    <xf numFmtId="164" fontId="0" fillId="6" borderId="1" xfId="20" applyFont="false" applyBorder="true" applyAlignment="true" applyProtection="false">
      <alignment horizontal="center"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BFBFBF"/>
      <rgbColor rgb="FF808080"/>
      <rgbColor rgb="FF9999FF"/>
      <rgbColor rgb="FF7030A0"/>
      <rgbColor rgb="FFFFFFCC"/>
      <rgbColor rgb="FFCCFFF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B8B8B9"/>
      <rgbColor rgb="FFFF99CC"/>
      <rgbColor rgb="FFCC99FF"/>
      <rgbColor rgb="FFFFC7CE"/>
      <rgbColor rgb="FF3366FF"/>
      <rgbColor rgb="FF33CCCC"/>
      <rgbColor rgb="FF9EC52E"/>
      <rgbColor rgb="FFFFCC00"/>
      <rgbColor rgb="FFFF9900"/>
      <rgbColor rgb="FFFF6600"/>
      <rgbColor rgb="FF666699"/>
      <rgbColor rgb="FF969696"/>
      <rgbColor rgb="FF003366"/>
      <rgbColor rgb="FF339966"/>
      <rgbColor rgb="FF003300"/>
      <rgbColor rgb="FF333300"/>
      <rgbColor rgb="FF993300"/>
      <rgbColor rgb="FF993366"/>
      <rgbColor rgb="FF333399"/>
      <rgbColor rgb="FF44444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00"/>
    <pageSetUpPr fitToPage="false"/>
  </sheetPr>
  <dimension ref="1:52"/>
  <sheetViews>
    <sheetView windowProtection="false" showFormulas="false" showGridLines="true" showRowColHeaders="true" showZeros="true" rightToLeft="false" tabSelected="false" showOutlineSymbols="true" defaultGridColor="true" view="normal" topLeftCell="A43" colorId="64" zoomScale="100" zoomScaleNormal="100" zoomScalePageLayoutView="100" workbookViewId="0">
      <selection pane="topLeft" activeCell="A52" activeCellId="0" sqref="A52"/>
    </sheetView>
  </sheetViews>
  <sheetFormatPr defaultRowHeight="15"/>
  <cols>
    <col collapsed="false" hidden="false" max="1" min="1" style="1" width="10.2834008097166"/>
    <col collapsed="false" hidden="false" max="2" min="2" style="1" width="9.10526315789474"/>
    <col collapsed="false" hidden="false" max="3" min="3" style="1" width="12.8542510121458"/>
    <col collapsed="false" hidden="false" max="4" min="4" style="2" width="95.7651821862348"/>
    <col collapsed="false" hidden="false" max="1025" min="5" style="2" width="8.57085020242915"/>
  </cols>
  <sheetData>
    <row r="1" customFormat="false" ht="15" hidden="false" customHeight="false" outlineLevel="0" collapsed="false">
      <c r="A1" s="3" t="s">
        <v>0</v>
      </c>
      <c r="B1" s="3" t="s">
        <v>1</v>
      </c>
      <c r="C1" s="3" t="s">
        <v>2</v>
      </c>
      <c r="D1" s="4" t="s">
        <v>3</v>
      </c>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45" hidden="false" customHeight="false" outlineLevel="0" collapsed="false">
      <c r="A2" s="5" t="n">
        <v>42494</v>
      </c>
      <c r="B2" s="6" t="s">
        <v>4</v>
      </c>
      <c r="C2" s="7" t="s">
        <v>5</v>
      </c>
      <c r="D2" s="8" t="s">
        <v>6</v>
      </c>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40.25" hidden="false" customHeight="true" outlineLevel="0" collapsed="false">
      <c r="A3" s="5" t="n">
        <v>42496</v>
      </c>
      <c r="B3" s="7" t="s">
        <v>7</v>
      </c>
      <c r="C3" s="7" t="s">
        <v>5</v>
      </c>
      <c r="D3" s="8" t="s">
        <v>8</v>
      </c>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s="9" customFormat="true" ht="30" hidden="false" customHeight="false" outlineLevel="0" collapsed="false">
      <c r="A4" s="5" t="n">
        <v>42542</v>
      </c>
      <c r="B4" s="7" t="s">
        <v>9</v>
      </c>
      <c r="C4" s="7" t="s">
        <v>5</v>
      </c>
      <c r="D4" s="8" t="s">
        <v>10</v>
      </c>
    </row>
    <row r="5" customFormat="false" ht="60" hidden="false" customHeight="false" outlineLevel="0" collapsed="false">
      <c r="A5" s="5" t="n">
        <v>42620</v>
      </c>
      <c r="B5" s="7" t="s">
        <v>11</v>
      </c>
      <c r="C5" s="7" t="s">
        <v>5</v>
      </c>
      <c r="D5" s="10" t="s">
        <v>12</v>
      </c>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5" hidden="false" customHeight="false" outlineLevel="0" collapsed="false">
      <c r="A6" s="11" t="n">
        <v>42624</v>
      </c>
      <c r="B6" s="12" t="s">
        <v>13</v>
      </c>
      <c r="C6" s="7" t="s">
        <v>5</v>
      </c>
      <c r="D6" s="8" t="s">
        <v>14</v>
      </c>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5" hidden="false" customHeight="false" outlineLevel="0" collapsed="false">
      <c r="A7" s="11" t="n">
        <v>42695</v>
      </c>
      <c r="B7" s="12" t="s">
        <v>15</v>
      </c>
      <c r="C7" s="12" t="s">
        <v>16</v>
      </c>
      <c r="D7" s="8" t="s">
        <v>17</v>
      </c>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30" hidden="false" customHeight="false" outlineLevel="0" collapsed="false">
      <c r="A8" s="5" t="n">
        <v>42791</v>
      </c>
      <c r="B8" s="7" t="s">
        <v>18</v>
      </c>
      <c r="C8" s="7" t="s">
        <v>5</v>
      </c>
      <c r="D8" s="8" t="s">
        <v>19</v>
      </c>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9" customFormat="true" ht="105" hidden="false" customHeight="false" outlineLevel="0" collapsed="false">
      <c r="A9" s="5" t="n">
        <v>42801</v>
      </c>
      <c r="B9" s="7" t="s">
        <v>20</v>
      </c>
      <c r="C9" s="7" t="s">
        <v>5</v>
      </c>
      <c r="D9" s="8" t="s">
        <v>21</v>
      </c>
    </row>
    <row r="10" s="9" customFormat="true" ht="30" hidden="false" customHeight="false" outlineLevel="0" collapsed="false">
      <c r="A10" s="5" t="n">
        <v>42815</v>
      </c>
      <c r="B10" s="7" t="s">
        <v>22</v>
      </c>
      <c r="C10" s="7" t="s">
        <v>5</v>
      </c>
      <c r="D10" s="8" t="s">
        <v>23</v>
      </c>
    </row>
    <row r="11" customFormat="false" ht="75" hidden="false" customHeight="false" outlineLevel="0" collapsed="false">
      <c r="A11" s="5" t="n">
        <v>42825</v>
      </c>
      <c r="B11" s="7" t="s">
        <v>24</v>
      </c>
      <c r="C11" s="7" t="s">
        <v>5</v>
      </c>
      <c r="D11" s="8" t="s">
        <v>25</v>
      </c>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20" hidden="false" customHeight="false" outlineLevel="0" collapsed="false">
      <c r="A12" s="5" t="n">
        <v>42837</v>
      </c>
      <c r="B12" s="7" t="s">
        <v>26</v>
      </c>
      <c r="C12" s="7" t="s">
        <v>5</v>
      </c>
      <c r="D12" s="8" t="s">
        <v>27</v>
      </c>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45" hidden="false" customHeight="false" outlineLevel="0" collapsed="false">
      <c r="A13" s="5" t="n">
        <v>42844</v>
      </c>
      <c r="B13" s="7" t="s">
        <v>28</v>
      </c>
      <c r="C13" s="7" t="s">
        <v>5</v>
      </c>
      <c r="D13" s="8" t="s">
        <v>29</v>
      </c>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5" hidden="false" customHeight="false" outlineLevel="0" collapsed="false">
      <c r="A14" s="11" t="n">
        <v>42850</v>
      </c>
      <c r="B14" s="12" t="s">
        <v>30</v>
      </c>
      <c r="C14" s="7" t="s">
        <v>5</v>
      </c>
      <c r="D14" s="8" t="s">
        <v>31</v>
      </c>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9" customFormat="true" ht="16.5" hidden="false" customHeight="true" outlineLevel="0" collapsed="false">
      <c r="A15" s="5" t="n">
        <v>42851</v>
      </c>
      <c r="B15" s="7" t="s">
        <v>32</v>
      </c>
      <c r="C15" s="7" t="s">
        <v>5</v>
      </c>
      <c r="D15" s="8" t="s">
        <v>33</v>
      </c>
    </row>
    <row r="16" s="9" customFormat="true" ht="30" hidden="false" customHeight="false" outlineLevel="0" collapsed="false">
      <c r="A16" s="5" t="n">
        <v>42853</v>
      </c>
      <c r="B16" s="7" t="s">
        <v>34</v>
      </c>
      <c r="C16" s="7" t="s">
        <v>5</v>
      </c>
      <c r="D16" s="8" t="s">
        <v>35</v>
      </c>
    </row>
    <row r="17" customFormat="false" ht="30" hidden="false" customHeight="false" outlineLevel="0" collapsed="false">
      <c r="A17" s="5" t="n">
        <v>42857</v>
      </c>
      <c r="B17" s="7" t="s">
        <v>36</v>
      </c>
      <c r="C17" s="7" t="s">
        <v>5</v>
      </c>
      <c r="D17" s="8" t="s">
        <v>37</v>
      </c>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5" hidden="false" customHeight="false" outlineLevel="0" collapsed="false">
      <c r="A18" s="5" t="n">
        <v>42857</v>
      </c>
      <c r="B18" s="7" t="s">
        <v>38</v>
      </c>
      <c r="C18" s="7" t="s">
        <v>5</v>
      </c>
      <c r="D18" s="8" t="s">
        <v>39</v>
      </c>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5" hidden="false" customHeight="false" outlineLevel="0" collapsed="false">
      <c r="A19" s="11" t="n">
        <v>42873</v>
      </c>
      <c r="B19" s="12" t="s">
        <v>40</v>
      </c>
      <c r="C19" s="7" t="s">
        <v>5</v>
      </c>
      <c r="D19" s="8" t="s">
        <v>41</v>
      </c>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5" hidden="false" customHeight="false" outlineLevel="0" collapsed="false">
      <c r="A20" s="11" t="n">
        <v>42877</v>
      </c>
      <c r="B20" s="12" t="s">
        <v>42</v>
      </c>
      <c r="C20" s="7" t="s">
        <v>5</v>
      </c>
      <c r="D20" s="13" t="s">
        <v>43</v>
      </c>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30" hidden="false" customHeight="false" outlineLevel="0" collapsed="false">
      <c r="A21" s="5" t="n">
        <v>42878</v>
      </c>
      <c r="B21" s="7" t="s">
        <v>44</v>
      </c>
      <c r="C21" s="7" t="s">
        <v>5</v>
      </c>
      <c r="D21" s="8" t="s">
        <v>45</v>
      </c>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9" customFormat="true" ht="30" hidden="false" customHeight="false" outlineLevel="0" collapsed="false">
      <c r="A22" s="5" t="n">
        <v>42888</v>
      </c>
      <c r="B22" s="7" t="s">
        <v>46</v>
      </c>
      <c r="C22" s="7" t="s">
        <v>5</v>
      </c>
      <c r="D22" s="8" t="s">
        <v>47</v>
      </c>
    </row>
    <row r="23" s="9" customFormat="true" ht="45" hidden="false" customHeight="false" outlineLevel="0" collapsed="false">
      <c r="A23" s="5" t="n">
        <v>42890</v>
      </c>
      <c r="B23" s="7" t="s">
        <v>48</v>
      </c>
      <c r="C23" s="7" t="s">
        <v>5</v>
      </c>
      <c r="D23" s="8" t="s">
        <v>49</v>
      </c>
    </row>
    <row r="24" s="9" customFormat="true" ht="75" hidden="false" customHeight="false" outlineLevel="0" collapsed="false">
      <c r="A24" s="5" t="n">
        <v>42890</v>
      </c>
      <c r="B24" s="7" t="s">
        <v>50</v>
      </c>
      <c r="C24" s="7" t="s">
        <v>5</v>
      </c>
      <c r="D24" s="8" t="s">
        <v>51</v>
      </c>
    </row>
    <row r="25" customFormat="false" ht="30" hidden="false" customHeight="false" outlineLevel="0" collapsed="false">
      <c r="A25" s="5" t="n">
        <v>42900</v>
      </c>
      <c r="B25" s="7" t="s">
        <v>52</v>
      </c>
      <c r="C25" s="7" t="s">
        <v>5</v>
      </c>
      <c r="D25" s="8" t="s">
        <v>53</v>
      </c>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5" hidden="false" customHeight="false" outlineLevel="0" collapsed="false">
      <c r="A26" s="5" t="n">
        <v>42906</v>
      </c>
      <c r="B26" s="7" t="s">
        <v>54</v>
      </c>
      <c r="C26" s="7" t="s">
        <v>5</v>
      </c>
      <c r="D26" s="14" t="s">
        <v>55</v>
      </c>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5" hidden="false" customHeight="false" outlineLevel="0" collapsed="false">
      <c r="A27" s="5" t="n">
        <v>42912</v>
      </c>
      <c r="B27" s="7" t="s">
        <v>56</v>
      </c>
      <c r="C27" s="7" t="s">
        <v>5</v>
      </c>
      <c r="D27" s="14" t="s">
        <v>57</v>
      </c>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45" hidden="false" customHeight="false" outlineLevel="0" collapsed="false">
      <c r="A28" s="5" t="n">
        <v>42933</v>
      </c>
      <c r="B28" s="7" t="s">
        <v>58</v>
      </c>
      <c r="C28" s="7" t="s">
        <v>5</v>
      </c>
      <c r="D28" s="8" t="s">
        <v>59</v>
      </c>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30" hidden="false" customHeight="false" outlineLevel="0" collapsed="false">
      <c r="A29" s="5" t="n">
        <v>42940</v>
      </c>
      <c r="B29" s="7" t="s">
        <v>60</v>
      </c>
      <c r="C29" s="7" t="s">
        <v>5</v>
      </c>
      <c r="D29" s="8" t="s">
        <v>61</v>
      </c>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5" hidden="false" customHeight="false" outlineLevel="0" collapsed="false">
      <c r="A30" s="5" t="n">
        <v>42941</v>
      </c>
      <c r="B30" s="12" t="s">
        <v>62</v>
      </c>
      <c r="C30" s="7" t="s">
        <v>5</v>
      </c>
      <c r="D30" s="8" t="s">
        <v>63</v>
      </c>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5" hidden="false" customHeight="false" outlineLevel="0" collapsed="false">
      <c r="A31" s="11" t="n">
        <v>42949</v>
      </c>
      <c r="B31" s="12" t="s">
        <v>64</v>
      </c>
      <c r="C31" s="7" t="s">
        <v>5</v>
      </c>
      <c r="D31" s="13" t="s">
        <v>65</v>
      </c>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5" hidden="false" customHeight="false" outlineLevel="0" collapsed="false">
      <c r="A32" s="11" t="n">
        <v>42960</v>
      </c>
      <c r="B32" s="12" t="s">
        <v>66</v>
      </c>
      <c r="C32" s="7" t="s">
        <v>5</v>
      </c>
      <c r="D32" s="13" t="s">
        <v>67</v>
      </c>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5" hidden="false" customHeight="false" outlineLevel="0" collapsed="false">
      <c r="A33" s="11" t="n">
        <v>42979</v>
      </c>
      <c r="B33" s="12" t="s">
        <v>68</v>
      </c>
      <c r="C33" s="7" t="s">
        <v>5</v>
      </c>
      <c r="D33" s="8" t="s">
        <v>69</v>
      </c>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5" hidden="false" customHeight="false" outlineLevel="0" collapsed="false">
      <c r="A34" s="11" t="n">
        <v>43007</v>
      </c>
      <c r="B34" s="12" t="s">
        <v>70</v>
      </c>
      <c r="C34" s="7" t="s">
        <v>5</v>
      </c>
      <c r="D34" s="8" t="s">
        <v>69</v>
      </c>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5" hidden="false" customHeight="false" outlineLevel="0" collapsed="false">
      <c r="A35" s="11" t="n">
        <v>43011</v>
      </c>
      <c r="B35" s="12" t="s">
        <v>71</v>
      </c>
      <c r="C35" s="7" t="s">
        <v>5</v>
      </c>
      <c r="D35" s="8" t="s">
        <v>72</v>
      </c>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s="9" customFormat="true" ht="30" hidden="false" customHeight="false" outlineLevel="0" collapsed="false">
      <c r="A36" s="5" t="n">
        <v>43030</v>
      </c>
      <c r="B36" s="7" t="s">
        <v>73</v>
      </c>
      <c r="C36" s="7" t="s">
        <v>5</v>
      </c>
      <c r="D36" s="8" t="s">
        <v>74</v>
      </c>
    </row>
    <row r="37" customFormat="false" ht="15" hidden="false" customHeight="false" outlineLevel="0" collapsed="false">
      <c r="A37" s="11" t="n">
        <v>43035</v>
      </c>
      <c r="B37" s="12" t="s">
        <v>75</v>
      </c>
      <c r="C37" s="7" t="s">
        <v>5</v>
      </c>
      <c r="D37" s="8" t="s">
        <v>69</v>
      </c>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s="9" customFormat="true" ht="195" hidden="false" customHeight="false" outlineLevel="0" collapsed="false">
      <c r="A38" s="5" t="n">
        <v>43061</v>
      </c>
      <c r="B38" s="7" t="s">
        <v>76</v>
      </c>
      <c r="C38" s="7" t="s">
        <v>5</v>
      </c>
      <c r="D38" s="8" t="s">
        <v>77</v>
      </c>
    </row>
    <row r="39" customFormat="false" ht="60" hidden="false" customHeight="false" outlineLevel="0" collapsed="false">
      <c r="A39" s="5" t="n">
        <v>43075</v>
      </c>
      <c r="B39" s="7" t="s">
        <v>78</v>
      </c>
      <c r="C39" s="7" t="s">
        <v>5</v>
      </c>
      <c r="D39" s="8" t="s">
        <v>79</v>
      </c>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30" hidden="false" customHeight="false" outlineLevel="0" collapsed="false">
      <c r="A40" s="5" t="n">
        <v>43087</v>
      </c>
      <c r="B40" s="7" t="s">
        <v>80</v>
      </c>
      <c r="C40" s="7" t="s">
        <v>5</v>
      </c>
      <c r="D40" s="8" t="s">
        <v>81</v>
      </c>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5" hidden="false" customHeight="false" outlineLevel="0" collapsed="false">
      <c r="A41" s="11" t="n">
        <v>43124</v>
      </c>
      <c r="B41" s="12" t="s">
        <v>82</v>
      </c>
      <c r="C41" s="7" t="s">
        <v>5</v>
      </c>
      <c r="D41" s="8" t="s">
        <v>83</v>
      </c>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s="9" customFormat="true" ht="258" hidden="false" customHeight="true" outlineLevel="0" collapsed="false">
      <c r="A42" s="5" t="n">
        <v>43139</v>
      </c>
      <c r="B42" s="7" t="s">
        <v>84</v>
      </c>
      <c r="C42" s="7" t="s">
        <v>5</v>
      </c>
      <c r="D42" s="8" t="s">
        <v>85</v>
      </c>
    </row>
    <row r="43" customFormat="false" ht="15" hidden="false" customHeight="false" outlineLevel="0" collapsed="false">
      <c r="A43" s="11" t="n">
        <v>43152</v>
      </c>
      <c r="B43" s="12" t="s">
        <v>86</v>
      </c>
      <c r="C43" s="7" t="s">
        <v>5</v>
      </c>
      <c r="D43" s="8" t="s">
        <v>83</v>
      </c>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s="9" customFormat="true" ht="135" hidden="false" customHeight="true" outlineLevel="0" collapsed="false">
      <c r="A44" s="5" t="n">
        <v>43163</v>
      </c>
      <c r="B44" s="7" t="s">
        <v>87</v>
      </c>
      <c r="C44" s="7" t="s">
        <v>5</v>
      </c>
      <c r="D44" s="8" t="s">
        <v>88</v>
      </c>
    </row>
    <row r="45" s="9" customFormat="true" ht="60" hidden="false" customHeight="false" outlineLevel="0" collapsed="false">
      <c r="A45" s="5" t="n">
        <v>43213</v>
      </c>
      <c r="B45" s="7" t="s">
        <v>89</v>
      </c>
      <c r="C45" s="7" t="s">
        <v>5</v>
      </c>
      <c r="D45" s="8" t="s">
        <v>90</v>
      </c>
    </row>
    <row r="46" customFormat="false" ht="15" hidden="false" customHeight="false" outlineLevel="0" collapsed="false">
      <c r="A46" s="11" t="n">
        <v>43255</v>
      </c>
      <c r="B46" s="12" t="s">
        <v>91</v>
      </c>
      <c r="C46" s="7" t="s">
        <v>5</v>
      </c>
      <c r="D46" s="8" t="s">
        <v>92</v>
      </c>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5" hidden="false" customHeight="false" outlineLevel="0" collapsed="false">
      <c r="A47" s="11" t="n">
        <v>43293</v>
      </c>
      <c r="B47" s="12" t="s">
        <v>93</v>
      </c>
      <c r="C47" s="7" t="s">
        <v>5</v>
      </c>
      <c r="D47" s="8" t="s">
        <v>94</v>
      </c>
      <c r="E47" s="0"/>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s="9" customFormat="true" ht="270" hidden="false" customHeight="false" outlineLevel="0" collapsed="false">
      <c r="A48" s="5" t="n">
        <v>43368</v>
      </c>
      <c r="B48" s="7" t="s">
        <v>95</v>
      </c>
      <c r="C48" s="7" t="s">
        <v>5</v>
      </c>
      <c r="D48" s="8" t="s">
        <v>96</v>
      </c>
    </row>
    <row r="49" customFormat="false" ht="15" hidden="false" customHeight="false" outlineLevel="0" collapsed="false">
      <c r="A49" s="11" t="n">
        <v>43412</v>
      </c>
      <c r="B49" s="12" t="s">
        <v>97</v>
      </c>
      <c r="C49" s="7" t="s">
        <v>5</v>
      </c>
      <c r="D49" s="8" t="s">
        <v>98</v>
      </c>
    </row>
    <row r="50" customFormat="false" ht="15" hidden="false" customHeight="false" outlineLevel="0" collapsed="false">
      <c r="A50" s="11" t="n">
        <v>43413</v>
      </c>
      <c r="B50" s="12" t="s">
        <v>99</v>
      </c>
      <c r="C50" s="7" t="s">
        <v>5</v>
      </c>
      <c r="D50" s="8" t="s">
        <v>100</v>
      </c>
    </row>
    <row r="51" customFormat="false" ht="15" hidden="false" customHeight="false" outlineLevel="0" collapsed="false">
      <c r="A51" s="11" t="n">
        <v>43417</v>
      </c>
      <c r="B51" s="12" t="s">
        <v>101</v>
      </c>
      <c r="C51" s="7" t="s">
        <v>5</v>
      </c>
      <c r="D51" s="8" t="s">
        <v>102</v>
      </c>
    </row>
    <row r="52" customFormat="false" ht="15" hidden="false" customHeight="false" outlineLevel="0" collapsed="false">
      <c r="A52" s="11" t="n">
        <v>43424</v>
      </c>
      <c r="B52" s="12" t="s">
        <v>103</v>
      </c>
      <c r="C52" s="7" t="s">
        <v>5</v>
      </c>
      <c r="D52" s="8" t="s">
        <v>104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11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26" activeCellId="0" sqref="I26"/>
    </sheetView>
  </sheetViews>
  <sheetFormatPr defaultRowHeight="15"/>
  <cols>
    <col collapsed="false" hidden="false" max="1" min="1" style="2" width="41.0283400809717"/>
    <col collapsed="false" hidden="false" max="7" min="2" style="2" width="19.3886639676113"/>
    <col collapsed="false" hidden="false" max="8" min="8" style="2" width="13.1740890688259"/>
    <col collapsed="false" hidden="false" max="9" min="9" style="1" width="27.336032388664"/>
    <col collapsed="false" hidden="false" max="10" min="10" style="2" width="24.7449392712551"/>
    <col collapsed="false" hidden="false" max="1025" min="11" style="2" width="8.57085020242915"/>
  </cols>
  <sheetData>
    <row r="1" customFormat="false" ht="14.15" hidden="false" customHeight="false" outlineLevel="0" collapsed="false">
      <c r="A1" s="15" t="s">
        <v>105</v>
      </c>
      <c r="B1" s="16" t="s">
        <v>106</v>
      </c>
      <c r="C1" s="16" t="s">
        <v>107</v>
      </c>
      <c r="D1" s="15" t="s">
        <v>108</v>
      </c>
      <c r="E1" s="15" t="s">
        <v>109</v>
      </c>
      <c r="F1" s="15" t="s">
        <v>110</v>
      </c>
      <c r="G1" s="15" t="s">
        <v>111</v>
      </c>
      <c r="H1" s="15" t="s">
        <v>112</v>
      </c>
      <c r="I1" s="15" t="s">
        <v>113</v>
      </c>
      <c r="J1" s="15" t="s">
        <v>114</v>
      </c>
      <c r="K1" s="15" t="s">
        <v>115</v>
      </c>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9" customFormat="true" ht="13.8" hidden="false" customHeight="false" outlineLevel="0" collapsed="false">
      <c r="A2" s="17" t="s">
        <v>116</v>
      </c>
      <c r="B2" s="18" t="n">
        <v>9771</v>
      </c>
      <c r="C2" s="18"/>
      <c r="D2" s="18" t="n">
        <v>3</v>
      </c>
      <c r="E2" s="18" t="s">
        <v>117</v>
      </c>
      <c r="F2" s="18" t="s">
        <v>118</v>
      </c>
      <c r="G2" s="18" t="s">
        <v>119</v>
      </c>
      <c r="H2" s="18" t="n">
        <v>396</v>
      </c>
      <c r="I2" s="0" t="s">
        <v>120</v>
      </c>
      <c r="J2" s="18" t="str">
        <f aca="false">A2</f>
        <v>New Tema Молодёжка</v>
      </c>
      <c r="K2" s="14"/>
    </row>
    <row r="3" s="9" customFormat="true" ht="13.8" hidden="false" customHeight="false" outlineLevel="0" collapsed="false">
      <c r="A3" s="17" t="s">
        <v>116</v>
      </c>
      <c r="B3" s="18" t="n">
        <v>9771</v>
      </c>
      <c r="C3" s="18"/>
      <c r="D3" s="18" t="n">
        <v>3</v>
      </c>
      <c r="E3" s="18" t="s">
        <v>117</v>
      </c>
      <c r="F3" s="18" t="s">
        <v>118</v>
      </c>
      <c r="G3" s="18" t="s">
        <v>121</v>
      </c>
      <c r="H3" s="18" t="n">
        <v>396</v>
      </c>
      <c r="I3" s="0" t="s">
        <v>122</v>
      </c>
      <c r="J3" s="18" t="str">
        <f aca="false">A3</f>
        <v>New Tema Молодёжка</v>
      </c>
      <c r="K3" s="14"/>
    </row>
    <row r="4" s="9" customFormat="true" ht="13.8" hidden="false" customHeight="false" outlineLevel="0" collapsed="false">
      <c r="A4" s="17" t="s">
        <v>123</v>
      </c>
      <c r="B4" s="18" t="n">
        <v>9772</v>
      </c>
      <c r="C4" s="18"/>
      <c r="D4" s="18" t="n">
        <v>3</v>
      </c>
      <c r="E4" s="18" t="s">
        <v>117</v>
      </c>
      <c r="F4" s="18" t="s">
        <v>118</v>
      </c>
      <c r="G4" s="18" t="s">
        <v>119</v>
      </c>
      <c r="H4" s="18" t="n">
        <v>396</v>
      </c>
      <c r="I4" s="0" t="s">
        <v>124</v>
      </c>
      <c r="J4" s="18" t="str">
        <f aca="false">A4</f>
        <v>New Tema Отель Элеон</v>
      </c>
      <c r="K4" s="14"/>
    </row>
    <row r="5" s="9" customFormat="true" ht="13.8" hidden="false" customHeight="false" outlineLevel="0" collapsed="false">
      <c r="A5" s="17" t="s">
        <v>123</v>
      </c>
      <c r="B5" s="18" t="n">
        <v>9772</v>
      </c>
      <c r="C5" s="18"/>
      <c r="D5" s="18" t="n">
        <v>3</v>
      </c>
      <c r="E5" s="18" t="s">
        <v>117</v>
      </c>
      <c r="F5" s="18" t="s">
        <v>118</v>
      </c>
      <c r="G5" s="18" t="s">
        <v>121</v>
      </c>
      <c r="H5" s="18" t="n">
        <v>396</v>
      </c>
      <c r="I5" s="0" t="s">
        <v>125</v>
      </c>
      <c r="J5" s="18" t="str">
        <f aca="false">A5</f>
        <v>New Tema Отель Элеон</v>
      </c>
      <c r="K5" s="14"/>
    </row>
    <row r="6" s="9" customFormat="true" ht="24.7" hidden="false" customHeight="true" outlineLevel="0" collapsed="false">
      <c r="A6" s="17" t="s">
        <v>126</v>
      </c>
      <c r="B6" s="18" t="n">
        <v>9773</v>
      </c>
      <c r="C6" s="18"/>
      <c r="D6" s="18" t="n">
        <v>3</v>
      </c>
      <c r="E6" s="18" t="s">
        <v>117</v>
      </c>
      <c r="F6" s="18" t="s">
        <v>118</v>
      </c>
      <c r="G6" s="18" t="s">
        <v>119</v>
      </c>
      <c r="H6" s="18" t="n">
        <v>396</v>
      </c>
      <c r="I6" s="0" t="s">
        <v>127</v>
      </c>
      <c r="J6" s="18" t="str">
        <f aca="false">A6</f>
        <v>New Tema Команда Б</v>
      </c>
      <c r="K6" s="14"/>
    </row>
    <row r="7" s="9" customFormat="true" ht="23.2" hidden="false" customHeight="true" outlineLevel="0" collapsed="false">
      <c r="A7" s="17" t="s">
        <v>126</v>
      </c>
      <c r="B7" s="18" t="n">
        <v>9773</v>
      </c>
      <c r="C7" s="18"/>
      <c r="D7" s="18" t="n">
        <v>3</v>
      </c>
      <c r="E7" s="18" t="s">
        <v>117</v>
      </c>
      <c r="F7" s="18" t="s">
        <v>118</v>
      </c>
      <c r="G7" s="18" t="s">
        <v>121</v>
      </c>
      <c r="H7" s="18" t="n">
        <v>396</v>
      </c>
      <c r="I7" s="0" t="s">
        <v>128</v>
      </c>
      <c r="J7" s="18" t="str">
        <f aca="false">A7</f>
        <v>New Tema Команда Б</v>
      </c>
      <c r="K7" s="14"/>
    </row>
    <row r="8" s="9" customFormat="true" ht="13.8" hidden="false" customHeight="false" outlineLevel="0" collapsed="false">
      <c r="A8" s="17" t="s">
        <v>129</v>
      </c>
      <c r="B8" s="18" t="n">
        <v>9774</v>
      </c>
      <c r="C8" s="18"/>
      <c r="D8" s="18" t="n">
        <v>3</v>
      </c>
      <c r="E8" s="18" t="s">
        <v>117</v>
      </c>
      <c r="F8" s="18" t="s">
        <v>118</v>
      </c>
      <c r="G8" s="18" t="s">
        <v>119</v>
      </c>
      <c r="H8" s="18" t="n">
        <v>396</v>
      </c>
      <c r="I8" s="18" t="s">
        <v>130</v>
      </c>
      <c r="J8" s="18" t="str">
        <f aca="false">A8</f>
        <v>New Tema Психологини</v>
      </c>
      <c r="K8" s="14"/>
    </row>
    <row r="9" s="9" customFormat="true" ht="13.8" hidden="false" customHeight="false" outlineLevel="0" collapsed="false">
      <c r="A9" s="17" t="s">
        <v>129</v>
      </c>
      <c r="B9" s="18" t="n">
        <v>9774</v>
      </c>
      <c r="C9" s="18"/>
      <c r="D9" s="18" t="n">
        <v>3</v>
      </c>
      <c r="E9" s="18" t="s">
        <v>117</v>
      </c>
      <c r="F9" s="18" t="s">
        <v>118</v>
      </c>
      <c r="G9" s="18" t="s">
        <v>121</v>
      </c>
      <c r="H9" s="18" t="n">
        <v>396</v>
      </c>
      <c r="I9" s="18" t="s">
        <v>131</v>
      </c>
      <c r="J9" s="18" t="str">
        <f aca="false">A9</f>
        <v>New Tema Психологини</v>
      </c>
      <c r="K9" s="14"/>
    </row>
    <row r="10" customFormat="false" ht="13.8" hidden="false" customHeight="false" outlineLevel="0" collapsed="false">
      <c r="A10" s="17" t="s">
        <v>132</v>
      </c>
      <c r="B10" s="18" t="n">
        <v>9775</v>
      </c>
      <c r="C10" s="18"/>
      <c r="D10" s="18" t="n">
        <v>3</v>
      </c>
      <c r="E10" s="18" t="s">
        <v>117</v>
      </c>
      <c r="F10" s="18" t="s">
        <v>118</v>
      </c>
      <c r="G10" s="18" t="s">
        <v>119</v>
      </c>
      <c r="H10" s="18" t="n">
        <v>396</v>
      </c>
      <c r="I10" s="0" t="s">
        <v>133</v>
      </c>
      <c r="J10" s="18" t="str">
        <f aca="false">A10</f>
        <v>New Tema Чип и Дейл</v>
      </c>
      <c r="K10" s="13"/>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17" t="s">
        <v>132</v>
      </c>
      <c r="B11" s="18" t="n">
        <v>9775</v>
      </c>
      <c r="C11" s="18"/>
      <c r="D11" s="18" t="n">
        <v>3</v>
      </c>
      <c r="E11" s="18" t="s">
        <v>117</v>
      </c>
      <c r="F11" s="18" t="s">
        <v>118</v>
      </c>
      <c r="G11" s="18" t="s">
        <v>121</v>
      </c>
      <c r="H11" s="18" t="n">
        <v>396</v>
      </c>
      <c r="I11" s="0" t="s">
        <v>134</v>
      </c>
      <c r="J11" s="18" t="str">
        <f aca="false">A11</f>
        <v>New Tema Чип и Дейл</v>
      </c>
      <c r="K11" s="13"/>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17" t="s">
        <v>135</v>
      </c>
      <c r="B12" s="18" t="n">
        <v>9776</v>
      </c>
      <c r="C12" s="18"/>
      <c r="D12" s="18" t="n">
        <v>3</v>
      </c>
      <c r="E12" s="18" t="s">
        <v>117</v>
      </c>
      <c r="F12" s="18" t="s">
        <v>118</v>
      </c>
      <c r="G12" s="18" t="s">
        <v>119</v>
      </c>
      <c r="H12" s="18" t="n">
        <v>396</v>
      </c>
      <c r="I12" s="0" t="s">
        <v>136</v>
      </c>
      <c r="J12" s="18" t="str">
        <f aca="false">A12</f>
        <v>New Tema Тимон и Пумба</v>
      </c>
      <c r="K12" s="13"/>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3.8" hidden="false" customHeight="false" outlineLevel="0" collapsed="false">
      <c r="A13" s="17" t="s">
        <v>135</v>
      </c>
      <c r="B13" s="18" t="n">
        <v>9776</v>
      </c>
      <c r="C13" s="18"/>
      <c r="D13" s="18" t="n">
        <v>3</v>
      </c>
      <c r="E13" s="18" t="s">
        <v>117</v>
      </c>
      <c r="F13" s="18" t="s">
        <v>118</v>
      </c>
      <c r="G13" s="18" t="s">
        <v>121</v>
      </c>
      <c r="H13" s="18" t="n">
        <v>396</v>
      </c>
      <c r="I13" s="0" t="s">
        <v>137</v>
      </c>
      <c r="J13" s="18" t="str">
        <f aca="false">A13</f>
        <v>New Tema Тимон и Пумба</v>
      </c>
      <c r="K13" s="13"/>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3.8" hidden="false" customHeight="false" outlineLevel="0" collapsed="false">
      <c r="A14" s="17" t="s">
        <v>138</v>
      </c>
      <c r="B14" s="18" t="n">
        <v>9777</v>
      </c>
      <c r="C14" s="18"/>
      <c r="D14" s="18" t="n">
        <v>3</v>
      </c>
      <c r="E14" s="18" t="s">
        <v>117</v>
      </c>
      <c r="F14" s="18" t="s">
        <v>118</v>
      </c>
      <c r="G14" s="18" t="s">
        <v>119</v>
      </c>
      <c r="H14" s="18" t="n">
        <v>396</v>
      </c>
      <c r="I14" s="0" t="s">
        <v>139</v>
      </c>
      <c r="J14" s="18" t="str">
        <f aca="false">A14</f>
        <v>New Tema Тигруля и Винни</v>
      </c>
      <c r="K14" s="13"/>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3.8" hidden="false" customHeight="false" outlineLevel="0" collapsed="false">
      <c r="A15" s="17" t="s">
        <v>138</v>
      </c>
      <c r="B15" s="18" t="n">
        <v>9777</v>
      </c>
      <c r="C15" s="18"/>
      <c r="D15" s="18" t="n">
        <v>3</v>
      </c>
      <c r="E15" s="18" t="s">
        <v>117</v>
      </c>
      <c r="F15" s="18" t="s">
        <v>118</v>
      </c>
      <c r="G15" s="18" t="s">
        <v>121</v>
      </c>
      <c r="H15" s="18" t="n">
        <v>396</v>
      </c>
      <c r="I15" s="0" t="s">
        <v>140</v>
      </c>
      <c r="J15" s="18" t="str">
        <f aca="false">A15</f>
        <v>New Tema Тигруля и Винни</v>
      </c>
      <c r="K15" s="13"/>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3.95" hidden="false" customHeight="false" outlineLevel="0" collapsed="false">
      <c r="A16" s="17" t="s">
        <v>141</v>
      </c>
      <c r="B16" s="18" t="n">
        <v>9778</v>
      </c>
      <c r="C16" s="18"/>
      <c r="D16" s="18" t="n">
        <v>3</v>
      </c>
      <c r="E16" s="18" t="s">
        <v>117</v>
      </c>
      <c r="F16" s="18" t="s">
        <v>118</v>
      </c>
      <c r="G16" s="18" t="s">
        <v>119</v>
      </c>
      <c r="H16" s="18" t="n">
        <v>396</v>
      </c>
      <c r="I16" s="0" t="s">
        <v>142</v>
      </c>
      <c r="J16" s="18" t="str">
        <f aca="false">A16</f>
        <v>New Tema Звёздные войны: Повстанцы</v>
      </c>
      <c r="K16" s="13"/>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3.95" hidden="false" customHeight="false" outlineLevel="0" collapsed="false">
      <c r="A17" s="17" t="s">
        <v>141</v>
      </c>
      <c r="B17" s="18" t="n">
        <v>9778</v>
      </c>
      <c r="C17" s="18"/>
      <c r="D17" s="18" t="n">
        <v>3</v>
      </c>
      <c r="E17" s="18" t="s">
        <v>117</v>
      </c>
      <c r="F17" s="18" t="s">
        <v>118</v>
      </c>
      <c r="G17" s="18" t="s">
        <v>121</v>
      </c>
      <c r="H17" s="18" t="n">
        <v>396</v>
      </c>
      <c r="I17" s="0" t="s">
        <v>143</v>
      </c>
      <c r="J17" s="18" t="str">
        <f aca="false">A17</f>
        <v>New Tema Звёздные войны: Повстанцы</v>
      </c>
      <c r="K17" s="13"/>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3.95" hidden="false" customHeight="false" outlineLevel="0" collapsed="false">
      <c r="A18" s="17" t="s">
        <v>144</v>
      </c>
      <c r="B18" s="18" t="n">
        <v>9779</v>
      </c>
      <c r="C18" s="18"/>
      <c r="D18" s="18" t="n">
        <v>3</v>
      </c>
      <c r="E18" s="18" t="s">
        <v>117</v>
      </c>
      <c r="F18" s="18" t="s">
        <v>118</v>
      </c>
      <c r="G18" s="18" t="s">
        <v>119</v>
      </c>
      <c r="H18" s="18" t="n">
        <v>396</v>
      </c>
      <c r="I18" s="0" t="s">
        <v>145</v>
      </c>
      <c r="J18" s="18" t="str">
        <f aca="false">A18</f>
        <v>New Tema Звездные войны: Войны клонов</v>
      </c>
      <c r="K18" s="13"/>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3.95" hidden="false" customHeight="false" outlineLevel="0" collapsed="false">
      <c r="A19" s="17" t="s">
        <v>144</v>
      </c>
      <c r="B19" s="18" t="n">
        <v>9779</v>
      </c>
      <c r="C19" s="18"/>
      <c r="D19" s="18" t="n">
        <v>3</v>
      </c>
      <c r="E19" s="18" t="s">
        <v>117</v>
      </c>
      <c r="F19" s="18" t="s">
        <v>118</v>
      </c>
      <c r="G19" s="18" t="s">
        <v>121</v>
      </c>
      <c r="H19" s="18" t="n">
        <v>396</v>
      </c>
      <c r="I19" s="0" t="s">
        <v>146</v>
      </c>
      <c r="J19" s="18" t="str">
        <f aca="false">A19</f>
        <v>New Tema Звездные войны: Войны клонов</v>
      </c>
      <c r="K19" s="13"/>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3.8" hidden="false" customHeight="false" outlineLevel="0" collapsed="false">
      <c r="A20" s="17" t="s">
        <v>147</v>
      </c>
      <c r="B20" s="18" t="n">
        <v>9780</v>
      </c>
      <c r="C20" s="18"/>
      <c r="D20" s="18" t="n">
        <v>3</v>
      </c>
      <c r="E20" s="18" t="s">
        <v>117</v>
      </c>
      <c r="F20" s="18" t="s">
        <v>118</v>
      </c>
      <c r="G20" s="18" t="s">
        <v>119</v>
      </c>
      <c r="H20" s="18" t="n">
        <v>396</v>
      </c>
      <c r="I20" s="0" t="s">
        <v>148</v>
      </c>
      <c r="J20" s="18" t="str">
        <f aca="false">A20</f>
        <v>New Tema Отчаянные домохозяйки</v>
      </c>
      <c r="K20" s="13"/>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3.8" hidden="false" customHeight="false" outlineLevel="0" collapsed="false">
      <c r="A21" s="17" t="s">
        <v>147</v>
      </c>
      <c r="B21" s="18" t="n">
        <v>9780</v>
      </c>
      <c r="C21" s="18"/>
      <c r="D21" s="18" t="n">
        <v>3</v>
      </c>
      <c r="E21" s="18" t="s">
        <v>117</v>
      </c>
      <c r="F21" s="18" t="s">
        <v>118</v>
      </c>
      <c r="G21" s="18" t="s">
        <v>121</v>
      </c>
      <c r="H21" s="18" t="n">
        <v>396</v>
      </c>
      <c r="I21" s="0" t="s">
        <v>149</v>
      </c>
      <c r="J21" s="18" t="str">
        <f aca="false">A21</f>
        <v>New Tema Отчаянные домохозяйки</v>
      </c>
      <c r="K21" s="13"/>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3.8" hidden="false" customHeight="false" outlineLevel="0" collapsed="false">
      <c r="A22" s="17" t="s">
        <v>150</v>
      </c>
      <c r="B22" s="18" t="n">
        <v>9781</v>
      </c>
      <c r="C22" s="18"/>
      <c r="D22" s="18" t="n">
        <v>3</v>
      </c>
      <c r="E22" s="18" t="s">
        <v>117</v>
      </c>
      <c r="F22" s="18" t="s">
        <v>118</v>
      </c>
      <c r="G22" s="18" t="s">
        <v>119</v>
      </c>
      <c r="H22" s="18" t="n">
        <v>396</v>
      </c>
      <c r="I22" s="0" t="s">
        <v>151</v>
      </c>
      <c r="J22" s="18" t="str">
        <f aca="false">A22</f>
        <v>New Tema Анатомия страсти</v>
      </c>
      <c r="K22" s="13"/>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3.8" hidden="false" customHeight="false" outlineLevel="0" collapsed="false">
      <c r="A23" s="17" t="s">
        <v>150</v>
      </c>
      <c r="B23" s="18" t="n">
        <v>9781</v>
      </c>
      <c r="C23" s="18"/>
      <c r="D23" s="18" t="n">
        <v>3</v>
      </c>
      <c r="E23" s="18" t="s">
        <v>117</v>
      </c>
      <c r="F23" s="18" t="s">
        <v>118</v>
      </c>
      <c r="G23" s="18" t="s">
        <v>121</v>
      </c>
      <c r="H23" s="18" t="n">
        <v>396</v>
      </c>
      <c r="I23" s="0" t="s">
        <v>152</v>
      </c>
      <c r="J23" s="18" t="str">
        <f aca="false">A23</f>
        <v>New Tema Анатомия страсти</v>
      </c>
      <c r="K23" s="13"/>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3.8" hidden="false" customHeight="false" outlineLevel="0" collapsed="false">
      <c r="A24" s="17" t="s">
        <v>153</v>
      </c>
      <c r="B24" s="18" t="n">
        <v>9782</v>
      </c>
      <c r="C24" s="18"/>
      <c r="D24" s="18" t="n">
        <v>3</v>
      </c>
      <c r="E24" s="18" t="s">
        <v>117</v>
      </c>
      <c r="F24" s="18" t="s">
        <v>118</v>
      </c>
      <c r="G24" s="18" t="s">
        <v>119</v>
      </c>
      <c r="H24" s="18" t="n">
        <v>396</v>
      </c>
      <c r="I24" s="0" t="s">
        <v>154</v>
      </c>
      <c r="J24" s="18" t="str">
        <f aca="false">A24</f>
        <v>New Tema София Прекрасная</v>
      </c>
      <c r="K24" s="13"/>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3.8" hidden="false" customHeight="false" outlineLevel="0" collapsed="false">
      <c r="A25" s="17" t="s">
        <v>153</v>
      </c>
      <c r="B25" s="18" t="n">
        <v>9782</v>
      </c>
      <c r="C25" s="18"/>
      <c r="D25" s="18" t="n">
        <v>3</v>
      </c>
      <c r="E25" s="18" t="s">
        <v>117</v>
      </c>
      <c r="F25" s="18" t="s">
        <v>118</v>
      </c>
      <c r="G25" s="18" t="s">
        <v>121</v>
      </c>
      <c r="H25" s="18" t="n">
        <v>396</v>
      </c>
      <c r="I25" s="0" t="s">
        <v>155</v>
      </c>
      <c r="J25" s="18" t="str">
        <f aca="false">A25</f>
        <v>New Tema София Прекрасная</v>
      </c>
      <c r="K25" s="13"/>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3.8" hidden="false" customHeight="false" outlineLevel="0" collapsed="false">
      <c r="A26" s="17" t="s">
        <v>156</v>
      </c>
      <c r="B26" s="18" t="n">
        <v>9783</v>
      </c>
      <c r="C26" s="18"/>
      <c r="D26" s="18" t="n">
        <v>3</v>
      </c>
      <c r="E26" s="18" t="s">
        <v>117</v>
      </c>
      <c r="F26" s="18" t="s">
        <v>118</v>
      </c>
      <c r="G26" s="18" t="s">
        <v>119</v>
      </c>
      <c r="H26" s="18" t="n">
        <v>396</v>
      </c>
      <c r="I26" s="18" t="s">
        <v>157</v>
      </c>
      <c r="J26" s="18" t="str">
        <f aca="false">A26</f>
        <v>New Tema Доктор Плюшева</v>
      </c>
      <c r="K26" s="13"/>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3.8" hidden="false" customHeight="false" outlineLevel="0" collapsed="false">
      <c r="A27" s="17" t="s">
        <v>156</v>
      </c>
      <c r="B27" s="18" t="n">
        <v>9783</v>
      </c>
      <c r="C27" s="18"/>
      <c r="D27" s="18" t="n">
        <v>3</v>
      </c>
      <c r="E27" s="18" t="s">
        <v>117</v>
      </c>
      <c r="F27" s="18" t="s">
        <v>118</v>
      </c>
      <c r="G27" s="18" t="s">
        <v>121</v>
      </c>
      <c r="H27" s="18" t="n">
        <v>396</v>
      </c>
      <c r="I27" s="18" t="s">
        <v>158</v>
      </c>
      <c r="J27" s="18" t="str">
        <f aca="false">A27</f>
        <v>New Tema Доктор Плюшева</v>
      </c>
      <c r="K27" s="13"/>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3.8" hidden="false" customHeight="false" outlineLevel="0" collapsed="false">
      <c r="A28" s="17" t="s">
        <v>159</v>
      </c>
      <c r="B28" s="18" t="n">
        <v>9784</v>
      </c>
      <c r="C28" s="18"/>
      <c r="D28" s="18" t="n">
        <v>3</v>
      </c>
      <c r="E28" s="18" t="s">
        <v>117</v>
      </c>
      <c r="F28" s="18" t="s">
        <v>118</v>
      </c>
      <c r="G28" s="18" t="s">
        <v>119</v>
      </c>
      <c r="H28" s="18" t="n">
        <v>396</v>
      </c>
      <c r="I28" s="18" t="s">
        <v>160</v>
      </c>
      <c r="J28" s="18" t="str">
        <f aca="false">A28</f>
        <v>New Tema Гравити Фолз</v>
      </c>
      <c r="K28" s="13"/>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3.8" hidden="false" customHeight="false" outlineLevel="0" collapsed="false">
      <c r="A29" s="17" t="s">
        <v>159</v>
      </c>
      <c r="B29" s="18" t="n">
        <v>9784</v>
      </c>
      <c r="C29" s="18"/>
      <c r="D29" s="18" t="n">
        <v>3</v>
      </c>
      <c r="E29" s="18" t="s">
        <v>117</v>
      </c>
      <c r="F29" s="18" t="s">
        <v>118</v>
      </c>
      <c r="G29" s="18" t="s">
        <v>121</v>
      </c>
      <c r="H29" s="18" t="n">
        <v>396</v>
      </c>
      <c r="I29" s="18" t="s">
        <v>161</v>
      </c>
      <c r="J29" s="18" t="str">
        <f aca="false">A29</f>
        <v>New Tema Гравити Фолз</v>
      </c>
      <c r="K29" s="13"/>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s="9" customFormat="true" ht="23.95" hidden="false" customHeight="false" outlineLevel="0" collapsed="false">
      <c r="A30" s="19" t="s">
        <v>162</v>
      </c>
      <c r="B30" s="20" t="n">
        <v>9785</v>
      </c>
      <c r="C30" s="14"/>
      <c r="D30" s="18" t="n">
        <v>0</v>
      </c>
      <c r="E30" s="18" t="s">
        <v>163</v>
      </c>
      <c r="F30" s="18" t="s">
        <v>118</v>
      </c>
      <c r="G30" s="18" t="s">
        <v>164</v>
      </c>
      <c r="H30" s="14"/>
      <c r="I30" s="7" t="s">
        <v>165</v>
      </c>
      <c r="J30" s="18" t="s">
        <v>166</v>
      </c>
      <c r="K30" s="20" t="n">
        <v>9785</v>
      </c>
    </row>
    <row r="31" s="9" customFormat="true" ht="13.8" hidden="false" customHeight="false" outlineLevel="0" collapsed="false">
      <c r="A31" s="19" t="s">
        <v>167</v>
      </c>
      <c r="B31" s="20" t="n">
        <v>9786</v>
      </c>
      <c r="C31" s="14"/>
      <c r="D31" s="18" t="n">
        <v>0</v>
      </c>
      <c r="E31" s="18" t="s">
        <v>163</v>
      </c>
      <c r="F31" s="18" t="s">
        <v>118</v>
      </c>
      <c r="G31" s="18" t="s">
        <v>164</v>
      </c>
      <c r="H31" s="14"/>
      <c r="I31" s="7" t="s">
        <v>168</v>
      </c>
      <c r="J31" s="18" t="s">
        <v>169</v>
      </c>
      <c r="K31" s="20" t="n">
        <v>9786</v>
      </c>
    </row>
    <row r="32" s="9" customFormat="true" ht="13.8" hidden="false" customHeight="false" outlineLevel="0" collapsed="false">
      <c r="A32" s="19" t="s">
        <v>170</v>
      </c>
      <c r="B32" s="20" t="n">
        <v>9787</v>
      </c>
      <c r="C32" s="14"/>
      <c r="D32" s="18" t="n">
        <v>0</v>
      </c>
      <c r="E32" s="18" t="s">
        <v>163</v>
      </c>
      <c r="F32" s="18" t="s">
        <v>118</v>
      </c>
      <c r="G32" s="18" t="s">
        <v>164</v>
      </c>
      <c r="H32" s="14"/>
      <c r="I32" s="7"/>
      <c r="J32" s="18" t="s">
        <v>171</v>
      </c>
      <c r="K32" s="20" t="n">
        <v>9787</v>
      </c>
    </row>
    <row r="33" s="9" customFormat="true" ht="13.8" hidden="false" customHeight="false" outlineLevel="0" collapsed="false">
      <c r="A33" s="19" t="s">
        <v>172</v>
      </c>
      <c r="B33" s="20" t="n">
        <v>9788</v>
      </c>
      <c r="C33" s="14"/>
      <c r="D33" s="18" t="n">
        <v>0</v>
      </c>
      <c r="E33" s="18" t="s">
        <v>163</v>
      </c>
      <c r="F33" s="18" t="s">
        <v>118</v>
      </c>
      <c r="G33" s="18" t="s">
        <v>164</v>
      </c>
      <c r="H33" s="14"/>
      <c r="I33" s="7" t="s">
        <v>173</v>
      </c>
      <c r="J33" s="18" t="s">
        <v>174</v>
      </c>
      <c r="K33" s="20" t="n">
        <v>9788</v>
      </c>
    </row>
    <row r="34" s="9" customFormat="true" ht="13.8" hidden="false" customHeight="false" outlineLevel="0" collapsed="false">
      <c r="A34" s="19" t="s">
        <v>175</v>
      </c>
      <c r="B34" s="20" t="n">
        <v>9789</v>
      </c>
      <c r="C34" s="14"/>
      <c r="D34" s="18" t="n">
        <v>0</v>
      </c>
      <c r="E34" s="18" t="s">
        <v>163</v>
      </c>
      <c r="F34" s="18" t="s">
        <v>118</v>
      </c>
      <c r="G34" s="18" t="s">
        <v>164</v>
      </c>
      <c r="H34" s="14"/>
      <c r="I34" s="7" t="s">
        <v>176</v>
      </c>
      <c r="J34" s="18" t="s">
        <v>177</v>
      </c>
      <c r="K34" s="20" t="n">
        <v>9789</v>
      </c>
    </row>
    <row r="35" s="9" customFormat="true" ht="23.95" hidden="false" customHeight="false" outlineLevel="0" collapsed="false">
      <c r="A35" s="19" t="s">
        <v>178</v>
      </c>
      <c r="B35" s="20" t="n">
        <v>9790</v>
      </c>
      <c r="C35" s="14"/>
      <c r="D35" s="18" t="n">
        <v>0</v>
      </c>
      <c r="E35" s="18" t="s">
        <v>163</v>
      </c>
      <c r="F35" s="18" t="s">
        <v>118</v>
      </c>
      <c r="G35" s="18" t="s">
        <v>164</v>
      </c>
      <c r="H35" s="14"/>
      <c r="I35" s="7"/>
      <c r="J35" s="18" t="s">
        <v>179</v>
      </c>
      <c r="K35" s="20" t="n">
        <v>9790</v>
      </c>
    </row>
    <row r="36" s="9" customFormat="true" ht="13.8" hidden="false" customHeight="false" outlineLevel="0" collapsed="false">
      <c r="A36" s="19" t="s">
        <v>180</v>
      </c>
      <c r="B36" s="20" t="n">
        <v>9791</v>
      </c>
      <c r="C36" s="14"/>
      <c r="D36" s="18" t="n">
        <v>0</v>
      </c>
      <c r="E36" s="18" t="s">
        <v>163</v>
      </c>
      <c r="F36" s="18" t="s">
        <v>118</v>
      </c>
      <c r="G36" s="18" t="s">
        <v>164</v>
      </c>
      <c r="H36" s="14"/>
      <c r="I36" s="7"/>
      <c r="J36" s="18" t="s">
        <v>181</v>
      </c>
      <c r="K36" s="20" t="n">
        <v>9791</v>
      </c>
    </row>
    <row r="37" s="9" customFormat="true" ht="13.8" hidden="false" customHeight="false" outlineLevel="0" collapsed="false">
      <c r="A37" s="19" t="s">
        <v>182</v>
      </c>
      <c r="B37" s="20" t="n">
        <v>9792</v>
      </c>
      <c r="C37" s="14"/>
      <c r="D37" s="18" t="n">
        <v>0</v>
      </c>
      <c r="E37" s="18" t="s">
        <v>163</v>
      </c>
      <c r="F37" s="18" t="s">
        <v>118</v>
      </c>
      <c r="G37" s="18" t="s">
        <v>164</v>
      </c>
      <c r="H37" s="14"/>
      <c r="I37" s="7"/>
      <c r="J37" s="18" t="s">
        <v>183</v>
      </c>
      <c r="K37" s="20" t="n">
        <v>9792</v>
      </c>
    </row>
    <row r="38" s="9" customFormat="true" ht="13.8" hidden="false" customHeight="false" outlineLevel="0" collapsed="false">
      <c r="A38" s="19" t="s">
        <v>184</v>
      </c>
      <c r="B38" s="20" t="n">
        <v>9793</v>
      </c>
      <c r="C38" s="14"/>
      <c r="D38" s="18" t="n">
        <v>0</v>
      </c>
      <c r="E38" s="18" t="s">
        <v>163</v>
      </c>
      <c r="F38" s="18" t="s">
        <v>118</v>
      </c>
      <c r="G38" s="18" t="s">
        <v>164</v>
      </c>
      <c r="H38" s="14"/>
      <c r="I38" s="7" t="s">
        <v>185</v>
      </c>
      <c r="J38" s="18" t="s">
        <v>186</v>
      </c>
      <c r="K38" s="20" t="n">
        <v>9793</v>
      </c>
    </row>
    <row r="39" s="9" customFormat="true" ht="13.8" hidden="false" customHeight="false" outlineLevel="0" collapsed="false">
      <c r="A39" s="19" t="s">
        <v>187</v>
      </c>
      <c r="B39" s="20" t="n">
        <v>9794</v>
      </c>
      <c r="C39" s="14"/>
      <c r="D39" s="18" t="n">
        <v>0</v>
      </c>
      <c r="E39" s="18" t="s">
        <v>163</v>
      </c>
      <c r="F39" s="18" t="s">
        <v>118</v>
      </c>
      <c r="G39" s="18" t="s">
        <v>164</v>
      </c>
      <c r="H39" s="14"/>
      <c r="I39" s="7"/>
      <c r="J39" s="18" t="s">
        <v>188</v>
      </c>
      <c r="K39" s="20" t="n">
        <v>9794</v>
      </c>
    </row>
    <row r="40" s="9" customFormat="true" ht="23.95" hidden="false" customHeight="false" outlineLevel="0" collapsed="false">
      <c r="A40" s="19" t="s">
        <v>189</v>
      </c>
      <c r="B40" s="20" t="n">
        <v>9795</v>
      </c>
      <c r="C40" s="14"/>
      <c r="D40" s="18" t="n">
        <v>0</v>
      </c>
      <c r="E40" s="18" t="s">
        <v>163</v>
      </c>
      <c r="F40" s="18" t="s">
        <v>118</v>
      </c>
      <c r="G40" s="18" t="s">
        <v>164</v>
      </c>
      <c r="H40" s="14"/>
      <c r="I40" s="7"/>
      <c r="J40" s="18" t="s">
        <v>190</v>
      </c>
      <c r="K40" s="20" t="n">
        <v>9795</v>
      </c>
    </row>
    <row r="41" s="9" customFormat="true" ht="13.8" hidden="false" customHeight="false" outlineLevel="0" collapsed="false">
      <c r="A41" s="19" t="s">
        <v>191</v>
      </c>
      <c r="B41" s="20" t="n">
        <v>9796</v>
      </c>
      <c r="C41" s="14"/>
      <c r="D41" s="18" t="n">
        <v>0</v>
      </c>
      <c r="E41" s="18" t="s">
        <v>163</v>
      </c>
      <c r="F41" s="18" t="s">
        <v>118</v>
      </c>
      <c r="G41" s="18" t="s">
        <v>164</v>
      </c>
      <c r="H41" s="14"/>
      <c r="I41" s="7" t="s">
        <v>192</v>
      </c>
      <c r="J41" s="18" t="s">
        <v>193</v>
      </c>
      <c r="K41" s="20" t="n">
        <v>9796</v>
      </c>
    </row>
    <row r="42" s="9" customFormat="true" ht="13.8" hidden="false" customHeight="false" outlineLevel="0" collapsed="false">
      <c r="A42" s="19" t="s">
        <v>194</v>
      </c>
      <c r="B42" s="20" t="n">
        <v>9797</v>
      </c>
      <c r="C42" s="14"/>
      <c r="D42" s="18" t="n">
        <v>0</v>
      </c>
      <c r="E42" s="18" t="s">
        <v>163</v>
      </c>
      <c r="F42" s="18" t="s">
        <v>118</v>
      </c>
      <c r="G42" s="18" t="s">
        <v>164</v>
      </c>
      <c r="H42" s="14"/>
      <c r="I42" s="7"/>
      <c r="J42" s="18" t="s">
        <v>195</v>
      </c>
      <c r="K42" s="20" t="n">
        <v>9797</v>
      </c>
    </row>
    <row r="43" s="9" customFormat="true" ht="13.8" hidden="false" customHeight="false" outlineLevel="0" collapsed="false">
      <c r="A43" s="19" t="s">
        <v>196</v>
      </c>
      <c r="B43" s="20" t="n">
        <v>9798</v>
      </c>
      <c r="C43" s="14"/>
      <c r="D43" s="18" t="n">
        <v>0</v>
      </c>
      <c r="E43" s="18" t="s">
        <v>163</v>
      </c>
      <c r="F43" s="18" t="s">
        <v>118</v>
      </c>
      <c r="G43" s="18" t="s">
        <v>164</v>
      </c>
      <c r="H43" s="14"/>
      <c r="I43" s="7"/>
      <c r="J43" s="18" t="s">
        <v>197</v>
      </c>
      <c r="K43" s="20" t="n">
        <v>9798</v>
      </c>
    </row>
    <row r="44" s="9" customFormat="true" ht="13.8" hidden="false" customHeight="false" outlineLevel="0" collapsed="false">
      <c r="A44" s="19" t="s">
        <v>198</v>
      </c>
      <c r="B44" s="20" t="n">
        <v>9799</v>
      </c>
      <c r="C44" s="14"/>
      <c r="D44" s="18" t="n">
        <v>0</v>
      </c>
      <c r="E44" s="18" t="s">
        <v>163</v>
      </c>
      <c r="F44" s="18" t="s">
        <v>118</v>
      </c>
      <c r="G44" s="18" t="s">
        <v>164</v>
      </c>
      <c r="H44" s="14"/>
      <c r="I44" s="7"/>
      <c r="J44" s="18" t="s">
        <v>199</v>
      </c>
      <c r="K44" s="20" t="n">
        <v>9799</v>
      </c>
    </row>
    <row r="45" s="9" customFormat="true" ht="13.8" hidden="false" customHeight="false" outlineLevel="0" collapsed="false">
      <c r="A45" s="19" t="s">
        <v>200</v>
      </c>
      <c r="B45" s="20" t="n">
        <v>9800</v>
      </c>
      <c r="C45" s="14"/>
      <c r="D45" s="18" t="n">
        <v>0</v>
      </c>
      <c r="E45" s="18" t="s">
        <v>163</v>
      </c>
      <c r="F45" s="18" t="s">
        <v>118</v>
      </c>
      <c r="G45" s="18" t="s">
        <v>164</v>
      </c>
      <c r="H45" s="14"/>
      <c r="I45" s="7" t="s">
        <v>201</v>
      </c>
      <c r="J45" s="18" t="s">
        <v>202</v>
      </c>
      <c r="K45" s="20" t="n">
        <v>9800</v>
      </c>
    </row>
    <row r="46" s="9" customFormat="true" ht="13.8" hidden="false" customHeight="false" outlineLevel="0" collapsed="false">
      <c r="A46" s="19" t="s">
        <v>203</v>
      </c>
      <c r="B46" s="20" t="n">
        <v>9801</v>
      </c>
      <c r="C46" s="14"/>
      <c r="D46" s="18" t="n">
        <v>0</v>
      </c>
      <c r="E46" s="18" t="s">
        <v>163</v>
      </c>
      <c r="F46" s="18" t="s">
        <v>118</v>
      </c>
      <c r="G46" s="18" t="s">
        <v>164</v>
      </c>
      <c r="H46" s="14"/>
      <c r="I46" s="7"/>
      <c r="J46" s="18" t="s">
        <v>204</v>
      </c>
      <c r="K46" s="20" t="n">
        <v>9801</v>
      </c>
    </row>
    <row r="47" s="9" customFormat="true" ht="13.8" hidden="false" customHeight="false" outlineLevel="0" collapsed="false">
      <c r="A47" s="19" t="s">
        <v>205</v>
      </c>
      <c r="B47" s="20" t="n">
        <v>9802</v>
      </c>
      <c r="C47" s="14"/>
      <c r="D47" s="18" t="n">
        <v>0</v>
      </c>
      <c r="E47" s="18" t="s">
        <v>163</v>
      </c>
      <c r="F47" s="18" t="s">
        <v>118</v>
      </c>
      <c r="G47" s="18" t="s">
        <v>164</v>
      </c>
      <c r="H47" s="14"/>
      <c r="I47" s="7"/>
      <c r="J47" s="18" t="s">
        <v>206</v>
      </c>
      <c r="K47" s="20" t="n">
        <v>9802</v>
      </c>
    </row>
    <row r="48" s="9" customFormat="true" ht="13.8" hidden="false" customHeight="false" outlineLevel="0" collapsed="false">
      <c r="A48" s="19" t="s">
        <v>207</v>
      </c>
      <c r="B48" s="20" t="n">
        <v>9803</v>
      </c>
      <c r="C48" s="14"/>
      <c r="D48" s="18" t="n">
        <v>0</v>
      </c>
      <c r="E48" s="18" t="s">
        <v>163</v>
      </c>
      <c r="F48" s="18" t="s">
        <v>118</v>
      </c>
      <c r="G48" s="18" t="s">
        <v>164</v>
      </c>
      <c r="H48" s="14"/>
      <c r="I48" s="7" t="s">
        <v>208</v>
      </c>
      <c r="J48" s="18" t="s">
        <v>209</v>
      </c>
      <c r="K48" s="20" t="n">
        <v>9803</v>
      </c>
    </row>
    <row r="49" s="9" customFormat="true" ht="23.95" hidden="false" customHeight="false" outlineLevel="0" collapsed="false">
      <c r="A49" s="19" t="s">
        <v>210</v>
      </c>
      <c r="B49" s="20" t="n">
        <v>9804</v>
      </c>
      <c r="C49" s="14"/>
      <c r="D49" s="18" t="n">
        <v>0</v>
      </c>
      <c r="E49" s="18" t="s">
        <v>163</v>
      </c>
      <c r="F49" s="18" t="s">
        <v>118</v>
      </c>
      <c r="G49" s="18" t="s">
        <v>164</v>
      </c>
      <c r="H49" s="14"/>
      <c r="I49" s="7"/>
      <c r="J49" s="18" t="s">
        <v>211</v>
      </c>
      <c r="K49" s="20" t="n">
        <v>9804</v>
      </c>
    </row>
    <row r="50" s="9" customFormat="true" ht="23.95" hidden="false" customHeight="false" outlineLevel="0" collapsed="false">
      <c r="A50" s="19" t="s">
        <v>212</v>
      </c>
      <c r="B50" s="20" t="n">
        <v>9805</v>
      </c>
      <c r="C50" s="14"/>
      <c r="D50" s="18" t="n">
        <v>0</v>
      </c>
      <c r="E50" s="18" t="s">
        <v>163</v>
      </c>
      <c r="F50" s="18" t="s">
        <v>118</v>
      </c>
      <c r="G50" s="18" t="s">
        <v>164</v>
      </c>
      <c r="H50" s="14"/>
      <c r="I50" s="7"/>
      <c r="J50" s="18" t="s">
        <v>213</v>
      </c>
      <c r="K50" s="20" t="n">
        <v>9805</v>
      </c>
    </row>
    <row r="51" s="9" customFormat="true" ht="13.8" hidden="false" customHeight="false" outlineLevel="0" collapsed="false">
      <c r="A51" s="19" t="s">
        <v>214</v>
      </c>
      <c r="B51" s="20" t="n">
        <v>9806</v>
      </c>
      <c r="C51" s="14"/>
      <c r="D51" s="18" t="n">
        <v>0</v>
      </c>
      <c r="E51" s="18" t="s">
        <v>163</v>
      </c>
      <c r="F51" s="18" t="s">
        <v>118</v>
      </c>
      <c r="G51" s="18" t="s">
        <v>164</v>
      </c>
      <c r="H51" s="14"/>
      <c r="I51" s="7"/>
      <c r="J51" s="18" t="s">
        <v>215</v>
      </c>
      <c r="K51" s="20" t="n">
        <v>9806</v>
      </c>
    </row>
    <row r="52" s="9" customFormat="true" ht="13.8" hidden="false" customHeight="false" outlineLevel="0" collapsed="false">
      <c r="A52" s="19" t="s">
        <v>216</v>
      </c>
      <c r="B52" s="20" t="n">
        <v>9807</v>
      </c>
      <c r="C52" s="14"/>
      <c r="D52" s="18" t="n">
        <v>0</v>
      </c>
      <c r="E52" s="18" t="s">
        <v>163</v>
      </c>
      <c r="F52" s="18" t="s">
        <v>118</v>
      </c>
      <c r="G52" s="18" t="s">
        <v>164</v>
      </c>
      <c r="H52" s="14"/>
      <c r="I52" s="7" t="s">
        <v>217</v>
      </c>
      <c r="J52" s="18" t="s">
        <v>218</v>
      </c>
      <c r="K52" s="20" t="n">
        <v>9807</v>
      </c>
    </row>
    <row r="53" s="9" customFormat="true" ht="23.95" hidden="false" customHeight="false" outlineLevel="0" collapsed="false">
      <c r="A53" s="19" t="s">
        <v>219</v>
      </c>
      <c r="B53" s="20" t="n">
        <v>9808</v>
      </c>
      <c r="C53" s="14"/>
      <c r="D53" s="18" t="n">
        <v>0</v>
      </c>
      <c r="E53" s="18" t="s">
        <v>163</v>
      </c>
      <c r="F53" s="18" t="s">
        <v>118</v>
      </c>
      <c r="G53" s="18" t="s">
        <v>164</v>
      </c>
      <c r="H53" s="14"/>
      <c r="I53" s="7" t="s">
        <v>220</v>
      </c>
      <c r="J53" s="18" t="s">
        <v>221</v>
      </c>
      <c r="K53" s="20" t="n">
        <v>9808</v>
      </c>
    </row>
    <row r="54" s="9" customFormat="true" ht="13.8" hidden="false" customHeight="false" outlineLevel="0" collapsed="false">
      <c r="A54" s="19" t="s">
        <v>222</v>
      </c>
      <c r="B54" s="20" t="n">
        <v>9809</v>
      </c>
      <c r="C54" s="14"/>
      <c r="D54" s="18" t="n">
        <v>0</v>
      </c>
      <c r="E54" s="18" t="s">
        <v>163</v>
      </c>
      <c r="F54" s="18" t="s">
        <v>118</v>
      </c>
      <c r="G54" s="18" t="s">
        <v>164</v>
      </c>
      <c r="H54" s="14"/>
      <c r="I54" s="7"/>
      <c r="J54" s="18" t="s">
        <v>223</v>
      </c>
      <c r="K54" s="20" t="n">
        <v>9809</v>
      </c>
    </row>
    <row r="55" s="9" customFormat="true" ht="13.8" hidden="false" customHeight="false" outlineLevel="0" collapsed="false">
      <c r="A55" s="19" t="s">
        <v>224</v>
      </c>
      <c r="B55" s="20" t="n">
        <v>9810</v>
      </c>
      <c r="C55" s="14"/>
      <c r="D55" s="18" t="n">
        <v>0</v>
      </c>
      <c r="E55" s="18" t="s">
        <v>163</v>
      </c>
      <c r="F55" s="18" t="s">
        <v>118</v>
      </c>
      <c r="G55" s="18" t="s">
        <v>164</v>
      </c>
      <c r="H55" s="14"/>
      <c r="I55" s="7"/>
      <c r="J55" s="18" t="s">
        <v>225</v>
      </c>
      <c r="K55" s="20" t="n">
        <v>9810</v>
      </c>
    </row>
    <row r="56" s="9" customFormat="true" ht="13.8" hidden="false" customHeight="false" outlineLevel="0" collapsed="false">
      <c r="A56" s="19" t="s">
        <v>226</v>
      </c>
      <c r="B56" s="20" t="n">
        <v>9811</v>
      </c>
      <c r="C56" s="14"/>
      <c r="D56" s="18" t="n">
        <v>0</v>
      </c>
      <c r="E56" s="18" t="s">
        <v>163</v>
      </c>
      <c r="F56" s="18" t="s">
        <v>118</v>
      </c>
      <c r="G56" s="18" t="s">
        <v>164</v>
      </c>
      <c r="H56" s="14"/>
      <c r="I56" s="7"/>
      <c r="J56" s="18" t="s">
        <v>227</v>
      </c>
      <c r="K56" s="20" t="n">
        <v>9811</v>
      </c>
    </row>
    <row r="57" s="9" customFormat="true" ht="23.95" hidden="false" customHeight="false" outlineLevel="0" collapsed="false">
      <c r="A57" s="19" t="s">
        <v>228</v>
      </c>
      <c r="B57" s="20" t="n">
        <v>9812</v>
      </c>
      <c r="C57" s="14"/>
      <c r="D57" s="18" t="n">
        <v>0</v>
      </c>
      <c r="E57" s="18" t="s">
        <v>163</v>
      </c>
      <c r="F57" s="18" t="s">
        <v>118</v>
      </c>
      <c r="G57" s="18" t="s">
        <v>164</v>
      </c>
      <c r="H57" s="14"/>
      <c r="I57" s="7"/>
      <c r="J57" s="18" t="s">
        <v>229</v>
      </c>
      <c r="K57" s="20" t="n">
        <v>9812</v>
      </c>
    </row>
    <row r="58" s="9" customFormat="true" ht="13.8" hidden="false" customHeight="false" outlineLevel="0" collapsed="false">
      <c r="A58" s="19" t="s">
        <v>230</v>
      </c>
      <c r="B58" s="20" t="n">
        <v>9813</v>
      </c>
      <c r="C58" s="14"/>
      <c r="D58" s="18" t="n">
        <v>0</v>
      </c>
      <c r="E58" s="18" t="s">
        <v>163</v>
      </c>
      <c r="F58" s="18" t="s">
        <v>118</v>
      </c>
      <c r="G58" s="18" t="s">
        <v>164</v>
      </c>
      <c r="H58" s="14"/>
      <c r="I58" s="7" t="s">
        <v>231</v>
      </c>
      <c r="J58" s="18" t="s">
        <v>232</v>
      </c>
      <c r="K58" s="20" t="n">
        <v>9813</v>
      </c>
    </row>
    <row r="59" s="9" customFormat="true" ht="13.8" hidden="false" customHeight="false" outlineLevel="0" collapsed="false">
      <c r="A59" s="19" t="s">
        <v>233</v>
      </c>
      <c r="B59" s="20" t="n">
        <v>9814</v>
      </c>
      <c r="C59" s="14"/>
      <c r="D59" s="18" t="n">
        <v>0</v>
      </c>
      <c r="E59" s="18" t="s">
        <v>163</v>
      </c>
      <c r="F59" s="18" t="s">
        <v>118</v>
      </c>
      <c r="G59" s="18" t="s">
        <v>164</v>
      </c>
      <c r="H59" s="14"/>
      <c r="I59" s="7"/>
      <c r="J59" s="18" t="s">
        <v>234</v>
      </c>
      <c r="K59" s="20" t="n">
        <v>9814</v>
      </c>
    </row>
    <row r="60" s="9" customFormat="true" ht="13.8" hidden="false" customHeight="false" outlineLevel="0" collapsed="false">
      <c r="A60" s="19" t="s">
        <v>235</v>
      </c>
      <c r="B60" s="20" t="n">
        <v>9815</v>
      </c>
      <c r="C60" s="14"/>
      <c r="D60" s="18" t="n">
        <v>0</v>
      </c>
      <c r="E60" s="18" t="s">
        <v>163</v>
      </c>
      <c r="F60" s="18" t="s">
        <v>118</v>
      </c>
      <c r="G60" s="18" t="s">
        <v>164</v>
      </c>
      <c r="H60" s="14"/>
      <c r="I60" s="7" t="s">
        <v>236</v>
      </c>
      <c r="J60" s="18" t="s">
        <v>237</v>
      </c>
      <c r="K60" s="20" t="n">
        <v>9815</v>
      </c>
    </row>
    <row r="61" s="9" customFormat="true" ht="13.8" hidden="false" customHeight="false" outlineLevel="0" collapsed="false">
      <c r="A61" s="19" t="s">
        <v>238</v>
      </c>
      <c r="B61" s="20" t="n">
        <v>9816</v>
      </c>
      <c r="C61" s="14"/>
      <c r="D61" s="18" t="n">
        <v>0</v>
      </c>
      <c r="E61" s="18" t="s">
        <v>163</v>
      </c>
      <c r="F61" s="18" t="s">
        <v>118</v>
      </c>
      <c r="G61" s="18" t="s">
        <v>164</v>
      </c>
      <c r="H61" s="14"/>
      <c r="I61" s="7" t="n">
        <v>13</v>
      </c>
      <c r="J61" s="18" t="s">
        <v>239</v>
      </c>
      <c r="K61" s="20" t="n">
        <v>9816</v>
      </c>
    </row>
    <row r="62" s="9" customFormat="true" ht="13.8" hidden="false" customHeight="false" outlineLevel="0" collapsed="false">
      <c r="A62" s="19" t="s">
        <v>240</v>
      </c>
      <c r="B62" s="20" t="n">
        <v>9817</v>
      </c>
      <c r="C62" s="14"/>
      <c r="D62" s="18" t="n">
        <v>0</v>
      </c>
      <c r="E62" s="18" t="s">
        <v>163</v>
      </c>
      <c r="F62" s="18" t="s">
        <v>118</v>
      </c>
      <c r="G62" s="18" t="s">
        <v>164</v>
      </c>
      <c r="H62" s="14"/>
      <c r="I62" s="7" t="n">
        <v>14</v>
      </c>
      <c r="J62" s="18" t="s">
        <v>241</v>
      </c>
      <c r="K62" s="20" t="n">
        <v>9817</v>
      </c>
    </row>
    <row r="63" s="9" customFormat="true" ht="23.95" hidden="false" customHeight="false" outlineLevel="0" collapsed="false">
      <c r="A63" s="19" t="s">
        <v>242</v>
      </c>
      <c r="B63" s="20" t="n">
        <v>9818</v>
      </c>
      <c r="C63" s="14"/>
      <c r="D63" s="18" t="n">
        <v>0</v>
      </c>
      <c r="E63" s="18" t="s">
        <v>163</v>
      </c>
      <c r="F63" s="18" t="s">
        <v>118</v>
      </c>
      <c r="G63" s="18" t="s">
        <v>164</v>
      </c>
      <c r="H63" s="14"/>
      <c r="I63" s="7" t="n">
        <v>15</v>
      </c>
      <c r="J63" s="18" t="s">
        <v>243</v>
      </c>
      <c r="K63" s="20" t="n">
        <v>9818</v>
      </c>
    </row>
    <row r="64" s="9" customFormat="true" ht="13.8" hidden="false" customHeight="false" outlineLevel="0" collapsed="false">
      <c r="A64" s="19" t="s">
        <v>244</v>
      </c>
      <c r="B64" s="20" t="n">
        <v>9819</v>
      </c>
      <c r="C64" s="14"/>
      <c r="D64" s="18" t="n">
        <v>0</v>
      </c>
      <c r="E64" s="18" t="s">
        <v>163</v>
      </c>
      <c r="F64" s="18" t="s">
        <v>118</v>
      </c>
      <c r="G64" s="18" t="s">
        <v>164</v>
      </c>
      <c r="H64" s="14"/>
      <c r="I64" s="7" t="n">
        <v>16</v>
      </c>
      <c r="J64" s="18" t="s">
        <v>245</v>
      </c>
      <c r="K64" s="20" t="n">
        <v>9819</v>
      </c>
    </row>
    <row r="65" s="9" customFormat="true" ht="13.8" hidden="false" customHeight="false" outlineLevel="0" collapsed="false">
      <c r="A65" s="19" t="s">
        <v>246</v>
      </c>
      <c r="B65" s="20" t="n">
        <v>9820</v>
      </c>
      <c r="C65" s="14"/>
      <c r="D65" s="18" t="n">
        <v>0</v>
      </c>
      <c r="E65" s="18" t="s">
        <v>163</v>
      </c>
      <c r="F65" s="18" t="s">
        <v>118</v>
      </c>
      <c r="G65" s="18" t="s">
        <v>164</v>
      </c>
      <c r="H65" s="14"/>
      <c r="I65" s="7" t="n">
        <v>17</v>
      </c>
      <c r="J65" s="18" t="s">
        <v>247</v>
      </c>
      <c r="K65" s="20" t="n">
        <v>9820</v>
      </c>
    </row>
    <row r="66" s="9" customFormat="true" ht="13.8" hidden="false" customHeight="false" outlineLevel="0" collapsed="false">
      <c r="A66" s="19" t="s">
        <v>248</v>
      </c>
      <c r="B66" s="20" t="n">
        <v>9821</v>
      </c>
      <c r="C66" s="14"/>
      <c r="D66" s="18" t="n">
        <v>0</v>
      </c>
      <c r="E66" s="18" t="s">
        <v>163</v>
      </c>
      <c r="F66" s="18" t="s">
        <v>118</v>
      </c>
      <c r="G66" s="18" t="s">
        <v>164</v>
      </c>
      <c r="H66" s="14"/>
      <c r="I66" s="7" t="n">
        <v>18</v>
      </c>
      <c r="J66" s="18" t="s">
        <v>249</v>
      </c>
      <c r="K66" s="20" t="n">
        <v>9821</v>
      </c>
    </row>
    <row r="67" s="9" customFormat="true" ht="13.8" hidden="false" customHeight="false" outlineLevel="0" collapsed="false">
      <c r="A67" s="19" t="s">
        <v>250</v>
      </c>
      <c r="B67" s="20" t="n">
        <v>9822</v>
      </c>
      <c r="C67" s="14"/>
      <c r="D67" s="18" t="n">
        <v>0</v>
      </c>
      <c r="E67" s="18" t="s">
        <v>163</v>
      </c>
      <c r="F67" s="18" t="s">
        <v>118</v>
      </c>
      <c r="G67" s="18" t="s">
        <v>164</v>
      </c>
      <c r="H67" s="14"/>
      <c r="I67" s="7" t="n">
        <v>19</v>
      </c>
      <c r="J67" s="18" t="s">
        <v>251</v>
      </c>
      <c r="K67" s="20" t="n">
        <v>9822</v>
      </c>
    </row>
    <row r="68" s="9" customFormat="true" ht="23.95" hidden="false" customHeight="false" outlineLevel="0" collapsed="false">
      <c r="A68" s="19" t="s">
        <v>252</v>
      </c>
      <c r="B68" s="20" t="n">
        <v>9823</v>
      </c>
      <c r="C68" s="14"/>
      <c r="D68" s="18" t="n">
        <v>0</v>
      </c>
      <c r="E68" s="18" t="s">
        <v>163</v>
      </c>
      <c r="F68" s="18" t="s">
        <v>118</v>
      </c>
      <c r="G68" s="18" t="s">
        <v>164</v>
      </c>
      <c r="H68" s="14"/>
      <c r="I68" s="7" t="n">
        <v>20</v>
      </c>
      <c r="J68" s="18" t="s">
        <v>253</v>
      </c>
      <c r="K68" s="20" t="n">
        <v>9823</v>
      </c>
    </row>
    <row r="69" s="9" customFormat="true" ht="23.95" hidden="false" customHeight="false" outlineLevel="0" collapsed="false">
      <c r="A69" s="19" t="s">
        <v>254</v>
      </c>
      <c r="B69" s="20" t="n">
        <v>9826</v>
      </c>
      <c r="C69" s="14"/>
      <c r="D69" s="18" t="n">
        <v>0</v>
      </c>
      <c r="E69" s="18" t="s">
        <v>163</v>
      </c>
      <c r="F69" s="18" t="s">
        <v>118</v>
      </c>
      <c r="G69" s="18" t="s">
        <v>164</v>
      </c>
      <c r="H69" s="14"/>
      <c r="I69" s="7" t="n">
        <v>21</v>
      </c>
      <c r="J69" s="18" t="s">
        <v>255</v>
      </c>
      <c r="K69" s="20" t="n">
        <v>9826</v>
      </c>
    </row>
    <row r="70" s="9" customFormat="true" ht="23.95" hidden="false" customHeight="false" outlineLevel="0" collapsed="false">
      <c r="A70" s="19" t="s">
        <v>256</v>
      </c>
      <c r="B70" s="20" t="n">
        <v>9827</v>
      </c>
      <c r="C70" s="14"/>
      <c r="D70" s="18" t="n">
        <v>0</v>
      </c>
      <c r="E70" s="18" t="s">
        <v>163</v>
      </c>
      <c r="F70" s="18" t="s">
        <v>118</v>
      </c>
      <c r="G70" s="18" t="s">
        <v>164</v>
      </c>
      <c r="H70" s="14"/>
      <c r="I70" s="7" t="n">
        <v>22</v>
      </c>
      <c r="J70" s="18" t="s">
        <v>257</v>
      </c>
      <c r="K70" s="20" t="n">
        <v>9827</v>
      </c>
    </row>
    <row r="71" s="9" customFormat="true" ht="23.95" hidden="false" customHeight="false" outlineLevel="0" collapsed="false">
      <c r="A71" s="19" t="s">
        <v>258</v>
      </c>
      <c r="B71" s="20" t="n">
        <v>9828</v>
      </c>
      <c r="C71" s="14"/>
      <c r="D71" s="18" t="n">
        <v>0</v>
      </c>
      <c r="E71" s="18" t="s">
        <v>163</v>
      </c>
      <c r="F71" s="18" t="s">
        <v>118</v>
      </c>
      <c r="G71" s="18" t="s">
        <v>164</v>
      </c>
      <c r="H71" s="14"/>
      <c r="I71" s="7" t="n">
        <v>23</v>
      </c>
      <c r="J71" s="18" t="s">
        <v>259</v>
      </c>
      <c r="K71" s="20" t="n">
        <v>9828</v>
      </c>
    </row>
    <row r="72" s="9" customFormat="true" ht="13.8" hidden="false" customHeight="false" outlineLevel="0" collapsed="false">
      <c r="A72" s="19" t="s">
        <v>260</v>
      </c>
      <c r="B72" s="20" t="n">
        <v>9829</v>
      </c>
      <c r="C72" s="14"/>
      <c r="D72" s="18" t="n">
        <v>0</v>
      </c>
      <c r="E72" s="18" t="s">
        <v>163</v>
      </c>
      <c r="F72" s="18" t="s">
        <v>118</v>
      </c>
      <c r="G72" s="18" t="s">
        <v>164</v>
      </c>
      <c r="H72" s="14"/>
      <c r="I72" s="7" t="n">
        <v>24</v>
      </c>
      <c r="J72" s="18" t="s">
        <v>261</v>
      </c>
      <c r="K72" s="20" t="n">
        <v>9829</v>
      </c>
    </row>
    <row r="73" s="9" customFormat="true" ht="23.95" hidden="false" customHeight="false" outlineLevel="0" collapsed="false">
      <c r="A73" s="19" t="s">
        <v>262</v>
      </c>
      <c r="B73" s="20" t="n">
        <v>9830</v>
      </c>
      <c r="C73" s="14"/>
      <c r="D73" s="18" t="n">
        <v>0</v>
      </c>
      <c r="E73" s="18" t="s">
        <v>163</v>
      </c>
      <c r="F73" s="18" t="s">
        <v>118</v>
      </c>
      <c r="G73" s="18" t="s">
        <v>164</v>
      </c>
      <c r="H73" s="14"/>
      <c r="I73" s="7"/>
      <c r="J73" s="18" t="s">
        <v>263</v>
      </c>
      <c r="K73" s="20" t="n">
        <v>9830</v>
      </c>
    </row>
    <row r="74" s="9" customFormat="true" ht="13.8" hidden="false" customHeight="false" outlineLevel="0" collapsed="false">
      <c r="A74" s="19" t="s">
        <v>264</v>
      </c>
      <c r="B74" s="20" t="n">
        <v>9831</v>
      </c>
      <c r="C74" s="14"/>
      <c r="D74" s="18" t="n">
        <v>0</v>
      </c>
      <c r="E74" s="18" t="s">
        <v>163</v>
      </c>
      <c r="F74" s="18" t="s">
        <v>118</v>
      </c>
      <c r="G74" s="18" t="s">
        <v>164</v>
      </c>
      <c r="H74" s="14"/>
      <c r="I74" s="7" t="s">
        <v>265</v>
      </c>
      <c r="J74" s="18" t="s">
        <v>266</v>
      </c>
      <c r="K74" s="20" t="n">
        <v>9831</v>
      </c>
    </row>
    <row r="75" s="9" customFormat="true" ht="13.8" hidden="false" customHeight="false" outlineLevel="0" collapsed="false">
      <c r="A75" s="19" t="s">
        <v>267</v>
      </c>
      <c r="B75" s="20" t="n">
        <v>9832</v>
      </c>
      <c r="C75" s="14"/>
      <c r="D75" s="18" t="n">
        <v>0</v>
      </c>
      <c r="E75" s="18" t="s">
        <v>163</v>
      </c>
      <c r="F75" s="18" t="s">
        <v>118</v>
      </c>
      <c r="G75" s="18" t="s">
        <v>164</v>
      </c>
      <c r="H75" s="14"/>
      <c r="I75" s="7" t="s">
        <v>268</v>
      </c>
      <c r="J75" s="18" t="s">
        <v>269</v>
      </c>
      <c r="K75" s="20" t="n">
        <v>9832</v>
      </c>
    </row>
    <row r="76" s="9" customFormat="true" ht="23.95" hidden="false" customHeight="false" outlineLevel="0" collapsed="false">
      <c r="A76" s="19" t="s">
        <v>270</v>
      </c>
      <c r="B76" s="20" t="n">
        <v>9833</v>
      </c>
      <c r="C76" s="14"/>
      <c r="D76" s="18" t="n">
        <v>0</v>
      </c>
      <c r="E76" s="18" t="s">
        <v>163</v>
      </c>
      <c r="F76" s="18" t="s">
        <v>118</v>
      </c>
      <c r="G76" s="18" t="s">
        <v>164</v>
      </c>
      <c r="H76" s="14"/>
      <c r="I76" s="7" t="s">
        <v>271</v>
      </c>
      <c r="J76" s="18" t="s">
        <v>272</v>
      </c>
      <c r="K76" s="20" t="n">
        <v>9833</v>
      </c>
    </row>
    <row r="77" s="9" customFormat="true" ht="13.8" hidden="false" customHeight="false" outlineLevel="0" collapsed="false">
      <c r="A77" s="19" t="s">
        <v>273</v>
      </c>
      <c r="B77" s="20" t="n">
        <v>9834</v>
      </c>
      <c r="C77" s="14"/>
      <c r="D77" s="18" t="n">
        <v>0</v>
      </c>
      <c r="E77" s="18" t="s">
        <v>163</v>
      </c>
      <c r="F77" s="18" t="s">
        <v>118</v>
      </c>
      <c r="G77" s="18" t="s">
        <v>164</v>
      </c>
      <c r="H77" s="14"/>
      <c r="I77" s="7"/>
      <c r="J77" s="18" t="s">
        <v>274</v>
      </c>
      <c r="K77" s="20" t="n">
        <v>9834</v>
      </c>
    </row>
    <row r="78" s="9" customFormat="true" ht="13.8" hidden="false" customHeight="false" outlineLevel="0" collapsed="false">
      <c r="A78" s="19" t="s">
        <v>275</v>
      </c>
      <c r="B78" s="20" t="n">
        <v>9835</v>
      </c>
      <c r="C78" s="14"/>
      <c r="D78" s="18" t="n">
        <v>0</v>
      </c>
      <c r="E78" s="18" t="s">
        <v>163</v>
      </c>
      <c r="F78" s="18" t="s">
        <v>118</v>
      </c>
      <c r="G78" s="18" t="s">
        <v>164</v>
      </c>
      <c r="H78" s="14"/>
      <c r="I78" s="7" t="s">
        <v>276</v>
      </c>
      <c r="J78" s="18" t="s">
        <v>277</v>
      </c>
      <c r="K78" s="20" t="n">
        <v>9835</v>
      </c>
    </row>
    <row r="79" s="9" customFormat="true" ht="13.8" hidden="false" customHeight="false" outlineLevel="0" collapsed="false">
      <c r="A79" s="19" t="s">
        <v>278</v>
      </c>
      <c r="B79" s="20" t="n">
        <v>9836</v>
      </c>
      <c r="C79" s="14"/>
      <c r="D79" s="18" t="n">
        <v>0</v>
      </c>
      <c r="E79" s="18" t="s">
        <v>163</v>
      </c>
      <c r="F79" s="18" t="s">
        <v>118</v>
      </c>
      <c r="G79" s="18" t="s">
        <v>164</v>
      </c>
      <c r="H79" s="14"/>
      <c r="I79" s="7" t="s">
        <v>279</v>
      </c>
      <c r="J79" s="18" t="s">
        <v>280</v>
      </c>
      <c r="K79" s="20" t="n">
        <v>9836</v>
      </c>
    </row>
    <row r="80" s="9" customFormat="true" ht="13.8" hidden="false" customHeight="false" outlineLevel="0" collapsed="false">
      <c r="A80" s="19" t="s">
        <v>281</v>
      </c>
      <c r="B80" s="20" t="n">
        <v>9837</v>
      </c>
      <c r="C80" s="14"/>
      <c r="D80" s="18" t="n">
        <v>0</v>
      </c>
      <c r="E80" s="18" t="s">
        <v>163</v>
      </c>
      <c r="F80" s="18" t="s">
        <v>118</v>
      </c>
      <c r="G80" s="18" t="s">
        <v>164</v>
      </c>
      <c r="H80" s="14"/>
      <c r="I80" s="7" t="s">
        <v>282</v>
      </c>
      <c r="J80" s="18" t="s">
        <v>283</v>
      </c>
      <c r="K80" s="20" t="n">
        <v>9837</v>
      </c>
    </row>
    <row r="81" s="9" customFormat="true" ht="13.8" hidden="false" customHeight="false" outlineLevel="0" collapsed="false">
      <c r="A81" s="19" t="s">
        <v>284</v>
      </c>
      <c r="B81" s="20" t="n">
        <v>9838</v>
      </c>
      <c r="C81" s="14"/>
      <c r="D81" s="18" t="n">
        <v>0</v>
      </c>
      <c r="E81" s="18" t="s">
        <v>163</v>
      </c>
      <c r="F81" s="18" t="s">
        <v>118</v>
      </c>
      <c r="G81" s="18" t="s">
        <v>164</v>
      </c>
      <c r="H81" s="14"/>
      <c r="I81" s="7" t="s">
        <v>285</v>
      </c>
      <c r="J81" s="18" t="s">
        <v>286</v>
      </c>
      <c r="K81" s="20" t="n">
        <v>9838</v>
      </c>
    </row>
    <row r="82" s="9" customFormat="true" ht="13.8" hidden="false" customHeight="false" outlineLevel="0" collapsed="false">
      <c r="A82" s="19" t="s">
        <v>287</v>
      </c>
      <c r="B82" s="20" t="n">
        <v>9839</v>
      </c>
      <c r="C82" s="14"/>
      <c r="D82" s="18" t="n">
        <v>0</v>
      </c>
      <c r="E82" s="18" t="s">
        <v>163</v>
      </c>
      <c r="F82" s="18" t="s">
        <v>118</v>
      </c>
      <c r="G82" s="18" t="s">
        <v>164</v>
      </c>
      <c r="H82" s="14"/>
      <c r="I82" s="7" t="s">
        <v>288</v>
      </c>
      <c r="J82" s="18" t="s">
        <v>289</v>
      </c>
      <c r="K82" s="20" t="n">
        <v>9839</v>
      </c>
    </row>
    <row r="83" s="9" customFormat="true" ht="23.95" hidden="false" customHeight="false" outlineLevel="0" collapsed="false">
      <c r="A83" s="19" t="s">
        <v>290</v>
      </c>
      <c r="B83" s="20" t="n">
        <v>9840</v>
      </c>
      <c r="C83" s="14"/>
      <c r="D83" s="18" t="n">
        <v>0</v>
      </c>
      <c r="E83" s="18" t="s">
        <v>163</v>
      </c>
      <c r="F83" s="18" t="s">
        <v>118</v>
      </c>
      <c r="G83" s="18" t="s">
        <v>164</v>
      </c>
      <c r="H83" s="14"/>
      <c r="I83" s="7" t="s">
        <v>291</v>
      </c>
      <c r="J83" s="18" t="s">
        <v>292</v>
      </c>
      <c r="K83" s="20" t="n">
        <v>9840</v>
      </c>
    </row>
    <row r="84" s="9" customFormat="true" ht="13.8" hidden="false" customHeight="false" outlineLevel="0" collapsed="false">
      <c r="A84" s="19" t="s">
        <v>293</v>
      </c>
      <c r="B84" s="20" t="n">
        <v>9841</v>
      </c>
      <c r="C84" s="14"/>
      <c r="D84" s="18" t="n">
        <v>0</v>
      </c>
      <c r="E84" s="18" t="s">
        <v>163</v>
      </c>
      <c r="F84" s="18" t="s">
        <v>118</v>
      </c>
      <c r="G84" s="18" t="s">
        <v>164</v>
      </c>
      <c r="H84" s="14"/>
      <c r="I84" s="7"/>
      <c r="J84" s="18" t="s">
        <v>294</v>
      </c>
      <c r="K84" s="20" t="n">
        <v>9841</v>
      </c>
    </row>
    <row r="85" s="9" customFormat="true" ht="13.8" hidden="false" customHeight="false" outlineLevel="0" collapsed="false">
      <c r="A85" s="19" t="s">
        <v>295</v>
      </c>
      <c r="B85" s="20" t="n">
        <v>9842</v>
      </c>
      <c r="C85" s="14"/>
      <c r="D85" s="18" t="n">
        <v>0</v>
      </c>
      <c r="E85" s="18" t="s">
        <v>163</v>
      </c>
      <c r="F85" s="18" t="s">
        <v>118</v>
      </c>
      <c r="G85" s="18" t="s">
        <v>164</v>
      </c>
      <c r="H85" s="14"/>
      <c r="I85" s="7"/>
      <c r="J85" s="18" t="s">
        <v>296</v>
      </c>
      <c r="K85" s="20" t="n">
        <v>9842</v>
      </c>
    </row>
    <row r="86" s="9" customFormat="true" ht="13.8" hidden="false" customHeight="false" outlineLevel="0" collapsed="false">
      <c r="A86" s="19" t="s">
        <v>297</v>
      </c>
      <c r="B86" s="20" t="n">
        <v>9843</v>
      </c>
      <c r="C86" s="14"/>
      <c r="D86" s="18" t="n">
        <v>0</v>
      </c>
      <c r="E86" s="18" t="s">
        <v>163</v>
      </c>
      <c r="F86" s="18" t="s">
        <v>118</v>
      </c>
      <c r="G86" s="18" t="s">
        <v>164</v>
      </c>
      <c r="H86" s="14"/>
      <c r="I86" s="7"/>
      <c r="J86" s="18" t="s">
        <v>298</v>
      </c>
      <c r="K86" s="20" t="n">
        <v>9843</v>
      </c>
    </row>
    <row r="87" s="9" customFormat="true" ht="13.8" hidden="false" customHeight="false" outlineLevel="0" collapsed="false">
      <c r="A87" s="19" t="s">
        <v>299</v>
      </c>
      <c r="B87" s="20" t="n">
        <v>9844</v>
      </c>
      <c r="C87" s="14"/>
      <c r="D87" s="18" t="n">
        <v>0</v>
      </c>
      <c r="E87" s="18" t="s">
        <v>163</v>
      </c>
      <c r="F87" s="18" t="s">
        <v>118</v>
      </c>
      <c r="G87" s="18" t="s">
        <v>164</v>
      </c>
      <c r="H87" s="14"/>
      <c r="I87" s="7"/>
      <c r="J87" s="18" t="s">
        <v>300</v>
      </c>
      <c r="K87" s="20" t="n">
        <v>9844</v>
      </c>
    </row>
    <row r="88" s="9" customFormat="true" ht="13.8" hidden="false" customHeight="false" outlineLevel="0" collapsed="false">
      <c r="A88" s="19" t="s">
        <v>301</v>
      </c>
      <c r="B88" s="20" t="n">
        <v>9845</v>
      </c>
      <c r="C88" s="14"/>
      <c r="D88" s="18" t="n">
        <v>0</v>
      </c>
      <c r="E88" s="18" t="s">
        <v>163</v>
      </c>
      <c r="F88" s="18" t="s">
        <v>118</v>
      </c>
      <c r="G88" s="18" t="s">
        <v>164</v>
      </c>
      <c r="H88" s="14"/>
      <c r="I88" s="7"/>
      <c r="J88" s="18" t="s">
        <v>302</v>
      </c>
      <c r="K88" s="20" t="n">
        <v>9845</v>
      </c>
    </row>
    <row r="89" s="9" customFormat="true" ht="13.8" hidden="false" customHeight="false" outlineLevel="0" collapsed="false">
      <c r="A89" s="19" t="s">
        <v>303</v>
      </c>
      <c r="B89" s="20" t="n">
        <v>9846</v>
      </c>
      <c r="C89" s="14"/>
      <c r="D89" s="18" t="n">
        <v>0</v>
      </c>
      <c r="E89" s="18" t="s">
        <v>163</v>
      </c>
      <c r="F89" s="18" t="s">
        <v>118</v>
      </c>
      <c r="G89" s="18" t="s">
        <v>164</v>
      </c>
      <c r="H89" s="14"/>
      <c r="I89" s="7"/>
      <c r="J89" s="18" t="s">
        <v>304</v>
      </c>
      <c r="K89" s="20" t="n">
        <v>9846</v>
      </c>
    </row>
    <row r="90" s="9" customFormat="true" ht="13.8" hidden="false" customHeight="false" outlineLevel="0" collapsed="false">
      <c r="A90" s="19" t="s">
        <v>305</v>
      </c>
      <c r="B90" s="20" t="n">
        <v>9847</v>
      </c>
      <c r="C90" s="14"/>
      <c r="D90" s="18" t="n">
        <v>0</v>
      </c>
      <c r="E90" s="18" t="s">
        <v>163</v>
      </c>
      <c r="F90" s="18" t="s">
        <v>118</v>
      </c>
      <c r="G90" s="18" t="s">
        <v>164</v>
      </c>
      <c r="H90" s="14"/>
      <c r="I90" s="7"/>
      <c r="J90" s="18" t="s">
        <v>306</v>
      </c>
      <c r="K90" s="20" t="n">
        <v>9847</v>
      </c>
    </row>
    <row r="91" s="9" customFormat="true" ht="13.8" hidden="false" customHeight="false" outlineLevel="0" collapsed="false">
      <c r="A91" s="19" t="s">
        <v>307</v>
      </c>
      <c r="B91" s="20" t="n">
        <v>9848</v>
      </c>
      <c r="C91" s="14"/>
      <c r="D91" s="18" t="n">
        <v>0</v>
      </c>
      <c r="E91" s="18" t="s">
        <v>163</v>
      </c>
      <c r="F91" s="18" t="s">
        <v>118</v>
      </c>
      <c r="G91" s="18" t="s">
        <v>164</v>
      </c>
      <c r="H91" s="14"/>
      <c r="I91" s="7"/>
      <c r="J91" s="18" t="s">
        <v>308</v>
      </c>
      <c r="K91" s="20" t="n">
        <v>9848</v>
      </c>
    </row>
    <row r="92" s="9" customFormat="true" ht="13.8" hidden="false" customHeight="false" outlineLevel="0" collapsed="false">
      <c r="A92" s="19" t="s">
        <v>309</v>
      </c>
      <c r="B92" s="20" t="n">
        <v>9849</v>
      </c>
      <c r="C92" s="14"/>
      <c r="D92" s="18" t="n">
        <v>0</v>
      </c>
      <c r="E92" s="18" t="s">
        <v>163</v>
      </c>
      <c r="F92" s="18" t="s">
        <v>118</v>
      </c>
      <c r="G92" s="18" t="s">
        <v>164</v>
      </c>
      <c r="H92" s="14"/>
      <c r="I92" s="7"/>
      <c r="J92" s="18" t="s">
        <v>310</v>
      </c>
      <c r="K92" s="20" t="n">
        <v>9849</v>
      </c>
    </row>
    <row r="93" s="9" customFormat="true" ht="13.8" hidden="false" customHeight="false" outlineLevel="0" collapsed="false">
      <c r="A93" s="19" t="s">
        <v>311</v>
      </c>
      <c r="B93" s="20" t="n">
        <v>9850</v>
      </c>
      <c r="C93" s="14"/>
      <c r="D93" s="18" t="n">
        <v>0</v>
      </c>
      <c r="E93" s="18" t="s">
        <v>163</v>
      </c>
      <c r="F93" s="18" t="s">
        <v>118</v>
      </c>
      <c r="G93" s="18" t="s">
        <v>164</v>
      </c>
      <c r="H93" s="14"/>
      <c r="I93" s="7"/>
      <c r="J93" s="18" t="s">
        <v>312</v>
      </c>
      <c r="K93" s="20" t="n">
        <v>9850</v>
      </c>
    </row>
    <row r="94" s="9" customFormat="true" ht="13.8" hidden="false" customHeight="false" outlineLevel="0" collapsed="false">
      <c r="A94" s="19" t="s">
        <v>313</v>
      </c>
      <c r="B94" s="20" t="n">
        <v>9851</v>
      </c>
      <c r="C94" s="14"/>
      <c r="D94" s="18" t="n">
        <v>0</v>
      </c>
      <c r="E94" s="18" t="s">
        <v>163</v>
      </c>
      <c r="F94" s="18" t="s">
        <v>118</v>
      </c>
      <c r="G94" s="18" t="s">
        <v>164</v>
      </c>
      <c r="H94" s="14"/>
      <c r="I94" s="7"/>
      <c r="J94" s="18" t="s">
        <v>314</v>
      </c>
      <c r="K94" s="20" t="n">
        <v>9851</v>
      </c>
    </row>
    <row r="95" s="9" customFormat="true" ht="13.8" hidden="false" customHeight="false" outlineLevel="0" collapsed="false">
      <c r="A95" s="19" t="s">
        <v>315</v>
      </c>
      <c r="B95" s="20" t="n">
        <v>9852</v>
      </c>
      <c r="C95" s="14"/>
      <c r="D95" s="18" t="n">
        <v>0</v>
      </c>
      <c r="E95" s="18" t="s">
        <v>163</v>
      </c>
      <c r="F95" s="18" t="s">
        <v>118</v>
      </c>
      <c r="G95" s="18" t="s">
        <v>164</v>
      </c>
      <c r="H95" s="14"/>
      <c r="I95" s="7"/>
      <c r="J95" s="18" t="s">
        <v>316</v>
      </c>
      <c r="K95" s="20" t="n">
        <v>9852</v>
      </c>
    </row>
    <row r="96" s="9" customFormat="true" ht="23.95" hidden="false" customHeight="false" outlineLevel="0" collapsed="false">
      <c r="A96" s="19" t="s">
        <v>317</v>
      </c>
      <c r="B96" s="20" t="n">
        <v>9853</v>
      </c>
      <c r="C96" s="14"/>
      <c r="D96" s="18" t="n">
        <v>0</v>
      </c>
      <c r="E96" s="18" t="s">
        <v>163</v>
      </c>
      <c r="F96" s="18" t="s">
        <v>118</v>
      </c>
      <c r="G96" s="18" t="s">
        <v>164</v>
      </c>
      <c r="H96" s="14"/>
      <c r="I96" s="7"/>
      <c r="J96" s="18" t="s">
        <v>318</v>
      </c>
      <c r="K96" s="20" t="n">
        <v>9853</v>
      </c>
    </row>
    <row r="97" s="9" customFormat="true" ht="13.8" hidden="false" customHeight="false" outlineLevel="0" collapsed="false">
      <c r="A97" s="19" t="s">
        <v>319</v>
      </c>
      <c r="B97" s="20" t="n">
        <v>9854</v>
      </c>
      <c r="C97" s="14"/>
      <c r="D97" s="18" t="n">
        <v>0</v>
      </c>
      <c r="E97" s="18" t="s">
        <v>163</v>
      </c>
      <c r="F97" s="18" t="s">
        <v>118</v>
      </c>
      <c r="G97" s="18" t="s">
        <v>164</v>
      </c>
      <c r="H97" s="14"/>
      <c r="I97" s="7"/>
      <c r="J97" s="18" t="s">
        <v>320</v>
      </c>
      <c r="K97" s="20" t="n">
        <v>9854</v>
      </c>
    </row>
    <row r="98" s="9" customFormat="true" ht="13.8" hidden="false" customHeight="false" outlineLevel="0" collapsed="false">
      <c r="A98" s="19" t="s">
        <v>321</v>
      </c>
      <c r="B98" s="20" t="n">
        <v>9855</v>
      </c>
      <c r="C98" s="14"/>
      <c r="D98" s="18" t="n">
        <v>0</v>
      </c>
      <c r="E98" s="18" t="s">
        <v>163</v>
      </c>
      <c r="F98" s="18" t="s">
        <v>118</v>
      </c>
      <c r="G98" s="18" t="s">
        <v>164</v>
      </c>
      <c r="H98" s="14"/>
      <c r="I98" s="7"/>
      <c r="J98" s="18" t="s">
        <v>322</v>
      </c>
      <c r="K98" s="20" t="n">
        <v>9855</v>
      </c>
    </row>
    <row r="99" s="9" customFormat="true" ht="23.95" hidden="false" customHeight="false" outlineLevel="0" collapsed="false">
      <c r="A99" s="19" t="s">
        <v>323</v>
      </c>
      <c r="B99" s="20" t="n">
        <v>9856</v>
      </c>
      <c r="C99" s="14"/>
      <c r="D99" s="18" t="n">
        <v>0</v>
      </c>
      <c r="E99" s="18" t="s">
        <v>163</v>
      </c>
      <c r="F99" s="18" t="s">
        <v>118</v>
      </c>
      <c r="G99" s="18" t="s">
        <v>164</v>
      </c>
      <c r="H99" s="14"/>
      <c r="I99" s="7" t="s">
        <v>324</v>
      </c>
      <c r="J99" s="18" t="s">
        <v>325</v>
      </c>
      <c r="K99" s="20" t="n">
        <v>9856</v>
      </c>
    </row>
    <row r="100" customFormat="false" ht="13.8" hidden="false" customHeight="false" outlineLevel="0" collapsed="false">
      <c r="A100" s="19" t="s">
        <v>326</v>
      </c>
      <c r="B100" s="20" t="n">
        <v>9857</v>
      </c>
      <c r="C100" s="14"/>
      <c r="D100" s="18" t="n">
        <v>0</v>
      </c>
      <c r="E100" s="18" t="s">
        <v>163</v>
      </c>
      <c r="F100" s="18" t="s">
        <v>118</v>
      </c>
      <c r="G100" s="18" t="s">
        <v>164</v>
      </c>
      <c r="H100" s="14"/>
      <c r="I100" s="21" t="s">
        <v>327</v>
      </c>
      <c r="J100" s="18" t="s">
        <v>328</v>
      </c>
      <c r="K100" s="20" t="n">
        <v>9857</v>
      </c>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23.95" hidden="false" customHeight="false" outlineLevel="0" collapsed="false">
      <c r="A101" s="19" t="s">
        <v>329</v>
      </c>
      <c r="B101" s="20" t="n">
        <v>9858</v>
      </c>
      <c r="C101" s="14"/>
      <c r="D101" s="18" t="n">
        <v>0</v>
      </c>
      <c r="E101" s="18" t="s">
        <v>163</v>
      </c>
      <c r="F101" s="18" t="s">
        <v>118</v>
      </c>
      <c r="G101" s="18" t="s">
        <v>164</v>
      </c>
      <c r="H101" s="14"/>
      <c r="I101" s="7"/>
      <c r="J101" s="18" t="s">
        <v>330</v>
      </c>
      <c r="K101" s="20" t="n">
        <v>9858</v>
      </c>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13.8" hidden="false" customHeight="false" outlineLevel="0" collapsed="false">
      <c r="A102" s="19" t="s">
        <v>331</v>
      </c>
      <c r="B102" s="20" t="n">
        <v>9859</v>
      </c>
      <c r="C102" s="14"/>
      <c r="D102" s="18" t="n">
        <v>0</v>
      </c>
      <c r="E102" s="18" t="s">
        <v>163</v>
      </c>
      <c r="F102" s="18" t="s">
        <v>118</v>
      </c>
      <c r="G102" s="18" t="s">
        <v>164</v>
      </c>
      <c r="H102" s="14"/>
      <c r="I102" s="7"/>
      <c r="J102" s="18" t="s">
        <v>332</v>
      </c>
      <c r="K102" s="20" t="n">
        <v>9859</v>
      </c>
      <c r="L102" s="0"/>
      <c r="M102" s="0"/>
      <c r="N102" s="0"/>
      <c r="O102" s="0"/>
      <c r="P102" s="0"/>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13.8" hidden="false" customHeight="false" outlineLevel="0" collapsed="false">
      <c r="A103" s="19" t="s">
        <v>333</v>
      </c>
      <c r="B103" s="20" t="n">
        <v>9860</v>
      </c>
      <c r="C103" s="14"/>
      <c r="D103" s="18" t="n">
        <v>0</v>
      </c>
      <c r="E103" s="18" t="s">
        <v>163</v>
      </c>
      <c r="F103" s="18" t="s">
        <v>118</v>
      </c>
      <c r="G103" s="18" t="s">
        <v>164</v>
      </c>
      <c r="H103" s="14"/>
      <c r="I103" s="7"/>
      <c r="J103" s="18" t="s">
        <v>334</v>
      </c>
      <c r="K103" s="20" t="n">
        <v>9860</v>
      </c>
      <c r="L103" s="0"/>
      <c r="M103" s="0"/>
      <c r="N103" s="0"/>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13.8" hidden="false" customHeight="false" outlineLevel="0" collapsed="false">
      <c r="A104" s="19" t="s">
        <v>335</v>
      </c>
      <c r="B104" s="20" t="n">
        <v>9861</v>
      </c>
      <c r="C104" s="14"/>
      <c r="D104" s="18" t="n">
        <v>0</v>
      </c>
      <c r="E104" s="18" t="s">
        <v>163</v>
      </c>
      <c r="F104" s="18" t="s">
        <v>118</v>
      </c>
      <c r="G104" s="18" t="s">
        <v>164</v>
      </c>
      <c r="H104" s="14"/>
      <c r="I104" s="7"/>
      <c r="J104" s="18" t="s">
        <v>336</v>
      </c>
      <c r="K104" s="20" t="n">
        <v>9861</v>
      </c>
      <c r="L104" s="0"/>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13.8" hidden="false" customHeight="false" outlineLevel="0" collapsed="false">
      <c r="A105" s="19" t="s">
        <v>337</v>
      </c>
      <c r="B105" s="20" t="n">
        <v>9862</v>
      </c>
      <c r="C105" s="14"/>
      <c r="D105" s="18" t="n">
        <v>0</v>
      </c>
      <c r="E105" s="18" t="s">
        <v>163</v>
      </c>
      <c r="F105" s="18" t="s">
        <v>118</v>
      </c>
      <c r="G105" s="18" t="s">
        <v>164</v>
      </c>
      <c r="H105" s="14"/>
      <c r="I105" s="7" t="s">
        <v>338</v>
      </c>
      <c r="J105" s="18" t="s">
        <v>339</v>
      </c>
      <c r="K105" s="20" t="n">
        <v>9862</v>
      </c>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23.95" hidden="false" customHeight="false" outlineLevel="0" collapsed="false">
      <c r="A106" s="19" t="s">
        <v>340</v>
      </c>
      <c r="B106" s="20" t="n">
        <v>9863</v>
      </c>
      <c r="C106" s="14"/>
      <c r="D106" s="18" t="n">
        <v>0</v>
      </c>
      <c r="E106" s="18" t="s">
        <v>163</v>
      </c>
      <c r="F106" s="18" t="s">
        <v>118</v>
      </c>
      <c r="G106" s="18" t="s">
        <v>164</v>
      </c>
      <c r="H106" s="14"/>
      <c r="I106" s="7" t="s">
        <v>341</v>
      </c>
      <c r="J106" s="18" t="s">
        <v>342</v>
      </c>
      <c r="K106" s="20" t="n">
        <v>9863</v>
      </c>
      <c r="L106" s="0"/>
      <c r="M106" s="0"/>
      <c r="N106" s="0"/>
      <c r="O106" s="0"/>
      <c r="P106" s="0"/>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13.8" hidden="false" customHeight="false" outlineLevel="0" collapsed="false">
      <c r="A107" s="19" t="s">
        <v>343</v>
      </c>
      <c r="B107" s="20" t="n">
        <v>9864</v>
      </c>
      <c r="C107" s="14"/>
      <c r="D107" s="18" t="n">
        <v>0</v>
      </c>
      <c r="E107" s="18" t="s">
        <v>163</v>
      </c>
      <c r="F107" s="18" t="s">
        <v>118</v>
      </c>
      <c r="G107" s="18" t="s">
        <v>164</v>
      </c>
      <c r="H107" s="14"/>
      <c r="I107" s="7" t="s">
        <v>344</v>
      </c>
      <c r="J107" s="18" t="s">
        <v>345</v>
      </c>
      <c r="K107" s="20" t="n">
        <v>9864</v>
      </c>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13.8" hidden="false" customHeight="false" outlineLevel="0" collapsed="false">
      <c r="A108" s="19" t="s">
        <v>346</v>
      </c>
      <c r="B108" s="20" t="n">
        <v>9869</v>
      </c>
      <c r="C108" s="14"/>
      <c r="D108" s="18" t="n">
        <v>0</v>
      </c>
      <c r="E108" s="18" t="s">
        <v>163</v>
      </c>
      <c r="F108" s="18" t="s">
        <v>118</v>
      </c>
      <c r="G108" s="18" t="s">
        <v>164</v>
      </c>
      <c r="H108" s="14"/>
      <c r="I108" s="7" t="s">
        <v>347</v>
      </c>
      <c r="J108" s="18" t="s">
        <v>348</v>
      </c>
      <c r="K108" s="20" t="n">
        <v>9869</v>
      </c>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13.8" hidden="false" customHeight="false" outlineLevel="0" collapsed="false">
      <c r="A109" s="22"/>
      <c r="B109" s="20" t="n">
        <v>9870</v>
      </c>
      <c r="C109" s="13"/>
      <c r="D109" s="18" t="n">
        <v>0</v>
      </c>
      <c r="E109" s="18" t="s">
        <v>163</v>
      </c>
      <c r="F109" s="18" t="s">
        <v>118</v>
      </c>
      <c r="G109" s="18" t="s">
        <v>164</v>
      </c>
      <c r="H109" s="13"/>
      <c r="I109" s="7" t="s">
        <v>349</v>
      </c>
      <c r="J109" s="18" t="s">
        <v>350</v>
      </c>
      <c r="K109" s="20" t="n">
        <v>9870</v>
      </c>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s="9" customFormat="true" ht="28.45" hidden="false" customHeight="false" outlineLevel="0" collapsed="false">
      <c r="A110" s="7" t="s">
        <v>351</v>
      </c>
      <c r="B110" s="20" t="n">
        <v>9872</v>
      </c>
      <c r="C110" s="14"/>
      <c r="D110" s="18" t="n">
        <v>2</v>
      </c>
      <c r="E110" s="7" t="s">
        <v>352</v>
      </c>
      <c r="F110" s="18" t="s">
        <v>118</v>
      </c>
      <c r="G110" s="23" t="s">
        <v>353</v>
      </c>
      <c r="H110" s="14"/>
      <c r="I110" s="7" t="s">
        <v>354</v>
      </c>
      <c r="J110" s="7" t="s">
        <v>351</v>
      </c>
      <c r="K110" s="20" t="n">
        <v>9872</v>
      </c>
    </row>
    <row r="111" customFormat="false" ht="28.45" hidden="false" customHeight="false" outlineLevel="0" collapsed="false">
      <c r="A111" s="7" t="s">
        <v>355</v>
      </c>
      <c r="B111" s="20" t="n">
        <v>9871</v>
      </c>
      <c r="C111" s="14"/>
      <c r="D111" s="18" t="n">
        <v>0</v>
      </c>
      <c r="E111" s="7" t="s">
        <v>352</v>
      </c>
      <c r="F111" s="18" t="s">
        <v>118</v>
      </c>
      <c r="G111" s="23" t="s">
        <v>356</v>
      </c>
      <c r="H111" s="14"/>
      <c r="I111" s="7" t="s">
        <v>357</v>
      </c>
      <c r="J111" s="7" t="s">
        <v>355</v>
      </c>
      <c r="K111" s="20" t="n">
        <v>9871</v>
      </c>
    </row>
  </sheetData>
  <conditionalFormatting sqref="A110">
    <cfRule type="duplicateValues" priority="2" aboveAverage="0" equalAverage="0" bottom="0" percent="0" rank="0" text="" dxfId="0">
      <formula>0</formula>
    </cfRule>
  </conditionalFormatting>
  <conditionalFormatting sqref="A111">
    <cfRule type="duplicateValues" priority="3" aboveAverage="0" equalAverage="0" bottom="0" percent="0" rank="0" text="" dxfId="1">
      <formula>0</formula>
    </cfRule>
  </conditionalFormatting>
  <conditionalFormatting sqref="J110">
    <cfRule type="duplicateValues" priority="4" aboveAverage="0" equalAverage="0" bottom="0" percent="0" rank="0" text="" dxfId="2">
      <formula>0</formula>
    </cfRule>
  </conditionalFormatting>
  <conditionalFormatting sqref="J111">
    <cfRule type="duplicateValues" priority="5" aboveAverage="0" equalAverage="0" bottom="0" percent="0" rank="0" text="" dxfId="3">
      <formula>0</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97"/>
  <sheetViews>
    <sheetView windowProtection="false" showFormulas="false" showGridLines="true" showRowColHeaders="true" showZeros="true" rightToLeft="false" tabSelected="false" showOutlineSymbols="true" defaultGridColor="true" view="normal" topLeftCell="F1" colorId="64" zoomScale="80" zoomScaleNormal="80" zoomScalePageLayoutView="100" workbookViewId="0">
      <selection pane="topLeft" activeCell="J2" activeCellId="0" sqref="J2"/>
    </sheetView>
  </sheetViews>
  <sheetFormatPr defaultRowHeight="15"/>
  <cols>
    <col collapsed="false" hidden="false" max="1" min="1" style="2" width="47.2388663967611"/>
    <col collapsed="false" hidden="false" max="2" min="2" style="1" width="22.6032388663968"/>
    <col collapsed="false" hidden="false" max="3" min="3" style="2" width="30.8502024291498"/>
    <col collapsed="false" hidden="false" max="9" min="4" style="2" width="22.6032388663968"/>
    <col collapsed="false" hidden="false" max="10" min="10" style="2" width="91.6923076923077"/>
    <col collapsed="false" hidden="false" max="11" min="11" style="2" width="67.1619433198381"/>
    <col collapsed="false" hidden="false" max="12" min="12" style="2" width="48.7408906882591"/>
    <col collapsed="false" hidden="false" max="13" min="13" style="2" width="63.412955465587"/>
    <col collapsed="false" hidden="false" max="14" min="14" style="2" width="66.1983805668016"/>
    <col collapsed="false" hidden="false" max="15" min="15" style="2" width="57.5222672064777"/>
    <col collapsed="false" hidden="false" max="16" min="16" style="2" width="22.6032388663968"/>
    <col collapsed="false" hidden="false" max="19" min="17" style="1" width="22.6032388663968"/>
    <col collapsed="false" hidden="false" max="20" min="20" style="2" width="29.1376518218623"/>
    <col collapsed="false" hidden="false" max="21" min="21" style="2" width="8.89068825910931"/>
    <col collapsed="false" hidden="false" max="22" min="22" style="2" width="10.9271255060729"/>
    <col collapsed="false" hidden="false" max="23" min="23" style="2" width="38.7773279352227"/>
    <col collapsed="false" hidden="false" max="24" min="24" style="2" width="7.49797570850202"/>
    <col collapsed="false" hidden="false" max="25" min="25" style="2" width="19.4939271255061"/>
    <col collapsed="false" hidden="false" max="26" min="26" style="2" width="11.3562753036437"/>
    <col collapsed="false" hidden="false" max="27" min="27" style="0" width="8.57085020242915"/>
    <col collapsed="false" hidden="false" max="28" min="28" style="2" width="12.2105263157895"/>
    <col collapsed="false" hidden="false" max="29" min="29" style="2" width="17.6761133603239"/>
    <col collapsed="false" hidden="false" max="30" min="30" style="2" width="8.67611336032389"/>
    <col collapsed="false" hidden="false" max="31" min="31" style="2" width="9.74898785425101"/>
    <col collapsed="false" hidden="false" max="32" min="32" style="2" width="8.89068825910931"/>
    <col collapsed="false" hidden="false" max="33" min="33" style="2" width="11.3562753036437"/>
    <col collapsed="false" hidden="false" max="1025" min="34" style="2" width="8.57085020242915"/>
  </cols>
  <sheetData>
    <row r="1" customFormat="false" ht="45" hidden="false" customHeight="false" outlineLevel="0" collapsed="false">
      <c r="A1" s="24" t="s">
        <v>358</v>
      </c>
      <c r="B1" s="16" t="s">
        <v>106</v>
      </c>
      <c r="C1" s="24" t="s">
        <v>359</v>
      </c>
      <c r="D1" s="25" t="s">
        <v>360</v>
      </c>
      <c r="E1" s="24" t="s">
        <v>361</v>
      </c>
      <c r="F1" s="24" t="s">
        <v>362</v>
      </c>
      <c r="G1" s="24" t="s">
        <v>363</v>
      </c>
      <c r="H1" s="26" t="s">
        <v>364</v>
      </c>
      <c r="I1" s="27" t="s">
        <v>365</v>
      </c>
      <c r="J1" s="24" t="s">
        <v>366</v>
      </c>
      <c r="K1" s="24" t="s">
        <v>367</v>
      </c>
      <c r="L1" s="24" t="s">
        <v>368</v>
      </c>
      <c r="M1" s="24" t="s">
        <v>369</v>
      </c>
      <c r="N1" s="24" t="s">
        <v>370</v>
      </c>
      <c r="O1" s="24" t="s">
        <v>371</v>
      </c>
      <c r="P1" s="24" t="s">
        <v>372</v>
      </c>
      <c r="Q1" s="24" t="s">
        <v>373</v>
      </c>
      <c r="R1" s="24" t="s">
        <v>374</v>
      </c>
      <c r="S1" s="24" t="s">
        <v>375</v>
      </c>
      <c r="T1" s="24" t="s">
        <v>376</v>
      </c>
      <c r="U1" s="28" t="s">
        <v>377</v>
      </c>
      <c r="V1" s="28" t="s">
        <v>378</v>
      </c>
      <c r="W1" s="28" t="s">
        <v>379</v>
      </c>
      <c r="X1" s="28" t="s">
        <v>380</v>
      </c>
      <c r="Y1" s="28" t="s">
        <v>381</v>
      </c>
      <c r="Z1" s="28" t="s">
        <v>382</v>
      </c>
      <c r="AA1" s="28" t="s">
        <v>383</v>
      </c>
      <c r="AB1" s="28" t="s">
        <v>384</v>
      </c>
      <c r="AC1" s="28" t="s">
        <v>385</v>
      </c>
      <c r="AD1" s="28" t="s">
        <v>386</v>
      </c>
      <c r="AE1" s="28" t="s">
        <v>387</v>
      </c>
      <c r="AF1" s="28" t="s">
        <v>388</v>
      </c>
      <c r="AG1" s="28" t="s">
        <v>389</v>
      </c>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30" hidden="false" customHeight="true" outlineLevel="0" collapsed="false">
      <c r="A2" s="29" t="str">
        <f aca="false">CONCATENATE("New Tema ",C2)</f>
        <v>New Tema Молодёжка</v>
      </c>
      <c r="B2" s="30" t="n">
        <v>9771</v>
      </c>
      <c r="C2" s="31" t="s">
        <v>390</v>
      </c>
      <c r="D2" s="32" t="s">
        <v>391</v>
      </c>
      <c r="E2" s="33" t="n">
        <v>8</v>
      </c>
      <c r="F2" s="34" t="n">
        <v>3</v>
      </c>
      <c r="G2" s="35"/>
      <c r="H2" s="36" t="s">
        <v>392</v>
      </c>
      <c r="I2" s="36" t="s">
        <v>392</v>
      </c>
      <c r="J2" s="37" t="str">
        <f aca="false">CONCATENATE("Вам доступен сервис ",C2,". Первые ",F2," дня бесплатно. Далее стоимость ",E2," руб./день. Для отключения наберите *152*9# Для отключения Tele2-тема наберите *152#")</f>
        <v>Вам доступен сервис Молодёжка. Первые 3 дня бесплатно. Далее стоимость 8 руб./день. Для отключения наберите *152*9# Для отключения Tele2-тема наберите *152#</v>
      </c>
      <c r="K2" s="37" t="str">
        <f aca="false">CONCATENATE("Вам доступен сервис ",C2,". Для отключения наберите *152*9# Для отключения Tele2-тема наберите *152#")</f>
        <v>Вам доступен сервис Молодёжка. Для отключения наберите *152*9# Для отключения Tele2-тема наберите *152#</v>
      </c>
      <c r="L2" s="37" t="str">
        <f aca="false">CONCATENATE("Сервис ",C2," отключен")</f>
        <v>Сервис Молодёжка отключен</v>
      </c>
      <c r="M2" s="37" t="str">
        <f aca="false">CONCATENATE("Сервис ",C2," не подключен.")</f>
        <v>Сервис Молодёжка не подключен.</v>
      </c>
      <c r="N2" s="37" t="str">
        <f aca="false">CONCATENATE("У Вас активен сервис ",C2,". Для отключения наберите *152*9#")</f>
        <v>У Вас активен сервис Молодёжка. Для отключения наберите *152*9#</v>
      </c>
      <c r="O2" s="38" t="n">
        <v>30</v>
      </c>
      <c r="P2" s="35" t="s">
        <v>393</v>
      </c>
      <c r="Q2" s="38"/>
      <c r="R2" s="38" t="s">
        <v>394</v>
      </c>
      <c r="S2" s="39" t="s">
        <v>395</v>
      </c>
      <c r="T2" s="39"/>
      <c r="U2" s="39"/>
      <c r="V2" s="39"/>
      <c r="W2" s="39"/>
      <c r="X2" s="39"/>
      <c r="Y2" s="39"/>
      <c r="Z2" s="39"/>
      <c r="AA2" s="39"/>
      <c r="AB2" s="39"/>
      <c r="AC2" s="39"/>
      <c r="AD2" s="39"/>
      <c r="AE2" s="39"/>
      <c r="AF2" s="39"/>
      <c r="AG2" s="39"/>
    </row>
    <row r="3" customFormat="false" ht="30" hidden="false" customHeight="true" outlineLevel="0" collapsed="false">
      <c r="A3" s="29" t="str">
        <f aca="false">CONCATENATE("New Tema ",C3)</f>
        <v>New Tema Отель Элеон</v>
      </c>
      <c r="B3" s="30" t="n">
        <v>9772</v>
      </c>
      <c r="C3" s="31" t="s">
        <v>396</v>
      </c>
      <c r="D3" s="32" t="s">
        <v>391</v>
      </c>
      <c r="E3" s="33" t="n">
        <v>8</v>
      </c>
      <c r="F3" s="34" t="n">
        <v>3</v>
      </c>
      <c r="G3" s="35"/>
      <c r="H3" s="36" t="s">
        <v>392</v>
      </c>
      <c r="I3" s="36" t="s">
        <v>392</v>
      </c>
      <c r="J3" s="37" t="str">
        <f aca="false">CONCATENATE("Вам доступен сервис ",C3,". Первые ",F3," дня бесплатно. Далее стоимость ",E3," руб./день. Для отключения наберите *152*9# Для отключения Tele2-тема наберите *152#")</f>
        <v>Вам доступен сервис Отель Элеон. Первые 3 дня бесплатно. Далее стоимость 8 руб./день. Для отключения наберите *152*9# Для отключения Tele2-тема наберите *152#</v>
      </c>
      <c r="K3" s="37" t="str">
        <f aca="false">CONCATENATE("Вам доступен сервис ",C3,". Для отключения наберите *152*9# Для отключения Tele2-тема наберите *152#")</f>
        <v>Вам доступен сервис Отель Элеон. Для отключения наберите *152*9# Для отключения Tele2-тема наберите *152#</v>
      </c>
      <c r="L3" s="37" t="str">
        <f aca="false">CONCATENATE("Сервис ",C3," отключен")</f>
        <v>Сервис Отель Элеон отключен</v>
      </c>
      <c r="M3" s="37" t="str">
        <f aca="false">CONCATENATE("Сервис ",C3," не подключен.")</f>
        <v>Сервис Отель Элеон не подключен.</v>
      </c>
      <c r="N3" s="37" t="str">
        <f aca="false">CONCATENATE("У Вас активен сервис ",C3,". Для отключения наберите *152*9#")</f>
        <v>У Вас активен сервис Отель Элеон. Для отключения наберите *152*9#</v>
      </c>
      <c r="O3" s="38" t="n">
        <v>30</v>
      </c>
      <c r="P3" s="35" t="s">
        <v>393</v>
      </c>
      <c r="Q3" s="38"/>
      <c r="R3" s="38" t="s">
        <v>394</v>
      </c>
      <c r="S3" s="39" t="s">
        <v>395</v>
      </c>
      <c r="T3" s="39"/>
      <c r="U3" s="39"/>
      <c r="V3" s="39"/>
      <c r="W3" s="39"/>
      <c r="X3" s="39"/>
      <c r="Y3" s="39"/>
      <c r="Z3" s="39"/>
      <c r="AA3" s="39"/>
      <c r="AB3" s="39"/>
      <c r="AC3" s="39"/>
      <c r="AD3" s="39"/>
      <c r="AE3" s="39"/>
      <c r="AF3" s="39"/>
      <c r="AG3" s="39"/>
    </row>
    <row r="4" customFormat="false" ht="30" hidden="false" customHeight="true" outlineLevel="0" collapsed="false">
      <c r="A4" s="29" t="str">
        <f aca="false">CONCATENATE("New Tema ",C4)</f>
        <v>New Tema Команда Б</v>
      </c>
      <c r="B4" s="30" t="n">
        <v>9773</v>
      </c>
      <c r="C4" s="31" t="s">
        <v>397</v>
      </c>
      <c r="D4" s="32" t="s">
        <v>391</v>
      </c>
      <c r="E4" s="33" t="n">
        <v>8</v>
      </c>
      <c r="F4" s="34" t="n">
        <v>3</v>
      </c>
      <c r="G4" s="35"/>
      <c r="H4" s="36" t="s">
        <v>392</v>
      </c>
      <c r="I4" s="36" t="s">
        <v>392</v>
      </c>
      <c r="J4" s="37" t="str">
        <f aca="false">CONCATENATE("Вам доступен сервис ",C4,". Первые ",F4," дня бесплатно. Далее стоимость ",E4," руб./день. Для отключения наберите *152*9# Для отключения Tele2-тема наберите *152#")</f>
        <v>Вам доступен сервис Команда Б. Первые 3 дня бесплатно. Далее стоимость 8 руб./день. Для отключения наберите *152*9# Для отключения Tele2-тема наберите *152#</v>
      </c>
      <c r="K4" s="37" t="str">
        <f aca="false">CONCATENATE("Вам доступен сервис ",C4,". Для отключения наберите *152*9# Для отключения Tele2-тема наберите *152#")</f>
        <v>Вам доступен сервис Команда Б. Для отключения наберите *152*9# Для отключения Tele2-тема наберите *152#</v>
      </c>
      <c r="L4" s="37" t="str">
        <f aca="false">CONCATENATE("Сервис ",C4," отключен")</f>
        <v>Сервис Команда Б отключен</v>
      </c>
      <c r="M4" s="37" t="str">
        <f aca="false">CONCATENATE("Сервис ",C4," не подключен.")</f>
        <v>Сервис Команда Б не подключен.</v>
      </c>
      <c r="N4" s="37" t="str">
        <f aca="false">CONCATENATE("У Вас активен сервис ",C4,". Для отключения наберите *152*9#")</f>
        <v>У Вас активен сервис Команда Б. Для отключения наберите *152*9#</v>
      </c>
      <c r="O4" s="38" t="n">
        <v>30</v>
      </c>
      <c r="P4" s="35" t="s">
        <v>393</v>
      </c>
      <c r="Q4" s="40"/>
      <c r="R4" s="38" t="s">
        <v>394</v>
      </c>
      <c r="S4" s="39" t="s">
        <v>395</v>
      </c>
      <c r="T4" s="39"/>
      <c r="U4" s="39"/>
      <c r="V4" s="39"/>
      <c r="W4" s="39"/>
      <c r="X4" s="39"/>
      <c r="Y4" s="39"/>
      <c r="Z4" s="39"/>
      <c r="AA4" s="39"/>
      <c r="AB4" s="39"/>
      <c r="AC4" s="39"/>
      <c r="AD4" s="39"/>
      <c r="AE4" s="39"/>
      <c r="AF4" s="39"/>
      <c r="AG4" s="39"/>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0" hidden="false" customHeight="true" outlineLevel="0" collapsed="false">
      <c r="A5" s="29" t="str">
        <f aca="false">CONCATENATE("New Tema ",C5)</f>
        <v>New Tema Психологини</v>
      </c>
      <c r="B5" s="30" t="n">
        <v>9774</v>
      </c>
      <c r="C5" s="31" t="s">
        <v>398</v>
      </c>
      <c r="D5" s="32" t="s">
        <v>391</v>
      </c>
      <c r="E5" s="33" t="n">
        <v>8</v>
      </c>
      <c r="F5" s="34" t="n">
        <v>3</v>
      </c>
      <c r="G5" s="41"/>
      <c r="H5" s="36" t="s">
        <v>392</v>
      </c>
      <c r="I5" s="36" t="s">
        <v>392</v>
      </c>
      <c r="J5" s="37" t="str">
        <f aca="false">CONCATENATE("Вам доступен сервис ",C5,". Первые ",F5," дня бесплатно. Далее стоимость ",E5," руб./день. Для отключения наберите *152*9# Для отключения Tele2-тема наберите *152#")</f>
        <v>Вам доступен сервис Психологини. Первые 3 дня бесплатно. Далее стоимость 8 руб./день. Для отключения наберите *152*9# Для отключения Tele2-тема наберите *152#</v>
      </c>
      <c r="K5" s="37" t="str">
        <f aca="false">CONCATENATE("Вам доступен сервис ",C5,". Для отключения наберите *152*9# Для отключения Tele2-тема наберите *152#")</f>
        <v>Вам доступен сервис Психологини. Для отключения наберите *152*9# Для отключения Tele2-тема наберите *152#</v>
      </c>
      <c r="L5" s="37" t="str">
        <f aca="false">CONCATENATE("Сервис ",C5," отключен")</f>
        <v>Сервис Психологини отключен</v>
      </c>
      <c r="M5" s="37" t="str">
        <f aca="false">CONCATENATE("Сервис ",C5," не подключен.")</f>
        <v>Сервис Психологини не подключен.</v>
      </c>
      <c r="N5" s="37" t="str">
        <f aca="false">CONCATENATE("У Вас активен сервис ",C5,". Для отключения наберите *152*9#")</f>
        <v>У Вас активен сервис Психологини. Для отключения наберите *152*9#</v>
      </c>
      <c r="O5" s="38" t="n">
        <v>30</v>
      </c>
      <c r="P5" s="35" t="s">
        <v>393</v>
      </c>
      <c r="Q5" s="12"/>
      <c r="R5" s="38" t="s">
        <v>394</v>
      </c>
      <c r="S5" s="39" t="s">
        <v>395</v>
      </c>
      <c r="T5" s="39"/>
      <c r="U5" s="39"/>
      <c r="V5" s="39"/>
      <c r="W5" s="39"/>
      <c r="X5" s="39"/>
      <c r="Y5" s="39"/>
      <c r="Z5" s="39"/>
      <c r="AA5" s="39"/>
      <c r="AB5" s="39"/>
      <c r="AC5" s="39"/>
      <c r="AD5" s="39"/>
      <c r="AE5" s="39"/>
      <c r="AF5" s="39"/>
      <c r="AG5" s="39"/>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30" hidden="false" customHeight="true" outlineLevel="0" collapsed="false">
      <c r="A6" s="29" t="str">
        <f aca="false">CONCATENATE("New Tema ",C6)</f>
        <v>New Tema Чип и Дейл</v>
      </c>
      <c r="B6" s="30" t="n">
        <v>9775</v>
      </c>
      <c r="C6" s="31" t="s">
        <v>399</v>
      </c>
      <c r="D6" s="32" t="s">
        <v>391</v>
      </c>
      <c r="E6" s="33" t="n">
        <v>8</v>
      </c>
      <c r="F6" s="34" t="n">
        <v>3</v>
      </c>
      <c r="G6" s="41"/>
      <c r="H6" s="36" t="s">
        <v>392</v>
      </c>
      <c r="I6" s="36" t="s">
        <v>392</v>
      </c>
      <c r="J6" s="37" t="str">
        <f aca="false">CONCATENATE("Вам доступен сервис ",C6,". Первые ",F6," дня бесплатно. Далее стоимость ",E6," руб./день. Для отключения наберите *152*9# Для отключения Tele2-тема наберите *152#")</f>
        <v>Вам доступен сервис Чип и Дейл. Первые 3 дня бесплатно. Далее стоимость 8 руб./день. Для отключения наберите *152*9# Для отключения Tele2-тема наберите *152#</v>
      </c>
      <c r="K6" s="37" t="str">
        <f aca="false">CONCATENATE("Вам доступен сервис ",C6,". Для отключения наберите *152*9# Для отключения Tele2-тема наберите *152#")</f>
        <v>Вам доступен сервис Чип и Дейл. Для отключения наберите *152*9# Для отключения Tele2-тема наберите *152#</v>
      </c>
      <c r="L6" s="37" t="str">
        <f aca="false">CONCATENATE("Сервис ",C6," отключен")</f>
        <v>Сервис Чип и Дейл отключен</v>
      </c>
      <c r="M6" s="37" t="str">
        <f aca="false">CONCATENATE("Сервис ",C6," не подключен.")</f>
        <v>Сервис Чип и Дейл не подключен.</v>
      </c>
      <c r="N6" s="37" t="str">
        <f aca="false">CONCATENATE("У Вас активен сервис ",C6,". Для отключения наберите *152*9#")</f>
        <v>У Вас активен сервис Чип и Дейл. Для отключения наберите *152*9#</v>
      </c>
      <c r="O6" s="38" t="n">
        <v>30</v>
      </c>
      <c r="P6" s="42" t="s">
        <v>393</v>
      </c>
      <c r="Q6" s="12"/>
      <c r="R6" s="38" t="s">
        <v>394</v>
      </c>
      <c r="S6" s="39" t="s">
        <v>395</v>
      </c>
      <c r="T6" s="39"/>
      <c r="U6" s="39"/>
      <c r="V6" s="39"/>
      <c r="W6" s="39"/>
      <c r="X6" s="39"/>
      <c r="Y6" s="39"/>
      <c r="Z6" s="39"/>
      <c r="AA6" s="39"/>
      <c r="AB6" s="39"/>
      <c r="AC6" s="39"/>
      <c r="AD6" s="39"/>
      <c r="AE6" s="39"/>
      <c r="AF6" s="39"/>
      <c r="AG6" s="39"/>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30" hidden="false" customHeight="true" outlineLevel="0" collapsed="false">
      <c r="A7" s="29" t="str">
        <f aca="false">CONCATENATE("New Tema ",C7)</f>
        <v>New Tema Тимон и Пумба</v>
      </c>
      <c r="B7" s="30" t="n">
        <v>9776</v>
      </c>
      <c r="C7" s="31" t="s">
        <v>400</v>
      </c>
      <c r="D7" s="32" t="s">
        <v>391</v>
      </c>
      <c r="E7" s="33" t="n">
        <v>8</v>
      </c>
      <c r="F7" s="34" t="n">
        <v>3</v>
      </c>
      <c r="G7" s="41"/>
      <c r="H7" s="36" t="s">
        <v>392</v>
      </c>
      <c r="I7" s="36" t="s">
        <v>392</v>
      </c>
      <c r="J7" s="37" t="str">
        <f aca="false">CONCATENATE("Вам доступен сервис ",C7,". Первые ",F7," дня бесплатно. Далее стоимость ",E7," руб./день. Для отключения наберите *152*9# Для отключения Tele2-тема наберите *152#")</f>
        <v>Вам доступен сервис Тимон и Пумба. Первые 3 дня бесплатно. Далее стоимость 8 руб./день. Для отключения наберите *152*9# Для отключения Tele2-тема наберите *152#</v>
      </c>
      <c r="K7" s="37" t="str">
        <f aca="false">CONCATENATE("Вам доступен сервис ",C7,". Для отключения наберите *152*9# Для отключения Tele2-тема наберите *152#")</f>
        <v>Вам доступен сервис Тимон и Пумба. Для отключения наберите *152*9# Для отключения Tele2-тема наберите *152#</v>
      </c>
      <c r="L7" s="37" t="str">
        <f aca="false">CONCATENATE("Сервис ",C7," отключен")</f>
        <v>Сервис Тимон и Пумба отключен</v>
      </c>
      <c r="M7" s="37" t="str">
        <f aca="false">CONCATENATE("Сервис ",C7," не подключен.")</f>
        <v>Сервис Тимон и Пумба не подключен.</v>
      </c>
      <c r="N7" s="37" t="str">
        <f aca="false">CONCATENATE("У Вас активен сервис ",C7,". Для отключения наберите *152*9#")</f>
        <v>У Вас активен сервис Тимон и Пумба. Для отключения наберите *152*9#</v>
      </c>
      <c r="O7" s="38" t="n">
        <v>30</v>
      </c>
      <c r="P7" s="42" t="s">
        <v>393</v>
      </c>
      <c r="Q7" s="12"/>
      <c r="R7" s="38" t="s">
        <v>394</v>
      </c>
      <c r="S7" s="39" t="s">
        <v>395</v>
      </c>
      <c r="T7" s="39"/>
      <c r="U7" s="39"/>
      <c r="V7" s="39"/>
      <c r="W7" s="39"/>
      <c r="X7" s="39"/>
      <c r="Y7" s="39"/>
      <c r="Z7" s="39"/>
      <c r="AA7" s="39"/>
      <c r="AB7" s="39"/>
      <c r="AC7" s="39"/>
      <c r="AD7" s="39"/>
      <c r="AE7" s="39"/>
      <c r="AF7" s="39"/>
      <c r="AG7" s="39"/>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30" hidden="false" customHeight="true" outlineLevel="0" collapsed="false">
      <c r="A8" s="29" t="str">
        <f aca="false">CONCATENATE("New Tema ",C8)</f>
        <v>New Tema Тигруля и Винни</v>
      </c>
      <c r="B8" s="30" t="n">
        <v>9777</v>
      </c>
      <c r="C8" s="31" t="s">
        <v>401</v>
      </c>
      <c r="D8" s="32" t="s">
        <v>391</v>
      </c>
      <c r="E8" s="33" t="n">
        <v>8</v>
      </c>
      <c r="F8" s="34" t="n">
        <v>3</v>
      </c>
      <c r="G8" s="41"/>
      <c r="H8" s="36" t="s">
        <v>392</v>
      </c>
      <c r="I8" s="36" t="s">
        <v>392</v>
      </c>
      <c r="J8" s="37" t="str">
        <f aca="false">CONCATENATE("Вам доступен сервис ",C8,". Первые ",F8," дня бесплатно. Далее стоимость ",E8," руб./день. Для отключения наберите *152*9# Для отключения Tele2-тема наберите *152#")</f>
        <v>Вам доступен сервис Тигруля и Винни. Первые 3 дня бесплатно. Далее стоимость 8 руб./день. Для отключения наберите *152*9# Для отключения Tele2-тема наберите *152#</v>
      </c>
      <c r="K8" s="37" t="str">
        <f aca="false">CONCATENATE("Вам доступен сервис ",C8,". Для отключения наберите *152*9# Для отключения Tele2-тема наберите *152#")</f>
        <v>Вам доступен сервис Тигруля и Винни. Для отключения наберите *152*9# Для отключения Tele2-тема наберите *152#</v>
      </c>
      <c r="L8" s="37" t="str">
        <f aca="false">CONCATENATE("Сервис ",C8," отключен")</f>
        <v>Сервис Тигруля и Винни отключен</v>
      </c>
      <c r="M8" s="37" t="str">
        <f aca="false">CONCATENATE("Сервис ",C8," не подключен.")</f>
        <v>Сервис Тигруля и Винни не подключен.</v>
      </c>
      <c r="N8" s="37" t="str">
        <f aca="false">CONCATENATE("У Вас активен сервис ",C8,". Для отключения наберите *152*9#")</f>
        <v>У Вас активен сервис Тигруля и Винни. Для отключения наберите *152*9#</v>
      </c>
      <c r="O8" s="38" t="n">
        <v>30</v>
      </c>
      <c r="P8" s="42" t="s">
        <v>393</v>
      </c>
      <c r="Q8" s="12"/>
      <c r="R8" s="38" t="s">
        <v>394</v>
      </c>
      <c r="S8" s="39" t="s">
        <v>395</v>
      </c>
      <c r="T8" s="39"/>
      <c r="U8" s="39"/>
      <c r="V8" s="39"/>
      <c r="W8" s="39"/>
      <c r="X8" s="39"/>
      <c r="Y8" s="39"/>
      <c r="Z8" s="39"/>
      <c r="AA8" s="39"/>
      <c r="AB8" s="39"/>
      <c r="AC8" s="39"/>
      <c r="AD8" s="39"/>
      <c r="AE8" s="39"/>
      <c r="AF8" s="39"/>
      <c r="AG8" s="39"/>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30" hidden="false" customHeight="true" outlineLevel="0" collapsed="false">
      <c r="A9" s="29" t="str">
        <f aca="false">CONCATENATE("New Tema ",C9)</f>
        <v>New Tema Звёздные войны: Повстанцы</v>
      </c>
      <c r="B9" s="30" t="n">
        <v>9778</v>
      </c>
      <c r="C9" s="31" t="s">
        <v>402</v>
      </c>
      <c r="D9" s="32" t="s">
        <v>391</v>
      </c>
      <c r="E9" s="33" t="n">
        <v>8</v>
      </c>
      <c r="F9" s="34" t="n">
        <v>3</v>
      </c>
      <c r="G9" s="41"/>
      <c r="H9" s="36" t="s">
        <v>392</v>
      </c>
      <c r="I9" s="36" t="s">
        <v>392</v>
      </c>
      <c r="J9" s="37" t="str">
        <f aca="false">CONCATENATE("Вам доступен сервис ",C9,". Первые ",F9," дня бесплатно. Далее стоимость ",E9," руб./день. Для отключения наберите *152*9# Для отключения Tele2-тема наберите *152#")</f>
        <v>Вам доступен сервис Звёздные войны: Повстанцы. Первые 3 дня бесплатно. Далее стоимость 8 руб./день. Для отключения наберите *152*9# Для отключения Tele2-тема наберите *152#</v>
      </c>
      <c r="K9" s="37" t="str">
        <f aca="false">CONCATENATE("Вам доступен сервис ",C9,". Для отключения наберите *152*9# Для отключения Tele2-тема наберите *152#")</f>
        <v>Вам доступен сервис Звёздные войны: Повстанцы. Для отключения наберите *152*9# Для отключения Tele2-тема наберите *152#</v>
      </c>
      <c r="L9" s="37" t="str">
        <f aca="false">CONCATENATE("Сервис ",C9," отключен")</f>
        <v>Сервис Звёздные войны: Повстанцы отключен</v>
      </c>
      <c r="M9" s="37" t="str">
        <f aca="false">CONCATENATE("Сервис ",C9," не подключен.")</f>
        <v>Сервис Звёздные войны: Повстанцы не подключен.</v>
      </c>
      <c r="N9" s="37" t="str">
        <f aca="false">CONCATENATE("У Вас активен сервис ",C9,". Для отключения наберите *152*9#")</f>
        <v>У Вас активен сервис Звёздные войны: Повстанцы. Для отключения наберите *152*9#</v>
      </c>
      <c r="O9" s="38" t="n">
        <v>30</v>
      </c>
      <c r="P9" s="42" t="s">
        <v>393</v>
      </c>
      <c r="Q9" s="12"/>
      <c r="R9" s="38" t="s">
        <v>394</v>
      </c>
      <c r="S9" s="39" t="s">
        <v>395</v>
      </c>
      <c r="T9" s="39"/>
      <c r="U9" s="39"/>
      <c r="V9" s="39"/>
      <c r="W9" s="39"/>
      <c r="X9" s="39"/>
      <c r="Y9" s="39"/>
      <c r="Z9" s="39"/>
      <c r="AA9" s="39"/>
      <c r="AB9" s="39"/>
      <c r="AC9" s="39"/>
      <c r="AD9" s="39"/>
      <c r="AE9" s="39"/>
      <c r="AF9" s="39"/>
      <c r="AG9" s="39"/>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30" hidden="false" customHeight="true" outlineLevel="0" collapsed="false">
      <c r="A10" s="29" t="str">
        <f aca="false">CONCATENATE("New Tema ",C10)</f>
        <v>New Tema Звездные войны: Войны клонов</v>
      </c>
      <c r="B10" s="30" t="n">
        <v>9779</v>
      </c>
      <c r="C10" s="31" t="s">
        <v>403</v>
      </c>
      <c r="D10" s="32" t="s">
        <v>391</v>
      </c>
      <c r="E10" s="33" t="n">
        <v>8</v>
      </c>
      <c r="F10" s="34" t="n">
        <v>3</v>
      </c>
      <c r="G10" s="41"/>
      <c r="H10" s="36" t="s">
        <v>392</v>
      </c>
      <c r="I10" s="36" t="s">
        <v>392</v>
      </c>
      <c r="J10" s="37" t="str">
        <f aca="false">CONCATENATE("Вам доступен сервис ",C10,". Первые ",F10," дня бесплатно. Далее стоимость ",E10," руб./день. Для отключения наберите *152*9# Для отключения Tele2-тема наберите *152#")</f>
        <v>Вам доступен сервис Звездные войны: Войны клонов. Первые 3 дня бесплатно. Далее стоимость 8 руб./день. Для отключения наберите *152*9# Для отключения Tele2-тема наберите *152#</v>
      </c>
      <c r="K10" s="37" t="str">
        <f aca="false">CONCATENATE("Вам доступен сервис ",C10,". Для отключения наберите *152*9# Для отключения Tele2-тема наберите *152#")</f>
        <v>Вам доступен сервис Звездные войны: Войны клонов. Для отключения наберите *152*9# Для отключения Tele2-тема наберите *152#</v>
      </c>
      <c r="L10" s="37" t="str">
        <f aca="false">CONCATENATE("Сервис ",C10," отключен")</f>
        <v>Сервис Звездные войны: Войны клонов отключен</v>
      </c>
      <c r="M10" s="37" t="str">
        <f aca="false">CONCATENATE("Сервис ",C10," не подключен.")</f>
        <v>Сервис Звездные войны: Войны клонов не подключен.</v>
      </c>
      <c r="N10" s="37" t="str">
        <f aca="false">CONCATENATE("У Вас активен сервис ",C10,". Для отключения наберите *152*9#")</f>
        <v>У Вас активен сервис Звездные войны: Войны клонов. Для отключения наберите *152*9#</v>
      </c>
      <c r="O10" s="38" t="n">
        <v>30</v>
      </c>
      <c r="P10" s="42" t="s">
        <v>393</v>
      </c>
      <c r="Q10" s="12"/>
      <c r="R10" s="38" t="s">
        <v>394</v>
      </c>
      <c r="S10" s="39" t="s">
        <v>395</v>
      </c>
      <c r="T10" s="39"/>
      <c r="U10" s="39"/>
      <c r="V10" s="39"/>
      <c r="W10" s="39"/>
      <c r="X10" s="39"/>
      <c r="Y10" s="39"/>
      <c r="Z10" s="39"/>
      <c r="AA10" s="39"/>
      <c r="AB10" s="39"/>
      <c r="AC10" s="39"/>
      <c r="AD10" s="39"/>
      <c r="AE10" s="39"/>
      <c r="AF10" s="39"/>
      <c r="AG10" s="39"/>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30" hidden="false" customHeight="true" outlineLevel="0" collapsed="false">
      <c r="A11" s="29" t="str">
        <f aca="false">CONCATENATE("New Tema ",C11)</f>
        <v>New Tema Отчаянные домохозяйки</v>
      </c>
      <c r="B11" s="30" t="n">
        <v>9780</v>
      </c>
      <c r="C11" s="31" t="s">
        <v>404</v>
      </c>
      <c r="D11" s="32" t="s">
        <v>391</v>
      </c>
      <c r="E11" s="33" t="n">
        <v>8</v>
      </c>
      <c r="F11" s="34" t="n">
        <v>3</v>
      </c>
      <c r="G11" s="41"/>
      <c r="H11" s="36" t="s">
        <v>392</v>
      </c>
      <c r="I11" s="36" t="s">
        <v>392</v>
      </c>
      <c r="J11" s="37" t="str">
        <f aca="false">CONCATENATE("Вам доступен сервис ",C11,". Первые ",F11," дня бесплатно. Далее стоимость ",E11," руб./день. Для отключения наберите *152*9# Для отключения Tele2-тема наберите *152#")</f>
        <v>Вам доступен сервис Отчаянные домохозяйки. Первые 3 дня бесплатно. Далее стоимость 8 руб./день. Для отключения наберите *152*9# Для отключения Tele2-тема наберите *152#</v>
      </c>
      <c r="K11" s="37" t="str">
        <f aca="false">CONCATENATE("Вам доступен сервис ",C11,". Для отключения наберите *152*9# Для отключения Tele2-тема наберите *152#")</f>
        <v>Вам доступен сервис Отчаянные домохозяйки. Для отключения наберите *152*9# Для отключения Tele2-тема наберите *152#</v>
      </c>
      <c r="L11" s="37" t="str">
        <f aca="false">CONCATENATE("Сервис ",C11," отключен")</f>
        <v>Сервис Отчаянные домохозяйки отключен</v>
      </c>
      <c r="M11" s="37" t="str">
        <f aca="false">CONCATENATE("Сервис ",C11," не подключен.")</f>
        <v>Сервис Отчаянные домохозяйки не подключен.</v>
      </c>
      <c r="N11" s="37" t="str">
        <f aca="false">CONCATENATE("У Вас активен сервис ",C11,". Для отключения наберите *152*9#")</f>
        <v>У Вас активен сервис Отчаянные домохозяйки. Для отключения наберите *152*9#</v>
      </c>
      <c r="O11" s="38" t="n">
        <v>30</v>
      </c>
      <c r="P11" s="42" t="s">
        <v>393</v>
      </c>
      <c r="Q11" s="12"/>
      <c r="R11" s="38" t="s">
        <v>394</v>
      </c>
      <c r="S11" s="39" t="s">
        <v>395</v>
      </c>
      <c r="T11" s="39"/>
      <c r="U11" s="39"/>
      <c r="V11" s="39"/>
      <c r="W11" s="39"/>
      <c r="X11" s="39"/>
      <c r="Y11" s="39"/>
      <c r="Z11" s="39"/>
      <c r="AA11" s="39"/>
      <c r="AB11" s="39"/>
      <c r="AC11" s="39"/>
      <c r="AD11" s="39"/>
      <c r="AE11" s="39"/>
      <c r="AF11" s="39"/>
      <c r="AG11" s="39"/>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30" hidden="false" customHeight="true" outlineLevel="0" collapsed="false">
      <c r="A12" s="29" t="str">
        <f aca="false">CONCATENATE("New Tema ",C12)</f>
        <v>New Tema Анатомия страсти</v>
      </c>
      <c r="B12" s="30" t="n">
        <v>9781</v>
      </c>
      <c r="C12" s="31" t="s">
        <v>405</v>
      </c>
      <c r="D12" s="32" t="s">
        <v>391</v>
      </c>
      <c r="E12" s="33" t="n">
        <v>8</v>
      </c>
      <c r="F12" s="34" t="n">
        <v>3</v>
      </c>
      <c r="G12" s="41"/>
      <c r="H12" s="36" t="s">
        <v>392</v>
      </c>
      <c r="I12" s="36" t="s">
        <v>392</v>
      </c>
      <c r="J12" s="37" t="str">
        <f aca="false">CONCATENATE("Вам доступен сервис ",C12,". Первые ",F12," дня бесплатно. Далее стоимость ",E12," руб./день. Для отключения наберите *152*9# Для отключения Tele2-тема наберите *152#")</f>
        <v>Вам доступен сервис Анатомия страсти. Первые 3 дня бесплатно. Далее стоимость 8 руб./день. Для отключения наберите *152*9# Для отключения Tele2-тема наберите *152#</v>
      </c>
      <c r="K12" s="37" t="str">
        <f aca="false">CONCATENATE("Вам доступен сервис ",C12,". Для отключения наберите *152*9# Для отключения Tele2-тема наберите *152#")</f>
        <v>Вам доступен сервис Анатомия страсти. Для отключения наберите *152*9# Для отключения Tele2-тема наберите *152#</v>
      </c>
      <c r="L12" s="37" t="str">
        <f aca="false">CONCATENATE("Сервис ",C12," отключен")</f>
        <v>Сервис Анатомия страсти отключен</v>
      </c>
      <c r="M12" s="37" t="str">
        <f aca="false">CONCATENATE("Сервис ",C12," не подключен.")</f>
        <v>Сервис Анатомия страсти не подключен.</v>
      </c>
      <c r="N12" s="37" t="str">
        <f aca="false">CONCATENATE("У Вас активен сервис ",C12,". Для отключения наберите *152*9#")</f>
        <v>У Вас активен сервис Анатомия страсти. Для отключения наберите *152*9#</v>
      </c>
      <c r="O12" s="38" t="n">
        <v>30</v>
      </c>
      <c r="P12" s="42" t="s">
        <v>393</v>
      </c>
      <c r="Q12" s="12"/>
      <c r="R12" s="38" t="s">
        <v>394</v>
      </c>
      <c r="S12" s="39" t="s">
        <v>395</v>
      </c>
      <c r="T12" s="39"/>
      <c r="U12" s="39"/>
      <c r="V12" s="39"/>
      <c r="W12" s="39"/>
      <c r="X12" s="39"/>
      <c r="Y12" s="39"/>
      <c r="Z12" s="39"/>
      <c r="AA12" s="39"/>
      <c r="AB12" s="39"/>
      <c r="AC12" s="39"/>
      <c r="AD12" s="39"/>
      <c r="AE12" s="39"/>
      <c r="AF12" s="39"/>
      <c r="AG12" s="39"/>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30" hidden="false" customHeight="true" outlineLevel="0" collapsed="false">
      <c r="A13" s="29" t="str">
        <f aca="false">CONCATENATE("New Tema ",C13)</f>
        <v>New Tema София Прекрасная</v>
      </c>
      <c r="B13" s="30" t="n">
        <v>9782</v>
      </c>
      <c r="C13" s="31" t="s">
        <v>406</v>
      </c>
      <c r="D13" s="32" t="s">
        <v>391</v>
      </c>
      <c r="E13" s="33" t="n">
        <v>8</v>
      </c>
      <c r="F13" s="34" t="n">
        <v>3</v>
      </c>
      <c r="G13" s="41"/>
      <c r="H13" s="36" t="s">
        <v>392</v>
      </c>
      <c r="I13" s="36" t="s">
        <v>392</v>
      </c>
      <c r="J13" s="37" t="str">
        <f aca="false">CONCATENATE("Вам доступен сервис ",C13,". Первые ",F13," дня бесплатно. Далее стоимость ",E13," руб./день. Для отключения наберите *152*9# Для отключения Tele2-тема наберите *152#")</f>
        <v>Вам доступен сервис София Прекрасная. Первые 3 дня бесплатно. Далее стоимость 8 руб./день. Для отключения наберите *152*9# Для отключения Tele2-тема наберите *152#</v>
      </c>
      <c r="K13" s="37" t="str">
        <f aca="false">CONCATENATE("Вам доступен сервис ",C13,". Для отключения наберите *152*9# Для отключения Tele2-тема наберите *152#")</f>
        <v>Вам доступен сервис София Прекрасная. Для отключения наберите *152*9# Для отключения Tele2-тема наберите *152#</v>
      </c>
      <c r="L13" s="37" t="str">
        <f aca="false">CONCATENATE("Сервис ",C13," отключен")</f>
        <v>Сервис София Прекрасная отключен</v>
      </c>
      <c r="M13" s="37" t="str">
        <f aca="false">CONCATENATE("Сервис ",C13," не подключен.")</f>
        <v>Сервис София Прекрасная не подключен.</v>
      </c>
      <c r="N13" s="37" t="str">
        <f aca="false">CONCATENATE("У Вас активен сервис ",C13,". Для отключения наберите *152*9#")</f>
        <v>У Вас активен сервис София Прекрасная. Для отключения наберите *152*9#</v>
      </c>
      <c r="O13" s="38" t="n">
        <v>30</v>
      </c>
      <c r="P13" s="42" t="s">
        <v>393</v>
      </c>
      <c r="Q13" s="12"/>
      <c r="R13" s="38" t="s">
        <v>394</v>
      </c>
      <c r="S13" s="39" t="s">
        <v>395</v>
      </c>
      <c r="T13" s="39"/>
      <c r="U13" s="39"/>
      <c r="V13" s="39"/>
      <c r="W13" s="39"/>
      <c r="X13" s="39"/>
      <c r="Y13" s="39"/>
      <c r="Z13" s="39"/>
      <c r="AA13" s="39"/>
      <c r="AB13" s="39"/>
      <c r="AC13" s="39"/>
      <c r="AD13" s="39"/>
      <c r="AE13" s="39"/>
      <c r="AF13" s="39"/>
      <c r="AG13" s="39"/>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30" hidden="false" customHeight="true" outlineLevel="0" collapsed="false">
      <c r="A14" s="29" t="str">
        <f aca="false">CONCATENATE("New Tema ",C14)</f>
        <v>New Tema Доктор Плюшева</v>
      </c>
      <c r="B14" s="30" t="n">
        <v>9783</v>
      </c>
      <c r="C14" s="31" t="s">
        <v>407</v>
      </c>
      <c r="D14" s="32" t="s">
        <v>391</v>
      </c>
      <c r="E14" s="33" t="n">
        <v>8</v>
      </c>
      <c r="F14" s="34" t="n">
        <v>3</v>
      </c>
      <c r="G14" s="41"/>
      <c r="H14" s="36" t="s">
        <v>392</v>
      </c>
      <c r="I14" s="36" t="s">
        <v>392</v>
      </c>
      <c r="J14" s="37" t="str">
        <f aca="false">CONCATENATE("Вам доступен сервис ",C14,". Первые ",F14," дня бесплатно. Далее стоимость ",E14," руб./день. Для отключения наберите *152*9# Для отключения Tele2-тема наберите *152#")</f>
        <v>Вам доступен сервис Доктор Плюшева. Первые 3 дня бесплатно. Далее стоимость 8 руб./день. Для отключения наберите *152*9# Для отключения Tele2-тема наберите *152#</v>
      </c>
      <c r="K14" s="37" t="str">
        <f aca="false">CONCATENATE("Вам доступен сервис ",C14,". Для отключения наберите *152*9# Для отключения Tele2-тема наберите *152#")</f>
        <v>Вам доступен сервис Доктор Плюшева. Для отключения наберите *152*9# Для отключения Tele2-тема наберите *152#</v>
      </c>
      <c r="L14" s="37" t="str">
        <f aca="false">CONCATENATE("Сервис ",C14," отключен")</f>
        <v>Сервис Доктор Плюшева отключен</v>
      </c>
      <c r="M14" s="37" t="str">
        <f aca="false">CONCATENATE("Сервис ",C14," не подключен.")</f>
        <v>Сервис Доктор Плюшева не подключен.</v>
      </c>
      <c r="N14" s="37" t="str">
        <f aca="false">CONCATENATE("У Вас активен сервис ",C14,". Для отключения наберите *152*9#")</f>
        <v>У Вас активен сервис Доктор Плюшева. Для отключения наберите *152*9#</v>
      </c>
      <c r="O14" s="38" t="n">
        <v>30</v>
      </c>
      <c r="P14" s="42" t="s">
        <v>393</v>
      </c>
      <c r="Q14" s="12"/>
      <c r="R14" s="38" t="s">
        <v>394</v>
      </c>
      <c r="S14" s="39" t="s">
        <v>395</v>
      </c>
      <c r="T14" s="39"/>
      <c r="U14" s="39"/>
      <c r="V14" s="39"/>
      <c r="W14" s="39"/>
      <c r="X14" s="39"/>
      <c r="Y14" s="39"/>
      <c r="Z14" s="39"/>
      <c r="AA14" s="39"/>
      <c r="AB14" s="39"/>
      <c r="AC14" s="39"/>
      <c r="AD14" s="39"/>
      <c r="AE14" s="39"/>
      <c r="AF14" s="39"/>
      <c r="AG14" s="39"/>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30" hidden="false" customHeight="true" outlineLevel="0" collapsed="false">
      <c r="A15" s="29" t="str">
        <f aca="false">CONCATENATE("New Tema ",C15)</f>
        <v>New Tema Гравити Фолз</v>
      </c>
      <c r="B15" s="30" t="n">
        <v>9784</v>
      </c>
      <c r="C15" s="31" t="s">
        <v>408</v>
      </c>
      <c r="D15" s="32" t="s">
        <v>391</v>
      </c>
      <c r="E15" s="33" t="n">
        <v>8</v>
      </c>
      <c r="F15" s="34" t="n">
        <v>3</v>
      </c>
      <c r="G15" s="41"/>
      <c r="H15" s="36" t="s">
        <v>392</v>
      </c>
      <c r="I15" s="36" t="s">
        <v>392</v>
      </c>
      <c r="J15" s="37" t="str">
        <f aca="false">CONCATENATE("Вам доступен сервис ",C15,". Первые ",F15," дня бесплатно. Далее стоимость ",E15," руб./день. Для отключения наберите *152*9# Для отключения Tele2-тема наберите *152#")</f>
        <v>Вам доступен сервис Гравити Фолз. Первые 3 дня бесплатно. Далее стоимость 8 руб./день. Для отключения наберите *152*9# Для отключения Tele2-тема наберите *152#</v>
      </c>
      <c r="K15" s="37" t="str">
        <f aca="false">CONCATENATE("Вам доступен сервис ",C15,". Для отключения наберите *152*9# Для отключения Tele2-тема наберите *152#")</f>
        <v>Вам доступен сервис Гравити Фолз. Для отключения наберите *152*9# Для отключения Tele2-тема наберите *152#</v>
      </c>
      <c r="L15" s="37" t="str">
        <f aca="false">CONCATENATE("Сервис ",C15," отключен")</f>
        <v>Сервис Гравити Фолз отключен</v>
      </c>
      <c r="M15" s="37" t="str">
        <f aca="false">CONCATENATE("Сервис ",C15," не подключен.")</f>
        <v>Сервис Гравити Фолз не подключен.</v>
      </c>
      <c r="N15" s="37" t="str">
        <f aca="false">CONCATENATE("У Вас активен сервис ",C15,". Для отключения наберите *152*9#")</f>
        <v>У Вас активен сервис Гравити Фолз. Для отключения наберите *152*9#</v>
      </c>
      <c r="O15" s="38" t="n">
        <v>30</v>
      </c>
      <c r="P15" s="42" t="s">
        <v>393</v>
      </c>
      <c r="Q15" s="12"/>
      <c r="R15" s="38" t="s">
        <v>394</v>
      </c>
      <c r="S15" s="39" t="s">
        <v>395</v>
      </c>
      <c r="T15" s="39"/>
      <c r="U15" s="39"/>
      <c r="V15" s="39"/>
      <c r="W15" s="39"/>
      <c r="X15" s="39"/>
      <c r="Y15" s="39"/>
      <c r="Z15" s="39"/>
      <c r="AA15" s="39"/>
      <c r="AB15" s="39"/>
      <c r="AC15" s="39"/>
      <c r="AD15" s="39"/>
      <c r="AE15" s="39"/>
      <c r="AF15" s="39"/>
      <c r="AG15" s="39"/>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30" hidden="false" customHeight="false" outlineLevel="0" collapsed="false">
      <c r="A16" s="29" t="s">
        <v>166</v>
      </c>
      <c r="B16" s="30" t="n">
        <v>9785</v>
      </c>
      <c r="C16" s="29" t="s">
        <v>409</v>
      </c>
      <c r="D16" s="32" t="s">
        <v>391</v>
      </c>
      <c r="E16" s="33" t="n">
        <v>3</v>
      </c>
      <c r="F16" s="34" t="n">
        <v>0</v>
      </c>
      <c r="G16" s="41"/>
      <c r="H16" s="36" t="s">
        <v>410</v>
      </c>
      <c r="I16" s="36" t="s">
        <v>410</v>
      </c>
      <c r="J16" s="37" t="s">
        <v>411</v>
      </c>
      <c r="K16" s="37" t="s">
        <v>412</v>
      </c>
      <c r="L16" s="37" t="str">
        <f aca="false">CONCATENATE("Сервис ",C16," отключен")</f>
        <v>Сервис Рекорды Гиннесса отключен</v>
      </c>
      <c r="M16" s="37" t="str">
        <f aca="false">CONCATENATE("Сервис ",C16," не подключен.")</f>
        <v>Сервис Рекорды Гиннесса не подключен.</v>
      </c>
      <c r="N16" s="37" t="str">
        <f aca="false">CONCATENATE("У Вас активен сервис ",C16,". Для отключения наберите *545*999#")</f>
        <v>У Вас активен сервис Рекорды Гиннесса. Для отключения наберите *545*999#</v>
      </c>
      <c r="O16" s="38" t="n">
        <v>30</v>
      </c>
      <c r="P16" s="42" t="s">
        <v>413</v>
      </c>
      <c r="Q16" s="12" t="n">
        <v>63802</v>
      </c>
      <c r="R16" s="38" t="s">
        <v>394</v>
      </c>
      <c r="S16" s="39" t="s">
        <v>414</v>
      </c>
      <c r="T16" s="39"/>
      <c r="U16" s="39"/>
      <c r="V16" s="39"/>
      <c r="W16" s="39"/>
      <c r="X16" s="39"/>
      <c r="Y16" s="39"/>
      <c r="Z16" s="39"/>
      <c r="AA16" s="39"/>
      <c r="AB16" s="39"/>
      <c r="AC16" s="39"/>
      <c r="AD16" s="39"/>
      <c r="AE16" s="39"/>
      <c r="AF16" s="39"/>
      <c r="AG16" s="39"/>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30" hidden="false" customHeight="false" outlineLevel="0" collapsed="false">
      <c r="A17" s="29" t="s">
        <v>169</v>
      </c>
      <c r="B17" s="30" t="n">
        <v>9786</v>
      </c>
      <c r="C17" s="29" t="s">
        <v>415</v>
      </c>
      <c r="D17" s="32" t="s">
        <v>391</v>
      </c>
      <c r="E17" s="33" t="n">
        <v>3</v>
      </c>
      <c r="F17" s="34" t="n">
        <v>0</v>
      </c>
      <c r="G17" s="41"/>
      <c r="H17" s="36" t="s">
        <v>410</v>
      </c>
      <c r="I17" s="36" t="s">
        <v>410</v>
      </c>
      <c r="J17" s="37" t="s">
        <v>416</v>
      </c>
      <c r="K17" s="37" t="s">
        <v>417</v>
      </c>
      <c r="L17" s="37" t="str">
        <f aca="false">CONCATENATE("Сервис ",C17," отключен")</f>
        <v>Сервис Анекдоты отключен</v>
      </c>
      <c r="M17" s="37" t="str">
        <f aca="false">CONCATENATE("Сервис ",C17," не подключен.")</f>
        <v>Сервис Анекдоты не подключен.</v>
      </c>
      <c r="N17" s="37" t="str">
        <f aca="false">CONCATENATE("У Вас активен сервис ",C17,". Для отключения наберите *545*999#")</f>
        <v>У Вас активен сервис Анекдоты. Для отключения наберите *545*999#</v>
      </c>
      <c r="O17" s="38" t="n">
        <v>30</v>
      </c>
      <c r="P17" s="42" t="s">
        <v>413</v>
      </c>
      <c r="Q17" s="12" t="n">
        <v>31918</v>
      </c>
      <c r="R17" s="38" t="s">
        <v>394</v>
      </c>
      <c r="S17" s="39" t="s">
        <v>414</v>
      </c>
      <c r="T17" s="39"/>
      <c r="U17" s="39"/>
      <c r="V17" s="39"/>
      <c r="W17" s="39"/>
      <c r="X17" s="39"/>
      <c r="Y17" s="39"/>
      <c r="Z17" s="39"/>
      <c r="AA17" s="39"/>
      <c r="AB17" s="39"/>
      <c r="AC17" s="39"/>
      <c r="AD17" s="39"/>
      <c r="AE17" s="39"/>
      <c r="AF17" s="39"/>
      <c r="AG17" s="39"/>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30" hidden="false" customHeight="false" outlineLevel="0" collapsed="false">
      <c r="A18" s="29" t="s">
        <v>171</v>
      </c>
      <c r="B18" s="30" t="n">
        <v>9787</v>
      </c>
      <c r="C18" s="29" t="s">
        <v>418</v>
      </c>
      <c r="D18" s="32" t="s">
        <v>391</v>
      </c>
      <c r="E18" s="33" t="n">
        <v>3</v>
      </c>
      <c r="F18" s="34" t="n">
        <v>0</v>
      </c>
      <c r="G18" s="41"/>
      <c r="H18" s="36" t="s">
        <v>410</v>
      </c>
      <c r="I18" s="36" t="s">
        <v>410</v>
      </c>
      <c r="J18" s="37" t="s">
        <v>419</v>
      </c>
      <c r="K18" s="37" t="s">
        <v>420</v>
      </c>
      <c r="L18" s="37" t="str">
        <f aca="false">CONCATENATE("Сервис ",C18," отключен")</f>
        <v>Сервис Правда о Чаке отключен</v>
      </c>
      <c r="M18" s="37" t="str">
        <f aca="false">CONCATENATE("Сервис ",C18," не подключен.")</f>
        <v>Сервис Правда о Чаке не подключен.</v>
      </c>
      <c r="N18" s="37" t="str">
        <f aca="false">CONCATENATE("У Вас активен сервис ",C18,". Для отключения наберите *545*999#")</f>
        <v>У Вас активен сервис Правда о Чаке. Для отключения наберите *545*999#</v>
      </c>
      <c r="O18" s="38" t="n">
        <v>30</v>
      </c>
      <c r="P18" s="42" t="s">
        <v>413</v>
      </c>
      <c r="Q18" s="12" t="n">
        <v>31927</v>
      </c>
      <c r="R18" s="38" t="s">
        <v>394</v>
      </c>
      <c r="S18" s="39" t="s">
        <v>414</v>
      </c>
      <c r="T18" s="39"/>
      <c r="U18" s="39"/>
      <c r="V18" s="39"/>
      <c r="W18" s="39"/>
      <c r="X18" s="39"/>
      <c r="Y18" s="39"/>
      <c r="Z18" s="39"/>
      <c r="AA18" s="39"/>
      <c r="AB18" s="39"/>
      <c r="AC18" s="39"/>
      <c r="AD18" s="39"/>
      <c r="AE18" s="39"/>
      <c r="AF18" s="39"/>
      <c r="AG18" s="39"/>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30" hidden="false" customHeight="false" outlineLevel="0" collapsed="false">
      <c r="A19" s="29" t="s">
        <v>174</v>
      </c>
      <c r="B19" s="30" t="n">
        <v>9788</v>
      </c>
      <c r="C19" s="29" t="s">
        <v>421</v>
      </c>
      <c r="D19" s="32" t="s">
        <v>391</v>
      </c>
      <c r="E19" s="33" t="n">
        <v>3</v>
      </c>
      <c r="F19" s="34" t="n">
        <v>0</v>
      </c>
      <c r="G19" s="41"/>
      <c r="H19" s="36" t="s">
        <v>410</v>
      </c>
      <c r="I19" s="36" t="s">
        <v>410</v>
      </c>
      <c r="J19" s="37" t="s">
        <v>422</v>
      </c>
      <c r="K19" s="37" t="s">
        <v>423</v>
      </c>
      <c r="L19" s="37" t="str">
        <f aca="false">CONCATENATE("Сервис ",C19," отключен")</f>
        <v>Сервис SMS-приколы отключен</v>
      </c>
      <c r="M19" s="37" t="str">
        <f aca="false">CONCATENATE("Сервис ",C19," не подключен.")</f>
        <v>Сервис SMS-приколы не подключен.</v>
      </c>
      <c r="N19" s="37" t="str">
        <f aca="false">CONCATENATE("У Вас активен сервис ",C19,". Для отключения наберите *545*999#")</f>
        <v>У Вас активен сервис SMS-приколы. Для отключения наберите *545*999#</v>
      </c>
      <c r="O19" s="38" t="n">
        <v>30</v>
      </c>
      <c r="P19" s="42" t="s">
        <v>413</v>
      </c>
      <c r="Q19" s="12" t="n">
        <v>195306</v>
      </c>
      <c r="R19" s="38" t="s">
        <v>394</v>
      </c>
      <c r="S19" s="39" t="s">
        <v>414</v>
      </c>
      <c r="T19" s="39"/>
      <c r="U19" s="39"/>
      <c r="V19" s="39"/>
      <c r="W19" s="39"/>
      <c r="X19" s="39"/>
      <c r="Y19" s="39"/>
      <c r="Z19" s="39"/>
      <c r="AA19" s="39"/>
      <c r="AB19" s="39"/>
      <c r="AC19" s="39"/>
      <c r="AD19" s="39"/>
      <c r="AE19" s="39"/>
      <c r="AF19" s="39"/>
      <c r="AG19" s="39"/>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30" hidden="false" customHeight="false" outlineLevel="0" collapsed="false">
      <c r="A20" s="29" t="s">
        <v>177</v>
      </c>
      <c r="B20" s="30" t="n">
        <v>9789</v>
      </c>
      <c r="C20" s="29" t="s">
        <v>424</v>
      </c>
      <c r="D20" s="32" t="s">
        <v>391</v>
      </c>
      <c r="E20" s="33" t="n">
        <v>3</v>
      </c>
      <c r="F20" s="34" t="n">
        <v>0</v>
      </c>
      <c r="G20" s="41"/>
      <c r="H20" s="36" t="s">
        <v>410</v>
      </c>
      <c r="I20" s="36" t="s">
        <v>410</v>
      </c>
      <c r="J20" s="37" t="s">
        <v>425</v>
      </c>
      <c r="K20" s="37" t="s">
        <v>426</v>
      </c>
      <c r="L20" s="37" t="str">
        <f aca="false">CONCATENATE("Сервис ",C20," отключен")</f>
        <v>Сервис Афоризмы отключен</v>
      </c>
      <c r="M20" s="37" t="str">
        <f aca="false">CONCATENATE("Сервис ",C20," не подключен.")</f>
        <v>Сервис Афоризмы не подключен.</v>
      </c>
      <c r="N20" s="37" t="str">
        <f aca="false">CONCATENATE("У Вас активен сервис ",C20,". Для отключения наберите *545*999#")</f>
        <v>У Вас активен сервис Афоризмы. Для отключения наберите *545*999#</v>
      </c>
      <c r="O20" s="38" t="n">
        <v>30</v>
      </c>
      <c r="P20" s="42" t="s">
        <v>413</v>
      </c>
      <c r="Q20" s="12" t="n">
        <v>22837</v>
      </c>
      <c r="R20" s="38" t="s">
        <v>394</v>
      </c>
      <c r="S20" s="39" t="s">
        <v>414</v>
      </c>
      <c r="T20" s="39"/>
      <c r="U20" s="39"/>
      <c r="V20" s="39"/>
      <c r="W20" s="39"/>
      <c r="X20" s="39"/>
      <c r="Y20" s="39"/>
      <c r="Z20" s="39"/>
      <c r="AA20" s="39"/>
      <c r="AB20" s="39"/>
      <c r="AC20" s="39"/>
      <c r="AD20" s="39"/>
      <c r="AE20" s="39"/>
      <c r="AF20" s="39"/>
      <c r="AG20" s="39"/>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30" hidden="false" customHeight="false" outlineLevel="0" collapsed="false">
      <c r="A21" s="29" t="s">
        <v>179</v>
      </c>
      <c r="B21" s="30" t="n">
        <v>9790</v>
      </c>
      <c r="C21" s="29" t="s">
        <v>427</v>
      </c>
      <c r="D21" s="32" t="s">
        <v>391</v>
      </c>
      <c r="E21" s="33" t="n">
        <v>3</v>
      </c>
      <c r="F21" s="34" t="n">
        <v>0</v>
      </c>
      <c r="G21" s="41"/>
      <c r="H21" s="36" t="s">
        <v>410</v>
      </c>
      <c r="I21" s="36" t="s">
        <v>410</v>
      </c>
      <c r="J21" s="37" t="s">
        <v>428</v>
      </c>
      <c r="K21" s="37" t="s">
        <v>429</v>
      </c>
      <c r="L21" s="37" t="str">
        <f aca="false">CONCATENATE("Сервис ",C21," отключен")</f>
        <v>Сервис Места для путешествий отключен</v>
      </c>
      <c r="M21" s="37" t="str">
        <f aca="false">CONCATENATE("Сервис ",C21," не подключен.")</f>
        <v>Сервис Места для путешествий не подключен.</v>
      </c>
      <c r="N21" s="37" t="str">
        <f aca="false">CONCATENATE("У Вас активен сервис ",C21,". Для отключения наберите *545*999#")</f>
        <v>У Вас активен сервис Места для путешествий. Для отключения наберите *545*999#</v>
      </c>
      <c r="O21" s="38" t="n">
        <v>30</v>
      </c>
      <c r="P21" s="42" t="s">
        <v>413</v>
      </c>
      <c r="Q21" s="12" t="n">
        <v>78599</v>
      </c>
      <c r="R21" s="38" t="s">
        <v>394</v>
      </c>
      <c r="S21" s="39" t="s">
        <v>414</v>
      </c>
      <c r="T21" s="39"/>
      <c r="U21" s="39"/>
      <c r="V21" s="39"/>
      <c r="W21" s="39"/>
      <c r="X21" s="39"/>
      <c r="Y21" s="39"/>
      <c r="Z21" s="39"/>
      <c r="AA21" s="39"/>
      <c r="AB21" s="39"/>
      <c r="AC21" s="39"/>
      <c r="AD21" s="39"/>
      <c r="AE21" s="39"/>
      <c r="AF21" s="39"/>
      <c r="AG21" s="39"/>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30" hidden="false" customHeight="false" outlineLevel="0" collapsed="false">
      <c r="A22" s="29" t="s">
        <v>181</v>
      </c>
      <c r="B22" s="30" t="n">
        <v>9791</v>
      </c>
      <c r="C22" s="29" t="s">
        <v>430</v>
      </c>
      <c r="D22" s="32" t="s">
        <v>391</v>
      </c>
      <c r="E22" s="33" t="n">
        <v>3</v>
      </c>
      <c r="F22" s="34" t="n">
        <v>0</v>
      </c>
      <c r="G22" s="41"/>
      <c r="H22" s="36" t="s">
        <v>410</v>
      </c>
      <c r="I22" s="36" t="s">
        <v>410</v>
      </c>
      <c r="J22" s="37" t="s">
        <v>431</v>
      </c>
      <c r="K22" s="37" t="s">
        <v>432</v>
      </c>
      <c r="L22" s="37" t="str">
        <f aca="false">CONCATENATE("Сервис ",C22," отключен")</f>
        <v>Сервис Правда жизни отключен</v>
      </c>
      <c r="M22" s="37" t="str">
        <f aca="false">CONCATENATE("Сервис ",C22," не подключен.")</f>
        <v>Сервис Правда жизни не подключен.</v>
      </c>
      <c r="N22" s="37" t="str">
        <f aca="false">CONCATENATE("У Вас активен сервис ",C22,". Для отключения наберите *545*999#")</f>
        <v>У Вас активен сервис Правда жизни. Для отключения наберите *545*999#</v>
      </c>
      <c r="O22" s="38" t="n">
        <v>30</v>
      </c>
      <c r="P22" s="42" t="s">
        <v>413</v>
      </c>
      <c r="Q22" s="12" t="n">
        <v>22840</v>
      </c>
      <c r="R22" s="38" t="s">
        <v>394</v>
      </c>
      <c r="S22" s="39" t="s">
        <v>414</v>
      </c>
      <c r="T22" s="39"/>
      <c r="U22" s="39"/>
      <c r="V22" s="39"/>
      <c r="W22" s="39"/>
      <c r="X22" s="39"/>
      <c r="Y22" s="39"/>
      <c r="Z22" s="39"/>
      <c r="AA22" s="39"/>
      <c r="AB22" s="39"/>
      <c r="AC22" s="39"/>
      <c r="AD22" s="39"/>
      <c r="AE22" s="39"/>
      <c r="AF22" s="39"/>
      <c r="AG22" s="39"/>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30" hidden="false" customHeight="false" outlineLevel="0" collapsed="false">
      <c r="A23" s="29" t="s">
        <v>183</v>
      </c>
      <c r="B23" s="30" t="n">
        <v>9792</v>
      </c>
      <c r="C23" s="29" t="s">
        <v>433</v>
      </c>
      <c r="D23" s="32" t="s">
        <v>391</v>
      </c>
      <c r="E23" s="33" t="n">
        <v>3</v>
      </c>
      <c r="F23" s="34" t="n">
        <v>0</v>
      </c>
      <c r="G23" s="41"/>
      <c r="H23" s="36" t="s">
        <v>410</v>
      </c>
      <c r="I23" s="36" t="s">
        <v>410</v>
      </c>
      <c r="J23" s="37" t="s">
        <v>434</v>
      </c>
      <c r="K23" s="37" t="s">
        <v>435</v>
      </c>
      <c r="L23" s="37" t="str">
        <f aca="false">CONCATENATE("Сервис ",C23," отключен")</f>
        <v>Сервис Омар Хайям отключен</v>
      </c>
      <c r="M23" s="37" t="str">
        <f aca="false">CONCATENATE("Сервис ",C23," не подключен.")</f>
        <v>Сервис Омар Хайям не подключен.</v>
      </c>
      <c r="N23" s="37" t="str">
        <f aca="false">CONCATENATE("У Вас активен сервис ",C23,". Для отключения наберите *545*999#")</f>
        <v>У Вас активен сервис Омар Хайям. Для отключения наберите *545*999#</v>
      </c>
      <c r="O23" s="38" t="n">
        <v>30</v>
      </c>
      <c r="P23" s="42" t="s">
        <v>413</v>
      </c>
      <c r="Q23" s="12" t="n">
        <v>153832</v>
      </c>
      <c r="R23" s="38" t="s">
        <v>394</v>
      </c>
      <c r="S23" s="39" t="s">
        <v>414</v>
      </c>
      <c r="T23" s="39"/>
      <c r="U23" s="39"/>
      <c r="V23" s="39"/>
      <c r="W23" s="39"/>
      <c r="X23" s="39"/>
      <c r="Y23" s="39"/>
      <c r="Z23" s="39"/>
      <c r="AA23" s="39"/>
      <c r="AB23" s="39"/>
      <c r="AC23" s="39"/>
      <c r="AD23" s="39"/>
      <c r="AE23" s="39"/>
      <c r="AF23" s="39"/>
      <c r="AG23" s="39"/>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30" hidden="false" customHeight="false" outlineLevel="0" collapsed="false">
      <c r="A24" s="29" t="s">
        <v>186</v>
      </c>
      <c r="B24" s="30" t="n">
        <v>9793</v>
      </c>
      <c r="C24" s="29" t="s">
        <v>436</v>
      </c>
      <c r="D24" s="32" t="s">
        <v>391</v>
      </c>
      <c r="E24" s="33" t="n">
        <v>3</v>
      </c>
      <c r="F24" s="34" t="n">
        <v>0</v>
      </c>
      <c r="G24" s="41"/>
      <c r="H24" s="36" t="s">
        <v>410</v>
      </c>
      <c r="I24" s="36" t="s">
        <v>410</v>
      </c>
      <c r="J24" s="37" t="s">
        <v>437</v>
      </c>
      <c r="K24" s="37" t="s">
        <v>438</v>
      </c>
      <c r="L24" s="37" t="str">
        <f aca="false">CONCATENATE("Сервис ",C24," отключен")</f>
        <v>Сервис Факты отключен</v>
      </c>
      <c r="M24" s="37" t="str">
        <f aca="false">CONCATENATE("Сервис ",C24," не подключен.")</f>
        <v>Сервис Факты не подключен.</v>
      </c>
      <c r="N24" s="37" t="str">
        <f aca="false">CONCATENATE("У Вас активен сервис ",C24,". Для отключения наберите *545*999#")</f>
        <v>У Вас активен сервис Факты. Для отключения наберите *545*999#</v>
      </c>
      <c r="O24" s="38" t="n">
        <v>30</v>
      </c>
      <c r="P24" s="42" t="s">
        <v>413</v>
      </c>
      <c r="Q24" s="12" t="n">
        <v>63796</v>
      </c>
      <c r="R24" s="38" t="s">
        <v>394</v>
      </c>
      <c r="S24" s="39" t="s">
        <v>414</v>
      </c>
      <c r="T24" s="39"/>
      <c r="U24" s="39"/>
      <c r="V24" s="39"/>
      <c r="W24" s="39"/>
      <c r="X24" s="39"/>
      <c r="Y24" s="39"/>
      <c r="Z24" s="39"/>
      <c r="AA24" s="39"/>
      <c r="AB24" s="39"/>
      <c r="AC24" s="39"/>
      <c r="AD24" s="39"/>
      <c r="AE24" s="39"/>
      <c r="AF24" s="39"/>
      <c r="AG24" s="39"/>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30" hidden="false" customHeight="false" outlineLevel="0" collapsed="false">
      <c r="A25" s="29" t="s">
        <v>188</v>
      </c>
      <c r="B25" s="30" t="n">
        <v>9794</v>
      </c>
      <c r="C25" s="29" t="s">
        <v>439</v>
      </c>
      <c r="D25" s="32" t="s">
        <v>391</v>
      </c>
      <c r="E25" s="33" t="n">
        <v>3</v>
      </c>
      <c r="F25" s="34" t="n">
        <v>0</v>
      </c>
      <c r="G25" s="41"/>
      <c r="H25" s="36" t="s">
        <v>410</v>
      </c>
      <c r="I25" s="36" t="s">
        <v>410</v>
      </c>
      <c r="J25" s="37" t="s">
        <v>440</v>
      </c>
      <c r="K25" s="37" t="s">
        <v>441</v>
      </c>
      <c r="L25" s="37" t="str">
        <f aca="false">CONCATENATE("Сервис ",C25," отключен")</f>
        <v>Сервис Загадочный мир отключен</v>
      </c>
      <c r="M25" s="37" t="str">
        <f aca="false">CONCATENATE("Сервис ",C25," не подключен.")</f>
        <v>Сервис Загадочный мир не подключен.</v>
      </c>
      <c r="N25" s="37" t="str">
        <f aca="false">CONCATENATE("У Вас активен сервис ",C25,". Для отключения наберите *545*999#")</f>
        <v>У Вас активен сервис Загадочный мир. Для отключения наберите *545*999#</v>
      </c>
      <c r="O25" s="38" t="n">
        <v>30</v>
      </c>
      <c r="P25" s="42" t="s">
        <v>413</v>
      </c>
      <c r="Q25" s="12" t="n">
        <v>63793</v>
      </c>
      <c r="R25" s="38" t="s">
        <v>394</v>
      </c>
      <c r="S25" s="39" t="s">
        <v>414</v>
      </c>
      <c r="T25" s="39"/>
      <c r="U25" s="39"/>
      <c r="V25" s="39"/>
      <c r="W25" s="39"/>
      <c r="X25" s="39"/>
      <c r="Y25" s="39"/>
      <c r="Z25" s="39"/>
      <c r="AA25" s="39"/>
      <c r="AB25" s="39"/>
      <c r="AC25" s="39"/>
      <c r="AD25" s="39"/>
      <c r="AE25" s="39"/>
      <c r="AF25" s="39"/>
      <c r="AG25" s="39"/>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30" hidden="false" customHeight="false" outlineLevel="0" collapsed="false">
      <c r="A26" s="29" t="s">
        <v>190</v>
      </c>
      <c r="B26" s="30" t="n">
        <v>9795</v>
      </c>
      <c r="C26" s="29" t="s">
        <v>442</v>
      </c>
      <c r="D26" s="32" t="s">
        <v>391</v>
      </c>
      <c r="E26" s="33" t="n">
        <v>3</v>
      </c>
      <c r="F26" s="34" t="n">
        <v>0</v>
      </c>
      <c r="G26" s="41"/>
      <c r="H26" s="36" t="s">
        <v>410</v>
      </c>
      <c r="I26" s="36" t="s">
        <v>410</v>
      </c>
      <c r="J26" s="37" t="s">
        <v>443</v>
      </c>
      <c r="K26" s="37" t="s">
        <v>444</v>
      </c>
      <c r="L26" s="37" t="str">
        <f aca="false">CONCATENATE("Сервис ",C26," отключен")</f>
        <v>Сервис Факты о человеке отключен</v>
      </c>
      <c r="M26" s="37" t="str">
        <f aca="false">CONCATENATE("Сервис ",C26," не подключен.")</f>
        <v>Сервис Факты о человеке не подключен.</v>
      </c>
      <c r="N26" s="37" t="str">
        <f aca="false">CONCATENATE("У Вас активен сервис ",C26,". Для отключения наберите *545*999#")</f>
        <v>У Вас активен сервис Факты о человеке. Для отключения наберите *545*999#</v>
      </c>
      <c r="O26" s="38" t="n">
        <v>30</v>
      </c>
      <c r="P26" s="42" t="s">
        <v>413</v>
      </c>
      <c r="Q26" s="12" t="n">
        <v>63791</v>
      </c>
      <c r="R26" s="38" t="s">
        <v>394</v>
      </c>
      <c r="S26" s="39" t="s">
        <v>414</v>
      </c>
      <c r="T26" s="39"/>
      <c r="U26" s="39"/>
      <c r="V26" s="39"/>
      <c r="W26" s="39"/>
      <c r="X26" s="39"/>
      <c r="Y26" s="39"/>
      <c r="Z26" s="39"/>
      <c r="AA26" s="39"/>
      <c r="AB26" s="39"/>
      <c r="AC26" s="39"/>
      <c r="AD26" s="39"/>
      <c r="AE26" s="39"/>
      <c r="AF26" s="39"/>
      <c r="AG26" s="39"/>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30" hidden="false" customHeight="false" outlineLevel="0" collapsed="false">
      <c r="A27" s="29" t="s">
        <v>193</v>
      </c>
      <c r="B27" s="30" t="n">
        <v>9796</v>
      </c>
      <c r="C27" s="29" t="s">
        <v>445</v>
      </c>
      <c r="D27" s="32" t="s">
        <v>391</v>
      </c>
      <c r="E27" s="33" t="n">
        <v>3</v>
      </c>
      <c r="F27" s="34" t="n">
        <v>0</v>
      </c>
      <c r="G27" s="41"/>
      <c r="H27" s="36" t="s">
        <v>410</v>
      </c>
      <c r="I27" s="36" t="s">
        <v>410</v>
      </c>
      <c r="J27" s="37" t="s">
        <v>446</v>
      </c>
      <c r="K27" s="37" t="s">
        <v>447</v>
      </c>
      <c r="L27" s="37" t="str">
        <f aca="false">CONCATENATE("Сервис ",C27," отключен")</f>
        <v>Сервис Тосты отключен</v>
      </c>
      <c r="M27" s="37" t="str">
        <f aca="false">CONCATENATE("Сервис ",C27," не подключен.")</f>
        <v>Сервис Тосты не подключен.</v>
      </c>
      <c r="N27" s="37" t="str">
        <f aca="false">CONCATENATE("У Вас активен сервис ",C27,". Для отключения наберите *545*999#")</f>
        <v>У Вас активен сервис Тосты. Для отключения наберите *545*999#</v>
      </c>
      <c r="O27" s="38" t="n">
        <v>30</v>
      </c>
      <c r="P27" s="42" t="s">
        <v>413</v>
      </c>
      <c r="Q27" s="12" t="n">
        <v>11097</v>
      </c>
      <c r="R27" s="38" t="s">
        <v>394</v>
      </c>
      <c r="S27" s="39" t="s">
        <v>414</v>
      </c>
      <c r="T27" s="39"/>
      <c r="U27" s="39"/>
      <c r="V27" s="39"/>
      <c r="W27" s="39"/>
      <c r="X27" s="39"/>
      <c r="Y27" s="39"/>
      <c r="Z27" s="39"/>
      <c r="AA27" s="39"/>
      <c r="AB27" s="39"/>
      <c r="AC27" s="39"/>
      <c r="AD27" s="39"/>
      <c r="AE27" s="39"/>
      <c r="AF27" s="39"/>
      <c r="AG27" s="39"/>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30" hidden="false" customHeight="false" outlineLevel="0" collapsed="false">
      <c r="A28" s="29" t="s">
        <v>195</v>
      </c>
      <c r="B28" s="30" t="n">
        <v>9797</v>
      </c>
      <c r="C28" s="29" t="s">
        <v>448</v>
      </c>
      <c r="D28" s="32" t="s">
        <v>391</v>
      </c>
      <c r="E28" s="33" t="n">
        <v>3</v>
      </c>
      <c r="F28" s="34" t="n">
        <v>0</v>
      </c>
      <c r="G28" s="41"/>
      <c r="H28" s="36" t="s">
        <v>410</v>
      </c>
      <c r="I28" s="36" t="s">
        <v>410</v>
      </c>
      <c r="J28" s="37" t="s">
        <v>449</v>
      </c>
      <c r="K28" s="37" t="s">
        <v>450</v>
      </c>
      <c r="L28" s="37" t="str">
        <f aca="false">CONCATENATE("Сервис ",C28," отключен")</f>
        <v>Сервис Праздники отключен</v>
      </c>
      <c r="M28" s="37" t="str">
        <f aca="false">CONCATENATE("Сервис ",C28," не подключен.")</f>
        <v>Сервис Праздники не подключен.</v>
      </c>
      <c r="N28" s="37" t="str">
        <f aca="false">CONCATENATE("У Вас активен сервис ",C28,". Для отключения наберите *545*999#")</f>
        <v>У Вас активен сервис Праздники. Для отключения наберите *545*999#</v>
      </c>
      <c r="O28" s="38" t="n">
        <v>30</v>
      </c>
      <c r="P28" s="42" t="s">
        <v>413</v>
      </c>
      <c r="Q28" s="12" t="n">
        <v>96106</v>
      </c>
      <c r="R28" s="38" t="s">
        <v>394</v>
      </c>
      <c r="S28" s="39" t="s">
        <v>414</v>
      </c>
      <c r="T28" s="39"/>
      <c r="U28" s="39"/>
      <c r="V28" s="39"/>
      <c r="W28" s="39"/>
      <c r="X28" s="39"/>
      <c r="Y28" s="39"/>
      <c r="Z28" s="39"/>
      <c r="AA28" s="39"/>
      <c r="AB28" s="39"/>
      <c r="AC28" s="39"/>
      <c r="AD28" s="39"/>
      <c r="AE28" s="39"/>
      <c r="AF28" s="39"/>
      <c r="AG28" s="39"/>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30" hidden="false" customHeight="false" outlineLevel="0" collapsed="false">
      <c r="A29" s="29" t="s">
        <v>197</v>
      </c>
      <c r="B29" s="30" t="n">
        <v>9798</v>
      </c>
      <c r="C29" s="29" t="s">
        <v>451</v>
      </c>
      <c r="D29" s="32" t="s">
        <v>391</v>
      </c>
      <c r="E29" s="33" t="n">
        <v>3</v>
      </c>
      <c r="F29" s="34" t="n">
        <v>0</v>
      </c>
      <c r="G29" s="41"/>
      <c r="H29" s="36" t="s">
        <v>410</v>
      </c>
      <c r="I29" s="36" t="s">
        <v>410</v>
      </c>
      <c r="J29" s="37" t="s">
        <v>452</v>
      </c>
      <c r="K29" s="37" t="s">
        <v>453</v>
      </c>
      <c r="L29" s="37" t="str">
        <f aca="false">CONCATENATE("Сервис ",C29," отключен")</f>
        <v>Сервис Поздравления отключен</v>
      </c>
      <c r="M29" s="37" t="str">
        <f aca="false">CONCATENATE("Сервис ",C29," не подключен.")</f>
        <v>Сервис Поздравления не подключен.</v>
      </c>
      <c r="N29" s="37" t="str">
        <f aca="false">CONCATENATE("У Вас активен сервис ",C29,". Для отключения наберите *545*999#")</f>
        <v>У Вас активен сервис Поздравления. Для отключения наберите *545*999#</v>
      </c>
      <c r="O29" s="38" t="n">
        <v>30</v>
      </c>
      <c r="P29" s="42" t="s">
        <v>413</v>
      </c>
      <c r="Q29" s="12" t="n">
        <v>96112</v>
      </c>
      <c r="R29" s="38" t="s">
        <v>394</v>
      </c>
      <c r="S29" s="39" t="s">
        <v>414</v>
      </c>
      <c r="T29" s="39"/>
      <c r="U29" s="39"/>
      <c r="V29" s="39"/>
      <c r="W29" s="39"/>
      <c r="X29" s="39"/>
      <c r="Y29" s="39"/>
      <c r="Z29" s="39"/>
      <c r="AA29" s="39"/>
      <c r="AB29" s="39"/>
      <c r="AC29" s="39"/>
      <c r="AD29" s="39"/>
      <c r="AE29" s="39"/>
      <c r="AF29" s="39"/>
      <c r="AG29" s="39"/>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30" hidden="false" customHeight="false" outlineLevel="0" collapsed="false">
      <c r="A30" s="29" t="s">
        <v>199</v>
      </c>
      <c r="B30" s="30" t="n">
        <v>9799</v>
      </c>
      <c r="C30" s="29" t="s">
        <v>454</v>
      </c>
      <c r="D30" s="32" t="s">
        <v>391</v>
      </c>
      <c r="E30" s="33" t="n">
        <v>3</v>
      </c>
      <c r="F30" s="34" t="n">
        <v>0</v>
      </c>
      <c r="G30" s="41"/>
      <c r="H30" s="36" t="s">
        <v>410</v>
      </c>
      <c r="I30" s="36" t="s">
        <v>410</v>
      </c>
      <c r="J30" s="37" t="s">
        <v>455</v>
      </c>
      <c r="K30" s="37" t="s">
        <v>456</v>
      </c>
      <c r="L30" s="37" t="str">
        <f aca="false">CONCATENATE("Сервис ",C30," отключен")</f>
        <v>Сервис День в истории отключен</v>
      </c>
      <c r="M30" s="37" t="str">
        <f aca="false">CONCATENATE("Сервис ",C30," не подключен.")</f>
        <v>Сервис День в истории не подключен.</v>
      </c>
      <c r="N30" s="37" t="str">
        <f aca="false">CONCATENATE("У Вас активен сервис ",C30,". Для отключения наберите *545*999#")</f>
        <v>У Вас активен сервис День в истории. Для отключения наберите *545*999#</v>
      </c>
      <c r="O30" s="38" t="n">
        <v>30</v>
      </c>
      <c r="P30" s="42" t="s">
        <v>413</v>
      </c>
      <c r="Q30" s="12" t="n">
        <v>196488</v>
      </c>
      <c r="R30" s="38" t="s">
        <v>394</v>
      </c>
      <c r="S30" s="39" t="s">
        <v>414</v>
      </c>
      <c r="T30" s="39"/>
      <c r="U30" s="39"/>
      <c r="V30" s="39"/>
      <c r="W30" s="39"/>
      <c r="X30" s="39"/>
      <c r="Y30" s="39"/>
      <c r="Z30" s="39"/>
      <c r="AA30" s="39"/>
      <c r="AB30" s="39"/>
      <c r="AC30" s="39"/>
      <c r="AD30" s="39"/>
      <c r="AE30" s="39"/>
      <c r="AF30" s="39"/>
      <c r="AG30" s="39"/>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30" hidden="false" customHeight="false" outlineLevel="0" collapsed="false">
      <c r="A31" s="29" t="s">
        <v>202</v>
      </c>
      <c r="B31" s="30" t="n">
        <v>9800</v>
      </c>
      <c r="C31" s="29" t="s">
        <v>457</v>
      </c>
      <c r="D31" s="32" t="s">
        <v>391</v>
      </c>
      <c r="E31" s="33" t="n">
        <v>3</v>
      </c>
      <c r="F31" s="34" t="n">
        <v>0</v>
      </c>
      <c r="G31" s="41"/>
      <c r="H31" s="36" t="s">
        <v>410</v>
      </c>
      <c r="I31" s="36" t="s">
        <v>410</v>
      </c>
      <c r="J31" s="37" t="s">
        <v>458</v>
      </c>
      <c r="K31" s="37" t="s">
        <v>459</v>
      </c>
      <c r="L31" s="37" t="str">
        <f aca="false">CONCATENATE("Сервис ",C31," отключен")</f>
        <v>Сервис Новости России отключен</v>
      </c>
      <c r="M31" s="37" t="str">
        <f aca="false">CONCATENATE("Сервис ",C31," не подключен.")</f>
        <v>Сервис Новости России не подключен.</v>
      </c>
      <c r="N31" s="37" t="str">
        <f aca="false">CONCATENATE("У Вас активен сервис ",C31,". Для отключения наберите *545*999#")</f>
        <v>У Вас активен сервис Новости России. Для отключения наберите *545*999#</v>
      </c>
      <c r="O31" s="38" t="n">
        <v>30</v>
      </c>
      <c r="P31" s="42" t="s">
        <v>413</v>
      </c>
      <c r="Q31" s="12" t="n">
        <v>96065</v>
      </c>
      <c r="R31" s="38" t="s">
        <v>394</v>
      </c>
      <c r="S31" s="39" t="s">
        <v>414</v>
      </c>
      <c r="T31" s="39"/>
      <c r="U31" s="39"/>
      <c r="V31" s="39"/>
      <c r="W31" s="39"/>
      <c r="X31" s="39"/>
      <c r="Y31" s="39"/>
      <c r="Z31" s="39"/>
      <c r="AA31" s="39"/>
      <c r="AB31" s="39"/>
      <c r="AC31" s="39"/>
      <c r="AD31" s="39"/>
      <c r="AE31" s="39"/>
      <c r="AF31" s="39"/>
      <c r="AG31" s="39"/>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30" hidden="false" customHeight="false" outlineLevel="0" collapsed="false">
      <c r="A32" s="29" t="s">
        <v>204</v>
      </c>
      <c r="B32" s="30" t="n">
        <v>9801</v>
      </c>
      <c r="C32" s="29" t="s">
        <v>460</v>
      </c>
      <c r="D32" s="32" t="s">
        <v>391</v>
      </c>
      <c r="E32" s="33" t="n">
        <v>3</v>
      </c>
      <c r="F32" s="34" t="n">
        <v>0</v>
      </c>
      <c r="G32" s="41"/>
      <c r="H32" s="36" t="s">
        <v>410</v>
      </c>
      <c r="I32" s="36" t="s">
        <v>410</v>
      </c>
      <c r="J32" s="37" t="s">
        <v>461</v>
      </c>
      <c r="K32" s="37" t="s">
        <v>462</v>
      </c>
      <c r="L32" s="37" t="str">
        <f aca="false">CONCATENATE("Сервис ",C32," отключен")</f>
        <v>Сервис Новости мира отключен</v>
      </c>
      <c r="M32" s="37" t="str">
        <f aca="false">CONCATENATE("Сервис ",C32," не подключен.")</f>
        <v>Сервис Новости мира не подключен.</v>
      </c>
      <c r="N32" s="37" t="str">
        <f aca="false">CONCATENATE("У Вас активен сервис ",C32,". Для отключения наберите *545*999#")</f>
        <v>У Вас активен сервис Новости мира. Для отключения наберите *545*999#</v>
      </c>
      <c r="O32" s="38" t="n">
        <v>30</v>
      </c>
      <c r="P32" s="42" t="s">
        <v>413</v>
      </c>
      <c r="Q32" s="12" t="n">
        <v>96056</v>
      </c>
      <c r="R32" s="38" t="s">
        <v>394</v>
      </c>
      <c r="S32" s="39" t="s">
        <v>414</v>
      </c>
      <c r="T32" s="39"/>
      <c r="U32" s="39"/>
      <c r="V32" s="39"/>
      <c r="W32" s="39"/>
      <c r="X32" s="39"/>
      <c r="Y32" s="39"/>
      <c r="Z32" s="39"/>
      <c r="AA32" s="39"/>
      <c r="AB32" s="39"/>
      <c r="AC32" s="39"/>
      <c r="AD32" s="39"/>
      <c r="AE32" s="39"/>
      <c r="AF32" s="39"/>
      <c r="AG32" s="39"/>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30" hidden="false" customHeight="false" outlineLevel="0" collapsed="false">
      <c r="A33" s="29" t="s">
        <v>206</v>
      </c>
      <c r="B33" s="30" t="n">
        <v>9802</v>
      </c>
      <c r="C33" s="29" t="s">
        <v>463</v>
      </c>
      <c r="D33" s="32" t="s">
        <v>391</v>
      </c>
      <c r="E33" s="33" t="n">
        <v>3</v>
      </c>
      <c r="F33" s="34" t="n">
        <v>0</v>
      </c>
      <c r="G33" s="41"/>
      <c r="H33" s="36" t="s">
        <v>410</v>
      </c>
      <c r="I33" s="36" t="s">
        <v>410</v>
      </c>
      <c r="J33" s="37" t="s">
        <v>464</v>
      </c>
      <c r="K33" s="37" t="s">
        <v>465</v>
      </c>
      <c r="L33" s="37" t="str">
        <f aca="false">CONCATENATE("Сервис ",C33," отключен")</f>
        <v>Сервис Новости спорта отключен</v>
      </c>
      <c r="M33" s="37" t="str">
        <f aca="false">CONCATENATE("Сервис ",C33," не подключен.")</f>
        <v>Сервис Новости спорта не подключен.</v>
      </c>
      <c r="N33" s="37" t="str">
        <f aca="false">CONCATENATE("У Вас активен сервис ",C33,". Для отключения наберите *545*999#")</f>
        <v>У Вас активен сервис Новости спорта. Для отключения наберите *545*999#</v>
      </c>
      <c r="O33" s="38" t="n">
        <v>30</v>
      </c>
      <c r="P33" s="42" t="s">
        <v>413</v>
      </c>
      <c r="Q33" s="12" t="n">
        <v>96124</v>
      </c>
      <c r="R33" s="38" t="s">
        <v>394</v>
      </c>
      <c r="S33" s="39" t="s">
        <v>414</v>
      </c>
      <c r="T33" s="39"/>
      <c r="U33" s="39"/>
      <c r="V33" s="39"/>
      <c r="W33" s="39"/>
      <c r="X33" s="39"/>
      <c r="Y33" s="39"/>
      <c r="Z33" s="39"/>
      <c r="AA33" s="39"/>
      <c r="AB33" s="39"/>
      <c r="AC33" s="39"/>
      <c r="AD33" s="39"/>
      <c r="AE33" s="39"/>
      <c r="AF33" s="39"/>
      <c r="AG33" s="39"/>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30" hidden="false" customHeight="false" outlineLevel="0" collapsed="false">
      <c r="A34" s="29" t="s">
        <v>209</v>
      </c>
      <c r="B34" s="30" t="n">
        <v>9803</v>
      </c>
      <c r="C34" s="29" t="s">
        <v>466</v>
      </c>
      <c r="D34" s="32" t="s">
        <v>391</v>
      </c>
      <c r="E34" s="33" t="n">
        <v>3</v>
      </c>
      <c r="F34" s="34" t="n">
        <v>0</v>
      </c>
      <c r="G34" s="41"/>
      <c r="H34" s="36" t="s">
        <v>410</v>
      </c>
      <c r="I34" s="36" t="s">
        <v>410</v>
      </c>
      <c r="J34" s="37" t="s">
        <v>467</v>
      </c>
      <c r="K34" s="37" t="s">
        <v>468</v>
      </c>
      <c r="L34" s="37" t="str">
        <f aca="false">CONCATENATE("Сервис ",C34," отключен")</f>
        <v>Сервис Курс валют отключен</v>
      </c>
      <c r="M34" s="37" t="str">
        <f aca="false">CONCATENATE("Сервис ",C34," не подключен.")</f>
        <v>Сервис Курс валют не подключен.</v>
      </c>
      <c r="N34" s="37" t="str">
        <f aca="false">CONCATENATE("У Вас активен сервис ",C34,". Для отключения наберите *545*999#")</f>
        <v>У Вас активен сервис Курс валют. Для отключения наберите *545*999#</v>
      </c>
      <c r="O34" s="38" t="n">
        <v>30</v>
      </c>
      <c r="P34" s="42" t="s">
        <v>469</v>
      </c>
      <c r="Q34" s="12"/>
      <c r="R34" s="38" t="s">
        <v>394</v>
      </c>
      <c r="S34" s="39" t="s">
        <v>414</v>
      </c>
      <c r="T34" s="39"/>
      <c r="U34" s="39"/>
      <c r="V34" s="39"/>
      <c r="W34" s="39"/>
      <c r="X34" s="39"/>
      <c r="Y34" s="39"/>
      <c r="Z34" s="39"/>
      <c r="AA34" s="39"/>
      <c r="AB34" s="39"/>
      <c r="AC34" s="39"/>
      <c r="AD34" s="39"/>
      <c r="AE34" s="39"/>
      <c r="AF34" s="39"/>
      <c r="AG34" s="39"/>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30" hidden="false" customHeight="false" outlineLevel="0" collapsed="false">
      <c r="A35" s="29" t="s">
        <v>211</v>
      </c>
      <c r="B35" s="30" t="n">
        <v>9804</v>
      </c>
      <c r="C35" s="29" t="s">
        <v>470</v>
      </c>
      <c r="D35" s="32" t="s">
        <v>391</v>
      </c>
      <c r="E35" s="33" t="n">
        <v>3</v>
      </c>
      <c r="F35" s="34" t="n">
        <v>0</v>
      </c>
      <c r="G35" s="41"/>
      <c r="H35" s="36" t="s">
        <v>410</v>
      </c>
      <c r="I35" s="36" t="s">
        <v>410</v>
      </c>
      <c r="J35" s="37" t="s">
        <v>471</v>
      </c>
      <c r="K35" s="37" t="s">
        <v>472</v>
      </c>
      <c r="L35" s="37" t="str">
        <f aca="false">CONCATENATE("Сервис ",C35," отключен")</f>
        <v>Сервис Новости экономики отключен</v>
      </c>
      <c r="M35" s="37" t="str">
        <f aca="false">CONCATENATE("Сервис ",C35," не подключен.")</f>
        <v>Сервис Новости экономики не подключен.</v>
      </c>
      <c r="N35" s="37" t="str">
        <f aca="false">CONCATENATE("У Вас активен сервис ",C35,". Для отключения наберите *545*999#")</f>
        <v>У Вас активен сервис Новости экономики. Для отключения наберите *545*999#</v>
      </c>
      <c r="O35" s="38" t="n">
        <v>30</v>
      </c>
      <c r="P35" s="42" t="s">
        <v>413</v>
      </c>
      <c r="Q35" s="12" t="n">
        <v>96046</v>
      </c>
      <c r="R35" s="38" t="s">
        <v>394</v>
      </c>
      <c r="S35" s="39" t="s">
        <v>414</v>
      </c>
      <c r="T35" s="39"/>
      <c r="U35" s="39"/>
      <c r="V35" s="39"/>
      <c r="W35" s="39"/>
      <c r="X35" s="39"/>
      <c r="Y35" s="39"/>
      <c r="Z35" s="39"/>
      <c r="AA35" s="39"/>
      <c r="AB35" s="39"/>
      <c r="AC35" s="39"/>
      <c r="AD35" s="39"/>
      <c r="AE35" s="39"/>
      <c r="AF35" s="39"/>
      <c r="AG35" s="39"/>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30" hidden="false" customHeight="false" outlineLevel="0" collapsed="false">
      <c r="A36" s="29" t="s">
        <v>213</v>
      </c>
      <c r="B36" s="30" t="n">
        <v>9805</v>
      </c>
      <c r="C36" s="29" t="s">
        <v>473</v>
      </c>
      <c r="D36" s="32" t="s">
        <v>391</v>
      </c>
      <c r="E36" s="33" t="n">
        <v>3</v>
      </c>
      <c r="F36" s="34" t="n">
        <v>0</v>
      </c>
      <c r="G36" s="41"/>
      <c r="H36" s="36" t="s">
        <v>410</v>
      </c>
      <c r="I36" s="36" t="s">
        <v>410</v>
      </c>
      <c r="J36" s="37" t="s">
        <v>474</v>
      </c>
      <c r="K36" s="37" t="s">
        <v>475</v>
      </c>
      <c r="L36" s="37" t="str">
        <f aca="false">CONCATENATE("Сервис ",C36," отключен")</f>
        <v>Сервис Финансовые советы отключен</v>
      </c>
      <c r="M36" s="37" t="str">
        <f aca="false">CONCATENATE("Сервис ",C36," не подключен.")</f>
        <v>Сервис Финансовые советы не подключен.</v>
      </c>
      <c r="N36" s="37" t="str">
        <f aca="false">CONCATENATE("У Вас активен сервис ",C36,". Для отключения наберите *545*999#")</f>
        <v>У Вас активен сервис Финансовые советы. Для отключения наберите *545*999#</v>
      </c>
      <c r="O36" s="38" t="n">
        <v>30</v>
      </c>
      <c r="P36" s="42" t="s">
        <v>413</v>
      </c>
      <c r="Q36" s="12" t="n">
        <v>195305</v>
      </c>
      <c r="R36" s="38" t="s">
        <v>394</v>
      </c>
      <c r="S36" s="39" t="s">
        <v>414</v>
      </c>
      <c r="T36" s="39"/>
      <c r="U36" s="39"/>
      <c r="V36" s="39"/>
      <c r="W36" s="39"/>
      <c r="X36" s="39"/>
      <c r="Y36" s="39"/>
      <c r="Z36" s="39"/>
      <c r="AA36" s="39"/>
      <c r="AB36" s="39"/>
      <c r="AC36" s="39"/>
      <c r="AD36" s="39"/>
      <c r="AE36" s="39"/>
      <c r="AF36" s="39"/>
      <c r="AG36" s="39"/>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30" hidden="false" customHeight="false" outlineLevel="0" collapsed="false">
      <c r="A37" s="29" t="s">
        <v>215</v>
      </c>
      <c r="B37" s="30" t="n">
        <v>9806</v>
      </c>
      <c r="C37" s="29" t="s">
        <v>476</v>
      </c>
      <c r="D37" s="32" t="s">
        <v>391</v>
      </c>
      <c r="E37" s="33" t="n">
        <v>3</v>
      </c>
      <c r="F37" s="34" t="n">
        <v>0</v>
      </c>
      <c r="G37" s="41"/>
      <c r="H37" s="36" t="s">
        <v>410</v>
      </c>
      <c r="I37" s="36" t="s">
        <v>410</v>
      </c>
      <c r="J37" s="37" t="s">
        <v>477</v>
      </c>
      <c r="K37" s="37" t="s">
        <v>478</v>
      </c>
      <c r="L37" s="37" t="str">
        <f aca="false">CONCATENATE("Сервис ",C37," отключен")</f>
        <v>Сервис Новости hi-tech отключен</v>
      </c>
      <c r="M37" s="37" t="str">
        <f aca="false">CONCATENATE("Сервис ",C37," не подключен.")</f>
        <v>Сервис Новости hi-tech не подключен.</v>
      </c>
      <c r="N37" s="37" t="str">
        <f aca="false">CONCATENATE("У Вас активен сервис ",C37,". Для отключения наберите *545*999#")</f>
        <v>У Вас активен сервис Новости hi-tech. Для отключения наберите *545*999#</v>
      </c>
      <c r="O37" s="38" t="n">
        <v>30</v>
      </c>
      <c r="P37" s="42" t="s">
        <v>413</v>
      </c>
      <c r="Q37" s="12" t="n">
        <v>96048</v>
      </c>
      <c r="R37" s="38" t="s">
        <v>394</v>
      </c>
      <c r="S37" s="39" t="s">
        <v>414</v>
      </c>
      <c r="T37" s="39"/>
      <c r="U37" s="39"/>
      <c r="V37" s="39"/>
      <c r="W37" s="39"/>
      <c r="X37" s="39"/>
      <c r="Y37" s="39"/>
      <c r="Z37" s="39"/>
      <c r="AA37" s="39"/>
      <c r="AB37" s="39"/>
      <c r="AC37" s="39"/>
      <c r="AD37" s="39"/>
      <c r="AE37" s="39"/>
      <c r="AF37" s="39"/>
      <c r="AG37" s="39"/>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30" hidden="false" customHeight="false" outlineLevel="0" collapsed="false">
      <c r="A38" s="29" t="s">
        <v>218</v>
      </c>
      <c r="B38" s="30" t="n">
        <v>9807</v>
      </c>
      <c r="C38" s="29" t="s">
        <v>479</v>
      </c>
      <c r="D38" s="32" t="s">
        <v>391</v>
      </c>
      <c r="E38" s="33" t="n">
        <v>3</v>
      </c>
      <c r="F38" s="34" t="n">
        <v>0</v>
      </c>
      <c r="G38" s="41"/>
      <c r="H38" s="36" t="s">
        <v>410</v>
      </c>
      <c r="I38" s="36" t="s">
        <v>410</v>
      </c>
      <c r="J38" s="37" t="s">
        <v>480</v>
      </c>
      <c r="K38" s="37" t="s">
        <v>481</v>
      </c>
      <c r="L38" s="37" t="str">
        <f aca="false">CONCATENATE("Сервис ",C38," отключен")</f>
        <v>Сервис Статусы отключен</v>
      </c>
      <c r="M38" s="37" t="str">
        <f aca="false">CONCATENATE("Сервис ",C38," не подключен.")</f>
        <v>Сервис Статусы не подключен.</v>
      </c>
      <c r="N38" s="37" t="str">
        <f aca="false">CONCATENATE("У Вас активен сервис ",C38,". Для отключения наберите *545*999#")</f>
        <v>У Вас активен сервис Статусы. Для отключения наберите *545*999#</v>
      </c>
      <c r="O38" s="38" t="n">
        <v>30</v>
      </c>
      <c r="P38" s="42" t="s">
        <v>413</v>
      </c>
      <c r="Q38" s="12" t="n">
        <v>22844</v>
      </c>
      <c r="R38" s="38" t="s">
        <v>394</v>
      </c>
      <c r="S38" s="39" t="s">
        <v>414</v>
      </c>
      <c r="T38" s="39"/>
      <c r="U38" s="39"/>
      <c r="V38" s="39"/>
      <c r="W38" s="39"/>
      <c r="X38" s="39"/>
      <c r="Y38" s="39"/>
      <c r="Z38" s="39"/>
      <c r="AA38" s="39"/>
      <c r="AB38" s="39"/>
      <c r="AC38" s="39"/>
      <c r="AD38" s="39"/>
      <c r="AE38" s="39"/>
      <c r="AF38" s="39"/>
      <c r="AG38" s="39"/>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30" hidden="false" customHeight="false" outlineLevel="0" collapsed="false">
      <c r="A39" s="29" t="s">
        <v>221</v>
      </c>
      <c r="B39" s="30" t="n">
        <v>9808</v>
      </c>
      <c r="C39" s="29" t="s">
        <v>482</v>
      </c>
      <c r="D39" s="32" t="s">
        <v>391</v>
      </c>
      <c r="E39" s="33" t="n">
        <v>3</v>
      </c>
      <c r="F39" s="34" t="n">
        <v>0</v>
      </c>
      <c r="G39" s="41"/>
      <c r="H39" s="36" t="s">
        <v>410</v>
      </c>
      <c r="I39" s="36" t="s">
        <v>410</v>
      </c>
      <c r="J39" s="37" t="s">
        <v>483</v>
      </c>
      <c r="K39" s="37" t="s">
        <v>484</v>
      </c>
      <c r="L39" s="37" t="str">
        <f aca="false">CONCATENATE("Сервис ",C39," отключен")</f>
        <v>Сервис Советы карьеристу отключен</v>
      </c>
      <c r="M39" s="37" t="str">
        <f aca="false">CONCATENATE("Сервис ",C39," не подключен.")</f>
        <v>Сервис Советы карьеристу не подключен.</v>
      </c>
      <c r="N39" s="37" t="str">
        <f aca="false">CONCATENATE("У Вас активен сервис ",C39,". Для отключения наберите *545*999#")</f>
        <v>У Вас активен сервис Советы карьеристу. Для отключения наберите *545*999#</v>
      </c>
      <c r="O39" s="38" t="n">
        <v>30</v>
      </c>
      <c r="P39" s="42" t="s">
        <v>413</v>
      </c>
      <c r="Q39" s="12" t="n">
        <v>63850</v>
      </c>
      <c r="R39" s="38" t="s">
        <v>394</v>
      </c>
      <c r="S39" s="39" t="s">
        <v>414</v>
      </c>
      <c r="T39" s="39"/>
      <c r="U39" s="39"/>
      <c r="V39" s="39"/>
      <c r="W39" s="39"/>
      <c r="X39" s="39"/>
      <c r="Y39" s="39"/>
      <c r="Z39" s="39"/>
      <c r="AA39" s="39"/>
      <c r="AB39" s="39"/>
      <c r="AC39" s="39"/>
      <c r="AD39" s="39"/>
      <c r="AE39" s="39"/>
      <c r="AF39" s="39"/>
      <c r="AG39" s="39"/>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30" hidden="false" customHeight="false" outlineLevel="0" collapsed="false">
      <c r="A40" s="29" t="s">
        <v>223</v>
      </c>
      <c r="B40" s="30" t="n">
        <v>9809</v>
      </c>
      <c r="C40" s="29" t="s">
        <v>485</v>
      </c>
      <c r="D40" s="32" t="s">
        <v>391</v>
      </c>
      <c r="E40" s="33" t="n">
        <v>3</v>
      </c>
      <c r="F40" s="34" t="n">
        <v>0</v>
      </c>
      <c r="G40" s="41"/>
      <c r="H40" s="36" t="s">
        <v>410</v>
      </c>
      <c r="I40" s="36" t="s">
        <v>410</v>
      </c>
      <c r="J40" s="37" t="s">
        <v>486</v>
      </c>
      <c r="K40" s="37" t="s">
        <v>487</v>
      </c>
      <c r="L40" s="37" t="str">
        <f aca="false">CONCATENATE("Сервис ",C40," отключен")</f>
        <v>Сервис Новости Авто отключен</v>
      </c>
      <c r="M40" s="37" t="str">
        <f aca="false">CONCATENATE("Сервис ",C40," не подключен.")</f>
        <v>Сервис Новости Авто не подключен.</v>
      </c>
      <c r="N40" s="37" t="str">
        <f aca="false">CONCATENATE("У Вас активен сервис ",C40,". Для отключения наберите *545*999#")</f>
        <v>У Вас активен сервис Новости Авто. Для отключения наберите *545*999#</v>
      </c>
      <c r="O40" s="38" t="n">
        <v>30</v>
      </c>
      <c r="P40" s="42" t="s">
        <v>413</v>
      </c>
      <c r="Q40" s="12" t="n">
        <v>96091</v>
      </c>
      <c r="R40" s="38" t="s">
        <v>394</v>
      </c>
      <c r="S40" s="39" t="s">
        <v>414</v>
      </c>
      <c r="T40" s="39"/>
      <c r="U40" s="39"/>
      <c r="V40" s="39"/>
      <c r="W40" s="39"/>
      <c r="X40" s="39"/>
      <c r="Y40" s="39"/>
      <c r="Z40" s="39"/>
      <c r="AA40" s="39"/>
      <c r="AB40" s="39"/>
      <c r="AC40" s="39"/>
      <c r="AD40" s="39"/>
      <c r="AE40" s="39"/>
      <c r="AF40" s="39"/>
      <c r="AG40" s="39"/>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30" hidden="false" customHeight="false" outlineLevel="0" collapsed="false">
      <c r="A41" s="29" t="s">
        <v>225</v>
      </c>
      <c r="B41" s="30" t="n">
        <v>9810</v>
      </c>
      <c r="C41" s="29" t="s">
        <v>488</v>
      </c>
      <c r="D41" s="32" t="s">
        <v>391</v>
      </c>
      <c r="E41" s="33" t="n">
        <v>3</v>
      </c>
      <c r="F41" s="34" t="n">
        <v>0</v>
      </c>
      <c r="G41" s="41"/>
      <c r="H41" s="36" t="s">
        <v>410</v>
      </c>
      <c r="I41" s="36" t="s">
        <v>410</v>
      </c>
      <c r="J41" s="37" t="s">
        <v>489</v>
      </c>
      <c r="K41" s="37" t="s">
        <v>490</v>
      </c>
      <c r="L41" s="37" t="str">
        <f aca="false">CONCATENATE("Сервис ",C41," отключен")</f>
        <v>Сервис Дорожный юмор отключен</v>
      </c>
      <c r="M41" s="37" t="str">
        <f aca="false">CONCATENATE("Сервис ",C41," не подключен.")</f>
        <v>Сервис Дорожный юмор не подключен.</v>
      </c>
      <c r="N41" s="37" t="str">
        <f aca="false">CONCATENATE("У Вас активен сервис ",C41,". Для отключения наберите *545*999#")</f>
        <v>У Вас активен сервис Дорожный юмор. Для отключения наберите *545*999#</v>
      </c>
      <c r="O41" s="38" t="n">
        <v>30</v>
      </c>
      <c r="P41" s="42" t="s">
        <v>413</v>
      </c>
      <c r="Q41" s="12" t="n">
        <v>31896</v>
      </c>
      <c r="R41" s="38" t="s">
        <v>394</v>
      </c>
      <c r="S41" s="39" t="s">
        <v>414</v>
      </c>
      <c r="T41" s="39"/>
      <c r="U41" s="39"/>
      <c r="V41" s="39"/>
      <c r="W41" s="39"/>
      <c r="X41" s="39"/>
      <c r="Y41" s="39"/>
      <c r="Z41" s="39"/>
      <c r="AA41" s="39"/>
      <c r="AB41" s="39"/>
      <c r="AC41" s="39"/>
      <c r="AD41" s="39"/>
      <c r="AE41" s="39"/>
      <c r="AF41" s="39"/>
      <c r="AG41" s="39"/>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30" hidden="false" customHeight="false" outlineLevel="0" collapsed="false">
      <c r="A42" s="29" t="s">
        <v>227</v>
      </c>
      <c r="B42" s="30" t="n">
        <v>9811</v>
      </c>
      <c r="C42" s="29" t="s">
        <v>491</v>
      </c>
      <c r="D42" s="32" t="s">
        <v>391</v>
      </c>
      <c r="E42" s="33" t="n">
        <v>3</v>
      </c>
      <c r="F42" s="34" t="n">
        <v>0</v>
      </c>
      <c r="G42" s="41"/>
      <c r="H42" s="36" t="s">
        <v>410</v>
      </c>
      <c r="I42" s="36" t="s">
        <v>410</v>
      </c>
      <c r="J42" s="37" t="s">
        <v>492</v>
      </c>
      <c r="K42" s="37" t="s">
        <v>493</v>
      </c>
      <c r="L42" s="37" t="str">
        <f aca="false">CONCATENATE("Сервис ",C42," отключен")</f>
        <v>Сервис Поцелуи отключен</v>
      </c>
      <c r="M42" s="37" t="str">
        <f aca="false">CONCATENATE("Сервис ",C42," не подключен.")</f>
        <v>Сервис Поцелуи не подключен.</v>
      </c>
      <c r="N42" s="37" t="str">
        <f aca="false">CONCATENATE("У Вас активен сервис ",C42,". Для отключения наберите *545*999#")</f>
        <v>У Вас активен сервис Поцелуи. Для отключения наберите *545*999#</v>
      </c>
      <c r="O42" s="38" t="n">
        <v>30</v>
      </c>
      <c r="P42" s="42" t="s">
        <v>413</v>
      </c>
      <c r="Q42" s="12" t="n">
        <v>21945</v>
      </c>
      <c r="R42" s="38" t="s">
        <v>394</v>
      </c>
      <c r="S42" s="39" t="s">
        <v>414</v>
      </c>
      <c r="T42" s="39"/>
      <c r="U42" s="39"/>
      <c r="V42" s="39"/>
      <c r="W42" s="39"/>
      <c r="X42" s="39"/>
      <c r="Y42" s="39"/>
      <c r="Z42" s="39"/>
      <c r="AA42" s="39"/>
      <c r="AB42" s="39"/>
      <c r="AC42" s="39"/>
      <c r="AD42" s="39"/>
      <c r="AE42" s="39"/>
      <c r="AF42" s="39"/>
      <c r="AG42" s="39"/>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30" hidden="false" customHeight="false" outlineLevel="0" collapsed="false">
      <c r="A43" s="29" t="s">
        <v>229</v>
      </c>
      <c r="B43" s="30" t="n">
        <v>9812</v>
      </c>
      <c r="C43" s="29" t="s">
        <v>494</v>
      </c>
      <c r="D43" s="32" t="s">
        <v>391</v>
      </c>
      <c r="E43" s="33" t="n">
        <v>3</v>
      </c>
      <c r="F43" s="34" t="n">
        <v>0</v>
      </c>
      <c r="G43" s="41"/>
      <c r="H43" s="36" t="s">
        <v>410</v>
      </c>
      <c r="I43" s="36" t="s">
        <v>410</v>
      </c>
      <c r="J43" s="37" t="s">
        <v>495</v>
      </c>
      <c r="K43" s="37" t="s">
        <v>496</v>
      </c>
      <c r="L43" s="37" t="str">
        <f aca="false">CONCATENATE("Сервис ",C43," отключен")</f>
        <v>Сервис Рецепты коктейлей отключен</v>
      </c>
      <c r="M43" s="37" t="str">
        <f aca="false">CONCATENATE("Сервис ",C43," не подключен.")</f>
        <v>Сервис Рецепты коктейлей не подключен.</v>
      </c>
      <c r="N43" s="37" t="str">
        <f aca="false">CONCATENATE("У Вас активен сервис ",C43,". Для отключения наберите *545*999#")</f>
        <v>У Вас активен сервис Рецепты коктейлей. Для отключения наберите *545*999#</v>
      </c>
      <c r="O43" s="38" t="n">
        <v>30</v>
      </c>
      <c r="P43" s="42" t="s">
        <v>413</v>
      </c>
      <c r="Q43" s="12" t="n">
        <v>63820</v>
      </c>
      <c r="R43" s="38" t="s">
        <v>394</v>
      </c>
      <c r="S43" s="39" t="s">
        <v>414</v>
      </c>
      <c r="T43" s="39"/>
      <c r="U43" s="39"/>
      <c r="V43" s="39"/>
      <c r="W43" s="39"/>
      <c r="X43" s="39"/>
      <c r="Y43" s="39"/>
      <c r="Z43" s="39"/>
      <c r="AA43" s="39"/>
      <c r="AB43" s="39"/>
      <c r="AC43" s="39"/>
      <c r="AD43" s="39"/>
      <c r="AE43" s="39"/>
      <c r="AF43" s="39"/>
      <c r="AG43" s="39"/>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30" hidden="false" customHeight="false" outlineLevel="0" collapsed="false">
      <c r="A44" s="29" t="s">
        <v>232</v>
      </c>
      <c r="B44" s="30" t="n">
        <v>9813</v>
      </c>
      <c r="C44" s="29" t="s">
        <v>497</v>
      </c>
      <c r="D44" s="32" t="s">
        <v>391</v>
      </c>
      <c r="E44" s="33" t="n">
        <v>3</v>
      </c>
      <c r="F44" s="34" t="n">
        <v>0</v>
      </c>
      <c r="G44" s="41"/>
      <c r="H44" s="36" t="s">
        <v>410</v>
      </c>
      <c r="I44" s="36" t="s">
        <v>410</v>
      </c>
      <c r="J44" s="37" t="s">
        <v>498</v>
      </c>
      <c r="K44" s="37" t="s">
        <v>499</v>
      </c>
      <c r="L44" s="37" t="str">
        <f aca="false">CONCATENATE("Сервис ",C44," отключен")</f>
        <v>Сервис Признания отключен</v>
      </c>
      <c r="M44" s="37" t="str">
        <f aca="false">CONCATENATE("Сервис ",C44," не подключен.")</f>
        <v>Сервис Признания не подключен.</v>
      </c>
      <c r="N44" s="37" t="str">
        <f aca="false">CONCATENATE("У Вас активен сервис ",C44,". Для отключения наберите *545*999#")</f>
        <v>У Вас активен сервис Признания. Для отключения наберите *545*999#</v>
      </c>
      <c r="O44" s="38" t="n">
        <v>30</v>
      </c>
      <c r="P44" s="42" t="s">
        <v>413</v>
      </c>
      <c r="Q44" s="12" t="n">
        <v>63807</v>
      </c>
      <c r="R44" s="38" t="s">
        <v>394</v>
      </c>
      <c r="S44" s="39" t="s">
        <v>414</v>
      </c>
      <c r="T44" s="39"/>
      <c r="U44" s="39"/>
      <c r="V44" s="39"/>
      <c r="W44" s="39"/>
      <c r="X44" s="39"/>
      <c r="Y44" s="39"/>
      <c r="Z44" s="39"/>
      <c r="AA44" s="39"/>
      <c r="AB44" s="39"/>
      <c r="AC44" s="39"/>
      <c r="AD44" s="39"/>
      <c r="AE44" s="39"/>
      <c r="AF44" s="39"/>
      <c r="AG44" s="39"/>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30" hidden="false" customHeight="false" outlineLevel="0" collapsed="false">
      <c r="A45" s="29" t="s">
        <v>234</v>
      </c>
      <c r="B45" s="30" t="n">
        <v>9814</v>
      </c>
      <c r="C45" s="29" t="s">
        <v>500</v>
      </c>
      <c r="D45" s="32" t="s">
        <v>391</v>
      </c>
      <c r="E45" s="33" t="n">
        <v>3</v>
      </c>
      <c r="F45" s="34" t="n">
        <v>0</v>
      </c>
      <c r="G45" s="41"/>
      <c r="H45" s="36" t="s">
        <v>410</v>
      </c>
      <c r="I45" s="36" t="s">
        <v>410</v>
      </c>
      <c r="J45" s="37" t="s">
        <v>501</v>
      </c>
      <c r="K45" s="37" t="s">
        <v>502</v>
      </c>
      <c r="L45" s="37" t="str">
        <f aca="false">CONCATENATE("Сервис ",C45," отключен")</f>
        <v>Сервис Тайны любви отключен</v>
      </c>
      <c r="M45" s="37" t="str">
        <f aca="false">CONCATENATE("Сервис ",C45," не подключен.")</f>
        <v>Сервис Тайны любви не подключен.</v>
      </c>
      <c r="N45" s="37" t="str">
        <f aca="false">CONCATENATE("У Вас активен сервис ",C45,". Для отключения наберите *545*999#")</f>
        <v>У Вас активен сервис Тайны любви. Для отключения наберите *545*999#</v>
      </c>
      <c r="O45" s="38" t="n">
        <v>30</v>
      </c>
      <c r="P45" s="42" t="s">
        <v>413</v>
      </c>
      <c r="Q45" s="12" t="n">
        <v>22822</v>
      </c>
      <c r="R45" s="38" t="s">
        <v>394</v>
      </c>
      <c r="S45" s="39" t="s">
        <v>414</v>
      </c>
      <c r="T45" s="39"/>
      <c r="U45" s="39"/>
      <c r="V45" s="39"/>
      <c r="W45" s="39"/>
      <c r="X45" s="39"/>
      <c r="Y45" s="39"/>
      <c r="Z45" s="39"/>
      <c r="AA45" s="39"/>
      <c r="AB45" s="39"/>
      <c r="AC45" s="39"/>
      <c r="AD45" s="39"/>
      <c r="AE45" s="39"/>
      <c r="AF45" s="39"/>
      <c r="AG45" s="39"/>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90" hidden="false" customHeight="false" outlineLevel="0" collapsed="false">
      <c r="A46" s="29" t="s">
        <v>237</v>
      </c>
      <c r="B46" s="30" t="n">
        <v>9815</v>
      </c>
      <c r="C46" s="29" t="s">
        <v>503</v>
      </c>
      <c r="D46" s="32" t="s">
        <v>391</v>
      </c>
      <c r="E46" s="33" t="n">
        <v>3</v>
      </c>
      <c r="F46" s="34" t="n">
        <v>0</v>
      </c>
      <c r="G46" s="41"/>
      <c r="H46" s="36" t="s">
        <v>410</v>
      </c>
      <c r="I46" s="36" t="s">
        <v>410</v>
      </c>
      <c r="J46" s="43" t="s">
        <v>504</v>
      </c>
      <c r="K46" s="43" t="s">
        <v>505</v>
      </c>
      <c r="L46" s="37" t="str">
        <f aca="false">CONCATENATE("Сервис ",C46," отключен")</f>
        <v>Сервис Общий гороскоп отключен</v>
      </c>
      <c r="M46" s="37" t="str">
        <f aca="false">CONCATENATE("Сервис ",C46," не подключен.")</f>
        <v>Сервис Общий гороскоп не подключен.</v>
      </c>
      <c r="N46" s="37" t="str">
        <f aca="false">CONCATENATE("У Вас активен сервис ",C46,". Для отключения наберите *545*999#")</f>
        <v>У Вас активен сервис Общий гороскоп. Для отключения наберите *545*999#</v>
      </c>
      <c r="O46" s="38" t="n">
        <v>30</v>
      </c>
      <c r="P46" s="42" t="s">
        <v>413</v>
      </c>
      <c r="Q46" s="12" t="n">
        <v>96114</v>
      </c>
      <c r="R46" s="38" t="s">
        <v>394</v>
      </c>
      <c r="S46" s="39" t="s">
        <v>414</v>
      </c>
      <c r="T46" s="39"/>
      <c r="U46" s="39"/>
      <c r="V46" s="39"/>
      <c r="W46" s="39"/>
      <c r="X46" s="39"/>
      <c r="Y46" s="39"/>
      <c r="Z46" s="39"/>
      <c r="AA46" s="39"/>
      <c r="AB46" s="39"/>
      <c r="AC46" s="39"/>
      <c r="AD46" s="39"/>
      <c r="AE46" s="39"/>
      <c r="AF46" s="39"/>
      <c r="AG46" s="39"/>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30" hidden="false" customHeight="false" outlineLevel="0" collapsed="false">
      <c r="A47" s="29" t="s">
        <v>239</v>
      </c>
      <c r="B47" s="30" t="n">
        <v>9816</v>
      </c>
      <c r="C47" s="29" t="s">
        <v>506</v>
      </c>
      <c r="D47" s="32" t="s">
        <v>391</v>
      </c>
      <c r="E47" s="33" t="n">
        <v>3</v>
      </c>
      <c r="F47" s="34" t="n">
        <v>0</v>
      </c>
      <c r="G47" s="41"/>
      <c r="H47" s="36" t="s">
        <v>410</v>
      </c>
      <c r="I47" s="36" t="s">
        <v>410</v>
      </c>
      <c r="J47" s="37" t="s">
        <v>507</v>
      </c>
      <c r="K47" s="37" t="s">
        <v>508</v>
      </c>
      <c r="L47" s="37" t="str">
        <f aca="false">CONCATENATE("Сервис ",C47," отключен")</f>
        <v>Сервис Гороскоп Овен отключен</v>
      </c>
      <c r="M47" s="37" t="str">
        <f aca="false">CONCATENATE("Сервис ",C47," не подключен.")</f>
        <v>Сервис Гороскоп Овен не подключен.</v>
      </c>
      <c r="N47" s="37" t="str">
        <f aca="false">CONCATENATE("У Вас активен сервис ",C47,". Для отключения наберите *545*999#")</f>
        <v>У Вас активен сервис Гороскоп Овен. Для отключения наберите *545*999#</v>
      </c>
      <c r="O47" s="38" t="n">
        <v>30</v>
      </c>
      <c r="P47" s="42" t="s">
        <v>413</v>
      </c>
      <c r="Q47" s="12" t="n">
        <v>17254</v>
      </c>
      <c r="R47" s="38" t="s">
        <v>394</v>
      </c>
      <c r="S47" s="39" t="s">
        <v>414</v>
      </c>
      <c r="T47" s="39"/>
      <c r="U47" s="39"/>
      <c r="V47" s="39"/>
      <c r="W47" s="39"/>
      <c r="X47" s="39"/>
      <c r="Y47" s="39"/>
      <c r="Z47" s="39"/>
      <c r="AA47" s="39"/>
      <c r="AB47" s="39"/>
      <c r="AC47" s="39"/>
      <c r="AD47" s="39"/>
      <c r="AE47" s="39"/>
      <c r="AF47" s="39"/>
      <c r="AG47" s="39"/>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30" hidden="false" customHeight="false" outlineLevel="0" collapsed="false">
      <c r="A48" s="29" t="s">
        <v>241</v>
      </c>
      <c r="B48" s="30" t="n">
        <v>9817</v>
      </c>
      <c r="C48" s="29" t="s">
        <v>509</v>
      </c>
      <c r="D48" s="32" t="s">
        <v>391</v>
      </c>
      <c r="E48" s="33" t="n">
        <v>3</v>
      </c>
      <c r="F48" s="34" t="n">
        <v>0</v>
      </c>
      <c r="G48" s="41"/>
      <c r="H48" s="36" t="s">
        <v>410</v>
      </c>
      <c r="I48" s="36" t="s">
        <v>410</v>
      </c>
      <c r="J48" s="37" t="s">
        <v>510</v>
      </c>
      <c r="K48" s="37" t="s">
        <v>511</v>
      </c>
      <c r="L48" s="37" t="str">
        <f aca="false">CONCATENATE("Сервис ",C48," отключен")</f>
        <v>Сервис Гороскоп Телец отключен</v>
      </c>
      <c r="M48" s="37" t="str">
        <f aca="false">CONCATENATE("Сервис ",C48," не подключен.")</f>
        <v>Сервис Гороскоп Телец не подключен.</v>
      </c>
      <c r="N48" s="37" t="str">
        <f aca="false">CONCATENATE("У Вас активен сервис ",C48,". Для отключения наберите *545*999#")</f>
        <v>У Вас активен сервис Гороскоп Телец. Для отключения наберите *545*999#</v>
      </c>
      <c r="O48" s="38" t="n">
        <v>30</v>
      </c>
      <c r="P48" s="42" t="s">
        <v>413</v>
      </c>
      <c r="Q48" s="12" t="n">
        <v>17255</v>
      </c>
      <c r="R48" s="38" t="s">
        <v>394</v>
      </c>
      <c r="S48" s="39" t="s">
        <v>414</v>
      </c>
      <c r="T48" s="39"/>
      <c r="U48" s="39"/>
      <c r="V48" s="39"/>
      <c r="W48" s="39"/>
      <c r="X48" s="39"/>
      <c r="Y48" s="39"/>
      <c r="Z48" s="39"/>
      <c r="AA48" s="39"/>
      <c r="AB48" s="39"/>
      <c r="AC48" s="39"/>
      <c r="AD48" s="39"/>
      <c r="AE48" s="39"/>
      <c r="AF48" s="39"/>
      <c r="AG48" s="39"/>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30" hidden="false" customHeight="false" outlineLevel="0" collapsed="false">
      <c r="A49" s="29" t="s">
        <v>243</v>
      </c>
      <c r="B49" s="30" t="n">
        <v>9818</v>
      </c>
      <c r="C49" s="29" t="s">
        <v>512</v>
      </c>
      <c r="D49" s="32" t="s">
        <v>391</v>
      </c>
      <c r="E49" s="33" t="n">
        <v>3</v>
      </c>
      <c r="F49" s="34" t="n">
        <v>0</v>
      </c>
      <c r="G49" s="41"/>
      <c r="H49" s="36" t="s">
        <v>410</v>
      </c>
      <c r="I49" s="36" t="s">
        <v>410</v>
      </c>
      <c r="J49" s="37" t="s">
        <v>513</v>
      </c>
      <c r="K49" s="37" t="s">
        <v>514</v>
      </c>
      <c r="L49" s="37" t="str">
        <f aca="false">CONCATENATE("Сервис ",C49," отключен")</f>
        <v>Сервис Гороскоп Близнецы отключен</v>
      </c>
      <c r="M49" s="37" t="str">
        <f aca="false">CONCATENATE("Сервис ",C49," не подключен.")</f>
        <v>Сервис Гороскоп Близнецы не подключен.</v>
      </c>
      <c r="N49" s="37" t="str">
        <f aca="false">CONCATENATE("У Вас активен сервис ",C49,". Для отключения наберите *545*999#")</f>
        <v>У Вас активен сервис Гороскоп Близнецы. Для отключения наберите *545*999#</v>
      </c>
      <c r="O49" s="38" t="n">
        <v>30</v>
      </c>
      <c r="P49" s="42" t="s">
        <v>413</v>
      </c>
      <c r="Q49" s="12" t="n">
        <v>17256</v>
      </c>
      <c r="R49" s="38" t="s">
        <v>394</v>
      </c>
      <c r="S49" s="39" t="s">
        <v>414</v>
      </c>
      <c r="T49" s="39"/>
      <c r="U49" s="39"/>
      <c r="V49" s="39"/>
      <c r="W49" s="39"/>
      <c r="X49" s="39"/>
      <c r="Y49" s="39"/>
      <c r="Z49" s="39"/>
      <c r="AA49" s="39"/>
      <c r="AB49" s="39"/>
      <c r="AC49" s="39"/>
      <c r="AD49" s="39"/>
      <c r="AE49" s="39"/>
      <c r="AF49" s="39"/>
      <c r="AG49" s="39"/>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30" hidden="false" customHeight="false" outlineLevel="0" collapsed="false">
      <c r="A50" s="29" t="s">
        <v>245</v>
      </c>
      <c r="B50" s="30" t="n">
        <v>9819</v>
      </c>
      <c r="C50" s="29" t="s">
        <v>515</v>
      </c>
      <c r="D50" s="32" t="s">
        <v>391</v>
      </c>
      <c r="E50" s="33" t="n">
        <v>3</v>
      </c>
      <c r="F50" s="34" t="n">
        <v>0</v>
      </c>
      <c r="G50" s="41"/>
      <c r="H50" s="36" t="s">
        <v>410</v>
      </c>
      <c r="I50" s="36" t="s">
        <v>410</v>
      </c>
      <c r="J50" s="37" t="s">
        <v>516</v>
      </c>
      <c r="K50" s="37" t="s">
        <v>517</v>
      </c>
      <c r="L50" s="37" t="str">
        <f aca="false">CONCATENATE("Сервис ",C50," отключен")</f>
        <v>Сервис Гороскоп Рак отключен</v>
      </c>
      <c r="M50" s="37" t="str">
        <f aca="false">CONCATENATE("Сервис ",C50," не подключен.")</f>
        <v>Сервис Гороскоп Рак не подключен.</v>
      </c>
      <c r="N50" s="37" t="str">
        <f aca="false">CONCATENATE("У Вас активен сервис ",C50,". Для отключения наберите *545*999#")</f>
        <v>У Вас активен сервис Гороскоп Рак. Для отключения наберите *545*999#</v>
      </c>
      <c r="O50" s="38" t="n">
        <v>30</v>
      </c>
      <c r="P50" s="42" t="s">
        <v>413</v>
      </c>
      <c r="Q50" s="12" t="n">
        <v>17257</v>
      </c>
      <c r="R50" s="38" t="s">
        <v>394</v>
      </c>
      <c r="S50" s="39" t="s">
        <v>414</v>
      </c>
      <c r="T50" s="39"/>
      <c r="U50" s="39"/>
      <c r="V50" s="39"/>
      <c r="W50" s="39"/>
      <c r="X50" s="39"/>
      <c r="Y50" s="39"/>
      <c r="Z50" s="39"/>
      <c r="AA50" s="39"/>
      <c r="AB50" s="39"/>
      <c r="AC50" s="39"/>
      <c r="AD50" s="39"/>
      <c r="AE50" s="39"/>
      <c r="AF50" s="39"/>
      <c r="AG50" s="39"/>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30" hidden="false" customHeight="false" outlineLevel="0" collapsed="false">
      <c r="A51" s="29" t="s">
        <v>247</v>
      </c>
      <c r="B51" s="30" t="n">
        <v>9820</v>
      </c>
      <c r="C51" s="29" t="s">
        <v>518</v>
      </c>
      <c r="D51" s="32" t="s">
        <v>391</v>
      </c>
      <c r="E51" s="33" t="n">
        <v>3</v>
      </c>
      <c r="F51" s="34" t="n">
        <v>0</v>
      </c>
      <c r="G51" s="41"/>
      <c r="H51" s="36" t="s">
        <v>410</v>
      </c>
      <c r="I51" s="36" t="s">
        <v>410</v>
      </c>
      <c r="J51" s="37" t="s">
        <v>519</v>
      </c>
      <c r="K51" s="37" t="s">
        <v>520</v>
      </c>
      <c r="L51" s="37" t="str">
        <f aca="false">CONCATENATE("Сервис ",C51," отключен")</f>
        <v>Сервис Гороскоп Лев отключен</v>
      </c>
      <c r="M51" s="37" t="str">
        <f aca="false">CONCATENATE("Сервис ",C51," не подключен.")</f>
        <v>Сервис Гороскоп Лев не подключен.</v>
      </c>
      <c r="N51" s="37" t="str">
        <f aca="false">CONCATENATE("У Вас активен сервис ",C51,". Для отключения наберите *545*999#")</f>
        <v>У Вас активен сервис Гороскоп Лев. Для отключения наберите *545*999#</v>
      </c>
      <c r="O51" s="38" t="n">
        <v>30</v>
      </c>
      <c r="P51" s="42" t="s">
        <v>413</v>
      </c>
      <c r="Q51" s="12" t="n">
        <v>17258</v>
      </c>
      <c r="R51" s="38" t="s">
        <v>394</v>
      </c>
      <c r="S51" s="39" t="s">
        <v>414</v>
      </c>
      <c r="T51" s="39"/>
      <c r="U51" s="39"/>
      <c r="V51" s="39"/>
      <c r="W51" s="39"/>
      <c r="X51" s="39"/>
      <c r="Y51" s="39"/>
      <c r="Z51" s="39"/>
      <c r="AA51" s="39"/>
      <c r="AB51" s="39"/>
      <c r="AC51" s="39"/>
      <c r="AD51" s="39"/>
      <c r="AE51" s="39"/>
      <c r="AF51" s="39"/>
      <c r="AG51" s="39"/>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30" hidden="false" customHeight="false" outlineLevel="0" collapsed="false">
      <c r="A52" s="29" t="s">
        <v>249</v>
      </c>
      <c r="B52" s="30" t="n">
        <v>9821</v>
      </c>
      <c r="C52" s="29" t="s">
        <v>521</v>
      </c>
      <c r="D52" s="32" t="s">
        <v>391</v>
      </c>
      <c r="E52" s="33" t="n">
        <v>3</v>
      </c>
      <c r="F52" s="34" t="n">
        <v>0</v>
      </c>
      <c r="G52" s="41"/>
      <c r="H52" s="36" t="s">
        <v>410</v>
      </c>
      <c r="I52" s="36" t="s">
        <v>410</v>
      </c>
      <c r="J52" s="37" t="s">
        <v>522</v>
      </c>
      <c r="K52" s="37" t="s">
        <v>523</v>
      </c>
      <c r="L52" s="37" t="str">
        <f aca="false">CONCATENATE("Сервис ",C52," отключен")</f>
        <v>Сервис Гороскоп Дева отключен</v>
      </c>
      <c r="M52" s="37" t="str">
        <f aca="false">CONCATENATE("Сервис ",C52," не подключен.")</f>
        <v>Сервис Гороскоп Дева не подключен.</v>
      </c>
      <c r="N52" s="37" t="str">
        <f aca="false">CONCATENATE("У Вас активен сервис ",C52,". Для отключения наберите *545*999#")</f>
        <v>У Вас активен сервис Гороскоп Дева. Для отключения наберите *545*999#</v>
      </c>
      <c r="O52" s="38" t="n">
        <v>30</v>
      </c>
      <c r="P52" s="42" t="s">
        <v>413</v>
      </c>
      <c r="Q52" s="12" t="n">
        <v>17259</v>
      </c>
      <c r="R52" s="38" t="s">
        <v>394</v>
      </c>
      <c r="S52" s="39" t="s">
        <v>414</v>
      </c>
      <c r="T52" s="39"/>
      <c r="U52" s="39"/>
      <c r="V52" s="39"/>
      <c r="W52" s="39"/>
      <c r="X52" s="39"/>
      <c r="Y52" s="39"/>
      <c r="Z52" s="39"/>
      <c r="AA52" s="39"/>
      <c r="AB52" s="39"/>
      <c r="AC52" s="39"/>
      <c r="AD52" s="39"/>
      <c r="AE52" s="39"/>
      <c r="AF52" s="39"/>
      <c r="AG52" s="39"/>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30" hidden="false" customHeight="false" outlineLevel="0" collapsed="false">
      <c r="A53" s="29" t="s">
        <v>251</v>
      </c>
      <c r="B53" s="30" t="n">
        <v>9822</v>
      </c>
      <c r="C53" s="29" t="s">
        <v>524</v>
      </c>
      <c r="D53" s="32" t="s">
        <v>391</v>
      </c>
      <c r="E53" s="33" t="n">
        <v>3</v>
      </c>
      <c r="F53" s="34" t="n">
        <v>0</v>
      </c>
      <c r="G53" s="41"/>
      <c r="H53" s="36" t="s">
        <v>410</v>
      </c>
      <c r="I53" s="36" t="s">
        <v>410</v>
      </c>
      <c r="J53" s="37" t="s">
        <v>525</v>
      </c>
      <c r="K53" s="37" t="s">
        <v>526</v>
      </c>
      <c r="L53" s="37" t="str">
        <f aca="false">CONCATENATE("Сервис ",C53," отключен")</f>
        <v>Сервис Гороскоп Весы отключен</v>
      </c>
      <c r="M53" s="37" t="str">
        <f aca="false">CONCATENATE("Сервис ",C53," не подключен.")</f>
        <v>Сервис Гороскоп Весы не подключен.</v>
      </c>
      <c r="N53" s="37" t="str">
        <f aca="false">CONCATENATE("У Вас активен сервис ",C53,". Для отключения наберите *545*999#")</f>
        <v>У Вас активен сервис Гороскоп Весы. Для отключения наберите *545*999#</v>
      </c>
      <c r="O53" s="38" t="n">
        <v>30</v>
      </c>
      <c r="P53" s="42" t="s">
        <v>413</v>
      </c>
      <c r="Q53" s="12" t="n">
        <v>17260</v>
      </c>
      <c r="R53" s="38" t="s">
        <v>394</v>
      </c>
      <c r="S53" s="39" t="s">
        <v>414</v>
      </c>
      <c r="T53" s="39"/>
      <c r="U53" s="39"/>
      <c r="V53" s="39"/>
      <c r="W53" s="39"/>
      <c r="X53" s="39"/>
      <c r="Y53" s="39"/>
      <c r="Z53" s="39"/>
      <c r="AA53" s="39"/>
      <c r="AB53" s="39"/>
      <c r="AC53" s="39"/>
      <c r="AD53" s="39"/>
      <c r="AE53" s="39"/>
      <c r="AF53" s="39"/>
      <c r="AG53" s="39"/>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30" hidden="false" customHeight="false" outlineLevel="0" collapsed="false">
      <c r="A54" s="29" t="s">
        <v>253</v>
      </c>
      <c r="B54" s="30" t="n">
        <v>9823</v>
      </c>
      <c r="C54" s="29" t="s">
        <v>527</v>
      </c>
      <c r="D54" s="32" t="s">
        <v>391</v>
      </c>
      <c r="E54" s="33" t="n">
        <v>3</v>
      </c>
      <c r="F54" s="34" t="n">
        <v>0</v>
      </c>
      <c r="G54" s="41"/>
      <c r="H54" s="36" t="s">
        <v>410</v>
      </c>
      <c r="I54" s="36" t="s">
        <v>410</v>
      </c>
      <c r="J54" s="37" t="s">
        <v>528</v>
      </c>
      <c r="K54" s="37" t="s">
        <v>529</v>
      </c>
      <c r="L54" s="37" t="str">
        <f aca="false">CONCATENATE("Сервис ",C54," отключен")</f>
        <v>Сервис Гороскоп Скорпион отключен</v>
      </c>
      <c r="M54" s="37" t="str">
        <f aca="false">CONCATENATE("Сервис ",C54," не подключен.")</f>
        <v>Сервис Гороскоп Скорпион не подключен.</v>
      </c>
      <c r="N54" s="37" t="str">
        <f aca="false">CONCATENATE("У Вас активен сервис ",C54,". Для отключения наберите *545*999#")</f>
        <v>У Вас активен сервис Гороскоп Скорпион. Для отключения наберите *545*999#</v>
      </c>
      <c r="O54" s="38" t="n">
        <v>30</v>
      </c>
      <c r="P54" s="42" t="s">
        <v>413</v>
      </c>
      <c r="Q54" s="12" t="n">
        <v>17261</v>
      </c>
      <c r="R54" s="38" t="s">
        <v>394</v>
      </c>
      <c r="S54" s="39" t="s">
        <v>414</v>
      </c>
      <c r="T54" s="39"/>
      <c r="U54" s="39"/>
      <c r="V54" s="39"/>
      <c r="W54" s="39"/>
      <c r="X54" s="39"/>
      <c r="Y54" s="39"/>
      <c r="Z54" s="39"/>
      <c r="AA54" s="39"/>
      <c r="AB54" s="39"/>
      <c r="AC54" s="39"/>
      <c r="AD54" s="39"/>
      <c r="AE54" s="39"/>
      <c r="AF54" s="39"/>
      <c r="AG54" s="39"/>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30" hidden="false" customHeight="false" outlineLevel="0" collapsed="false">
      <c r="A55" s="29" t="s">
        <v>255</v>
      </c>
      <c r="B55" s="30" t="n">
        <v>9826</v>
      </c>
      <c r="C55" s="29" t="s">
        <v>530</v>
      </c>
      <c r="D55" s="32" t="s">
        <v>391</v>
      </c>
      <c r="E55" s="33" t="n">
        <v>3</v>
      </c>
      <c r="F55" s="34" t="n">
        <v>0</v>
      </c>
      <c r="G55" s="41"/>
      <c r="H55" s="36" t="s">
        <v>410</v>
      </c>
      <c r="I55" s="36" t="s">
        <v>410</v>
      </c>
      <c r="J55" s="37" t="s">
        <v>531</v>
      </c>
      <c r="K55" s="37" t="s">
        <v>532</v>
      </c>
      <c r="L55" s="37" t="str">
        <f aca="false">CONCATENATE("Сервис ",C55," отключен")</f>
        <v>Сервис Гороскоп Стрелец отключен</v>
      </c>
      <c r="M55" s="37" t="str">
        <f aca="false">CONCATENATE("Сервис ",C55," не подключен.")</f>
        <v>Сервис Гороскоп Стрелец не подключен.</v>
      </c>
      <c r="N55" s="37" t="str">
        <f aca="false">CONCATENATE("У Вас активен сервис ",C55,". Для отключения наберите *545*999#")</f>
        <v>У Вас активен сервис Гороскоп Стрелец. Для отключения наберите *545*999#</v>
      </c>
      <c r="O55" s="38" t="n">
        <v>30</v>
      </c>
      <c r="P55" s="42" t="s">
        <v>413</v>
      </c>
      <c r="Q55" s="12" t="n">
        <v>17262</v>
      </c>
      <c r="R55" s="38" t="s">
        <v>394</v>
      </c>
      <c r="S55" s="39" t="s">
        <v>414</v>
      </c>
      <c r="T55" s="39"/>
      <c r="U55" s="39"/>
      <c r="V55" s="39"/>
      <c r="W55" s="39"/>
      <c r="X55" s="39"/>
      <c r="Y55" s="39"/>
      <c r="Z55" s="39"/>
      <c r="AA55" s="39"/>
      <c r="AB55" s="39"/>
      <c r="AC55" s="39"/>
      <c r="AD55" s="39"/>
      <c r="AE55" s="39"/>
      <c r="AF55" s="39"/>
      <c r="AG55" s="39"/>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30" hidden="false" customHeight="false" outlineLevel="0" collapsed="false">
      <c r="A56" s="29" t="s">
        <v>257</v>
      </c>
      <c r="B56" s="30" t="n">
        <v>9827</v>
      </c>
      <c r="C56" s="29" t="s">
        <v>533</v>
      </c>
      <c r="D56" s="32" t="s">
        <v>391</v>
      </c>
      <c r="E56" s="33" t="n">
        <v>3</v>
      </c>
      <c r="F56" s="34" t="n">
        <v>0</v>
      </c>
      <c r="G56" s="41"/>
      <c r="H56" s="36" t="s">
        <v>410</v>
      </c>
      <c r="I56" s="36" t="s">
        <v>410</v>
      </c>
      <c r="J56" s="37" t="s">
        <v>534</v>
      </c>
      <c r="K56" s="37" t="s">
        <v>535</v>
      </c>
      <c r="L56" s="37" t="str">
        <f aca="false">CONCATENATE("Сервис ",C56," отключен")</f>
        <v>Сервис Гороскоп Козерог отключен</v>
      </c>
      <c r="M56" s="37" t="str">
        <f aca="false">CONCATENATE("Сервис ",C56," не подключен.")</f>
        <v>Сервис Гороскоп Козерог не подключен.</v>
      </c>
      <c r="N56" s="37" t="str">
        <f aca="false">CONCATENATE("У Вас активен сервис ",C56,". Для отключения наберите *545*999#")</f>
        <v>У Вас активен сервис Гороскоп Козерог. Для отключения наберите *545*999#</v>
      </c>
      <c r="O56" s="38" t="n">
        <v>30</v>
      </c>
      <c r="P56" s="42" t="s">
        <v>413</v>
      </c>
      <c r="Q56" s="12" t="n">
        <v>17263</v>
      </c>
      <c r="R56" s="38" t="s">
        <v>394</v>
      </c>
      <c r="S56" s="39" t="s">
        <v>414</v>
      </c>
      <c r="T56" s="39"/>
      <c r="U56" s="39"/>
      <c r="V56" s="39"/>
      <c r="W56" s="39"/>
      <c r="X56" s="39"/>
      <c r="Y56" s="39"/>
      <c r="Z56" s="39"/>
      <c r="AA56" s="39"/>
      <c r="AB56" s="39"/>
      <c r="AC56" s="39"/>
      <c r="AD56" s="39"/>
      <c r="AE56" s="39"/>
      <c r="AF56" s="39"/>
      <c r="AG56" s="39"/>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30" hidden="false" customHeight="false" outlineLevel="0" collapsed="false">
      <c r="A57" s="29" t="s">
        <v>259</v>
      </c>
      <c r="B57" s="30" t="n">
        <v>9828</v>
      </c>
      <c r="C57" s="29" t="s">
        <v>536</v>
      </c>
      <c r="D57" s="32" t="s">
        <v>391</v>
      </c>
      <c r="E57" s="33" t="n">
        <v>3</v>
      </c>
      <c r="F57" s="34" t="n">
        <v>0</v>
      </c>
      <c r="G57" s="41"/>
      <c r="H57" s="36" t="s">
        <v>410</v>
      </c>
      <c r="I57" s="36" t="s">
        <v>410</v>
      </c>
      <c r="J57" s="37" t="s">
        <v>537</v>
      </c>
      <c r="K57" s="37" t="s">
        <v>538</v>
      </c>
      <c r="L57" s="37" t="str">
        <f aca="false">CONCATENATE("Сервис ",C57," отключен")</f>
        <v>Сервис Гороскоп Водолей отключен</v>
      </c>
      <c r="M57" s="37" t="str">
        <f aca="false">CONCATENATE("Сервис ",C57," не подключен.")</f>
        <v>Сервис Гороскоп Водолей не подключен.</v>
      </c>
      <c r="N57" s="37" t="str">
        <f aca="false">CONCATENATE("У Вас активен сервис ",C57,". Для отключения наберите *545*999#")</f>
        <v>У Вас активен сервис Гороскоп Водолей. Для отключения наберите *545*999#</v>
      </c>
      <c r="O57" s="38" t="n">
        <v>30</v>
      </c>
      <c r="P57" s="42" t="s">
        <v>413</v>
      </c>
      <c r="Q57" s="12" t="n">
        <v>17264</v>
      </c>
      <c r="R57" s="38" t="s">
        <v>394</v>
      </c>
      <c r="S57" s="39" t="s">
        <v>414</v>
      </c>
      <c r="T57" s="39"/>
      <c r="U57" s="39"/>
      <c r="V57" s="39"/>
      <c r="W57" s="39"/>
      <c r="X57" s="39"/>
      <c r="Y57" s="39"/>
      <c r="Z57" s="39"/>
      <c r="AA57" s="39"/>
      <c r="AB57" s="39"/>
      <c r="AC57" s="39"/>
      <c r="AD57" s="39"/>
      <c r="AE57" s="39"/>
      <c r="AF57" s="39"/>
      <c r="AG57" s="39"/>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30" hidden="false" customHeight="false" outlineLevel="0" collapsed="false">
      <c r="A58" s="29" t="s">
        <v>261</v>
      </c>
      <c r="B58" s="30" t="n">
        <v>9829</v>
      </c>
      <c r="C58" s="29" t="s">
        <v>539</v>
      </c>
      <c r="D58" s="32" t="s">
        <v>391</v>
      </c>
      <c r="E58" s="33" t="n">
        <v>3</v>
      </c>
      <c r="F58" s="34" t="n">
        <v>0</v>
      </c>
      <c r="G58" s="41"/>
      <c r="H58" s="36" t="s">
        <v>410</v>
      </c>
      <c r="I58" s="36" t="s">
        <v>410</v>
      </c>
      <c r="J58" s="37" t="s">
        <v>540</v>
      </c>
      <c r="K58" s="37" t="s">
        <v>541</v>
      </c>
      <c r="L58" s="37" t="str">
        <f aca="false">CONCATENATE("Сервис ",C58," отключен")</f>
        <v>Сервис Гороскоп Рыбы отключен</v>
      </c>
      <c r="M58" s="37" t="str">
        <f aca="false">CONCATENATE("Сервис ",C58," не подключен.")</f>
        <v>Сервис Гороскоп Рыбы не подключен.</v>
      </c>
      <c r="N58" s="37" t="str">
        <f aca="false">CONCATENATE("У Вас активен сервис ",C58,". Для отключения наберите *545*999#")</f>
        <v>У Вас активен сервис Гороскоп Рыбы. Для отключения наберите *545*999#</v>
      </c>
      <c r="O58" s="38" t="n">
        <v>30</v>
      </c>
      <c r="P58" s="42" t="s">
        <v>413</v>
      </c>
      <c r="Q58" s="12" t="n">
        <v>17265</v>
      </c>
      <c r="R58" s="38" t="s">
        <v>394</v>
      </c>
      <c r="S58" s="39" t="s">
        <v>414</v>
      </c>
      <c r="T58" s="39"/>
      <c r="U58" s="39"/>
      <c r="V58" s="39"/>
      <c r="W58" s="39"/>
      <c r="X58" s="39"/>
      <c r="Y58" s="39"/>
      <c r="Z58" s="39"/>
      <c r="AA58" s="39"/>
      <c r="AB58" s="39"/>
      <c r="AC58" s="39"/>
      <c r="AD58" s="39"/>
      <c r="AE58" s="39"/>
      <c r="AF58" s="39"/>
      <c r="AG58" s="39"/>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30" hidden="false" customHeight="false" outlineLevel="0" collapsed="false">
      <c r="A59" s="29" t="s">
        <v>263</v>
      </c>
      <c r="B59" s="30" t="n">
        <v>9830</v>
      </c>
      <c r="C59" s="29" t="s">
        <v>542</v>
      </c>
      <c r="D59" s="32" t="s">
        <v>391</v>
      </c>
      <c r="E59" s="33" t="n">
        <v>3</v>
      </c>
      <c r="F59" s="34" t="n">
        <v>0</v>
      </c>
      <c r="G59" s="41"/>
      <c r="H59" s="36" t="s">
        <v>410</v>
      </c>
      <c r="I59" s="36" t="s">
        <v>410</v>
      </c>
      <c r="J59" s="37" t="s">
        <v>543</v>
      </c>
      <c r="K59" s="37" t="s">
        <v>544</v>
      </c>
      <c r="L59" s="37" t="str">
        <f aca="false">CONCATENATE("Сервис ",C59," отключен")</f>
        <v>Сервис Картинки-приколы отключен</v>
      </c>
      <c r="M59" s="37" t="str">
        <f aca="false">CONCATENATE("Сервис ",C59," не подключен.")</f>
        <v>Сервис Картинки-приколы не подключен.</v>
      </c>
      <c r="N59" s="37" t="str">
        <f aca="false">CONCATENATE("У Вас активен сервис ",C59,". Для отключения наберите *545*999#")</f>
        <v>У Вас активен сервис Картинки-приколы. Для отключения наберите *545*999#</v>
      </c>
      <c r="O59" s="38" t="n">
        <v>30</v>
      </c>
      <c r="P59" s="42" t="s">
        <v>545</v>
      </c>
      <c r="Q59" s="12"/>
      <c r="R59" s="38" t="s">
        <v>394</v>
      </c>
      <c r="S59" s="39" t="s">
        <v>546</v>
      </c>
      <c r="T59" s="39" t="s">
        <v>262</v>
      </c>
      <c r="U59" s="44" t="s">
        <v>547</v>
      </c>
      <c r="V59" s="39" t="n">
        <v>25038</v>
      </c>
      <c r="W59" s="39" t="s">
        <v>548</v>
      </c>
      <c r="X59" s="39" t="s">
        <v>549</v>
      </c>
      <c r="Y59" s="39" t="n">
        <v>1071162570</v>
      </c>
      <c r="Z59" s="39" t="s">
        <v>550</v>
      </c>
      <c r="AA59" s="39" t="s">
        <v>551</v>
      </c>
      <c r="AB59" s="39" t="n">
        <v>7</v>
      </c>
      <c r="AC59" s="39" t="n">
        <v>90</v>
      </c>
      <c r="AD59" s="39" t="s">
        <v>552</v>
      </c>
      <c r="AE59" s="39" t="s">
        <v>553</v>
      </c>
      <c r="AF59" s="39" t="s">
        <v>552</v>
      </c>
      <c r="AG59" s="39" t="s">
        <v>554</v>
      </c>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30" hidden="false" customHeight="false" outlineLevel="0" collapsed="false">
      <c r="A60" s="29" t="s">
        <v>266</v>
      </c>
      <c r="B60" s="30" t="n">
        <v>9831</v>
      </c>
      <c r="C60" s="29" t="s">
        <v>555</v>
      </c>
      <c r="D60" s="32" t="s">
        <v>391</v>
      </c>
      <c r="E60" s="33" t="n">
        <v>3</v>
      </c>
      <c r="F60" s="34" t="n">
        <v>0</v>
      </c>
      <c r="G60" s="41"/>
      <c r="H60" s="36" t="s">
        <v>410</v>
      </c>
      <c r="I60" s="36" t="s">
        <v>410</v>
      </c>
      <c r="J60" s="37" t="s">
        <v>556</v>
      </c>
      <c r="K60" s="37" t="s">
        <v>557</v>
      </c>
      <c r="L60" s="37" t="str">
        <f aca="false">CONCATENATE("Сервис ",C60," отключен")</f>
        <v>Сервис Комиксы отключен</v>
      </c>
      <c r="M60" s="37" t="str">
        <f aca="false">CONCATENATE("Сервис ",C60," не подключен.")</f>
        <v>Сервис Комиксы не подключен.</v>
      </c>
      <c r="N60" s="37" t="str">
        <f aca="false">CONCATENATE("У Вас активен сервис ",C60,". Для отключения наберите *545*999#")</f>
        <v>У Вас активен сервис Комиксы. Для отключения наберите *545*999#</v>
      </c>
      <c r="O60" s="38" t="n">
        <v>30</v>
      </c>
      <c r="P60" s="42" t="s">
        <v>545</v>
      </c>
      <c r="Q60" s="12"/>
      <c r="R60" s="38" t="s">
        <v>394</v>
      </c>
      <c r="S60" s="39" t="s">
        <v>546</v>
      </c>
      <c r="T60" s="39" t="s">
        <v>264</v>
      </c>
      <c r="U60" s="44" t="s">
        <v>558</v>
      </c>
      <c r="V60" s="39" t="n">
        <v>25036</v>
      </c>
      <c r="W60" s="39" t="s">
        <v>548</v>
      </c>
      <c r="X60" s="39" t="s">
        <v>549</v>
      </c>
      <c r="Y60" s="39" t="n">
        <v>1071162572</v>
      </c>
      <c r="Z60" s="39" t="s">
        <v>550</v>
      </c>
      <c r="AA60" s="39" t="s">
        <v>551</v>
      </c>
      <c r="AB60" s="39" t="n">
        <v>7</v>
      </c>
      <c r="AC60" s="39" t="n">
        <v>90</v>
      </c>
      <c r="AD60" s="39" t="s">
        <v>552</v>
      </c>
      <c r="AE60" s="39" t="s">
        <v>553</v>
      </c>
      <c r="AF60" s="39" t="s">
        <v>552</v>
      </c>
      <c r="AG60" s="39" t="s">
        <v>554</v>
      </c>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30" hidden="false" customHeight="false" outlineLevel="0" collapsed="false">
      <c r="A61" s="29" t="s">
        <v>269</v>
      </c>
      <c r="B61" s="30" t="n">
        <v>9832</v>
      </c>
      <c r="C61" s="29" t="s">
        <v>559</v>
      </c>
      <c r="D61" s="32" t="s">
        <v>391</v>
      </c>
      <c r="E61" s="33" t="n">
        <v>3</v>
      </c>
      <c r="F61" s="34" t="n">
        <v>0</v>
      </c>
      <c r="G61" s="41"/>
      <c r="H61" s="36" t="s">
        <v>410</v>
      </c>
      <c r="I61" s="36" t="s">
        <v>410</v>
      </c>
      <c r="J61" s="37" t="s">
        <v>560</v>
      </c>
      <c r="K61" s="37" t="s">
        <v>561</v>
      </c>
      <c r="L61" s="37" t="str">
        <f aca="false">CONCATENATE("Сервис ",C61," отключен")</f>
        <v>Сервис Уроки танцев отключен</v>
      </c>
      <c r="M61" s="37" t="str">
        <f aca="false">CONCATENATE("Сервис ",C61," не подключен.")</f>
        <v>Сервис Уроки танцев не подключен.</v>
      </c>
      <c r="N61" s="37" t="str">
        <f aca="false">CONCATENATE("У Вас активен сервис ",C61,". Для отключения наберите *545*999#")</f>
        <v>У Вас активен сервис Уроки танцев. Для отключения наберите *545*999#</v>
      </c>
      <c r="O61" s="38" t="n">
        <v>30</v>
      </c>
      <c r="P61" s="42" t="s">
        <v>545</v>
      </c>
      <c r="Q61" s="12"/>
      <c r="R61" s="38" t="s">
        <v>394</v>
      </c>
      <c r="S61" s="39" t="s">
        <v>546</v>
      </c>
      <c r="T61" s="39" t="s">
        <v>267</v>
      </c>
      <c r="U61" s="44" t="s">
        <v>562</v>
      </c>
      <c r="V61" s="39" t="n">
        <v>25115</v>
      </c>
      <c r="W61" s="39" t="s">
        <v>563</v>
      </c>
      <c r="X61" s="39" t="s">
        <v>549</v>
      </c>
      <c r="Y61" s="39" t="n">
        <v>1071162574</v>
      </c>
      <c r="Z61" s="39" t="s">
        <v>550</v>
      </c>
      <c r="AA61" s="39" t="s">
        <v>551</v>
      </c>
      <c r="AB61" s="39" t="n">
        <v>7</v>
      </c>
      <c r="AC61" s="39" t="n">
        <v>90</v>
      </c>
      <c r="AD61" s="39" t="s">
        <v>552</v>
      </c>
      <c r="AE61" s="39" t="s">
        <v>564</v>
      </c>
      <c r="AF61" s="39" t="s">
        <v>552</v>
      </c>
      <c r="AG61" s="39" t="s">
        <v>554</v>
      </c>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30" hidden="false" customHeight="false" outlineLevel="0" collapsed="false">
      <c r="A62" s="29" t="s">
        <v>272</v>
      </c>
      <c r="B62" s="30" t="n">
        <v>9833</v>
      </c>
      <c r="C62" s="29" t="s">
        <v>565</v>
      </c>
      <c r="D62" s="32" t="s">
        <v>391</v>
      </c>
      <c r="E62" s="33" t="n">
        <v>3</v>
      </c>
      <c r="F62" s="34" t="n">
        <v>0</v>
      </c>
      <c r="G62" s="41"/>
      <c r="H62" s="36" t="s">
        <v>410</v>
      </c>
      <c r="I62" s="36" t="s">
        <v>410</v>
      </c>
      <c r="J62" s="37" t="s">
        <v>566</v>
      </c>
      <c r="K62" s="37" t="s">
        <v>567</v>
      </c>
      <c r="L62" s="37" t="str">
        <f aca="false">CONCATENATE("Сервис ",C62," отключен")</f>
        <v>Сервис Наука и технологии отключен</v>
      </c>
      <c r="M62" s="37" t="str">
        <f aca="false">CONCATENATE("Сервис ",C62," не подключен.")</f>
        <v>Сервис Наука и технологии не подключен.</v>
      </c>
      <c r="N62" s="37" t="str">
        <f aca="false">CONCATENATE("У Вас активен сервис ",C62,". Для отключения наберите *545*999#")</f>
        <v>У Вас активен сервис Наука и технологии. Для отключения наберите *545*999#</v>
      </c>
      <c r="O62" s="38" t="n">
        <v>30</v>
      </c>
      <c r="P62" s="42" t="s">
        <v>545</v>
      </c>
      <c r="Q62" s="12"/>
      <c r="R62" s="38" t="s">
        <v>394</v>
      </c>
      <c r="S62" s="39" t="s">
        <v>546</v>
      </c>
      <c r="T62" s="39" t="s">
        <v>270</v>
      </c>
      <c r="U62" s="44" t="s">
        <v>568</v>
      </c>
      <c r="V62" s="39" t="n">
        <v>25175</v>
      </c>
      <c r="W62" s="39" t="s">
        <v>563</v>
      </c>
      <c r="X62" s="39" t="s">
        <v>549</v>
      </c>
      <c r="Y62" s="39" t="n">
        <v>1071162576</v>
      </c>
      <c r="Z62" s="39" t="s">
        <v>550</v>
      </c>
      <c r="AA62" s="39" t="s">
        <v>551</v>
      </c>
      <c r="AB62" s="39" t="n">
        <v>7</v>
      </c>
      <c r="AC62" s="39" t="n">
        <v>90</v>
      </c>
      <c r="AD62" s="39" t="s">
        <v>552</v>
      </c>
      <c r="AE62" s="39" t="s">
        <v>564</v>
      </c>
      <c r="AF62" s="39" t="s">
        <v>552</v>
      </c>
      <c r="AG62" s="39" t="s">
        <v>554</v>
      </c>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30" hidden="false" customHeight="false" outlineLevel="0" collapsed="false">
      <c r="A63" s="29" t="s">
        <v>274</v>
      </c>
      <c r="B63" s="30" t="n">
        <v>9834</v>
      </c>
      <c r="C63" s="29" t="s">
        <v>569</v>
      </c>
      <c r="D63" s="32" t="s">
        <v>391</v>
      </c>
      <c r="E63" s="33" t="n">
        <v>3</v>
      </c>
      <c r="F63" s="34" t="n">
        <v>0</v>
      </c>
      <c r="G63" s="41"/>
      <c r="H63" s="36" t="s">
        <v>410</v>
      </c>
      <c r="I63" s="36" t="s">
        <v>410</v>
      </c>
      <c r="J63" s="37" t="s">
        <v>570</v>
      </c>
      <c r="K63" s="37" t="s">
        <v>571</v>
      </c>
      <c r="L63" s="37" t="str">
        <f aca="false">CONCATENATE("Сервис ",C63," отключен")</f>
        <v>Сервис События отключен</v>
      </c>
      <c r="M63" s="37" t="str">
        <f aca="false">CONCATENATE("Сервис ",C63," не подключен.")</f>
        <v>Сервис События не подключен.</v>
      </c>
      <c r="N63" s="37" t="str">
        <f aca="false">CONCATENATE("У Вас активен сервис ",C63,". Для отключения наберите *545*999#")</f>
        <v>У Вас активен сервис События. Для отключения наберите *545*999#</v>
      </c>
      <c r="O63" s="38" t="n">
        <v>30</v>
      </c>
      <c r="P63" s="42"/>
      <c r="Q63" s="12"/>
      <c r="R63" s="38" t="s">
        <v>394</v>
      </c>
      <c r="S63" s="39" t="s">
        <v>414</v>
      </c>
      <c r="T63" s="39"/>
      <c r="U63" s="39"/>
      <c r="V63" s="39"/>
      <c r="W63" s="39"/>
      <c r="X63" s="39"/>
      <c r="Y63" s="39"/>
      <c r="Z63" s="39"/>
      <c r="AA63" s="39"/>
      <c r="AB63" s="39"/>
      <c r="AC63" s="39"/>
      <c r="AD63" s="39"/>
      <c r="AE63" s="39"/>
      <c r="AF63" s="39"/>
      <c r="AG63" s="39"/>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30" hidden="false" customHeight="false" outlineLevel="0" collapsed="false">
      <c r="A64" s="29" t="s">
        <v>277</v>
      </c>
      <c r="B64" s="30" t="n">
        <v>9835</v>
      </c>
      <c r="C64" s="29" t="s">
        <v>572</v>
      </c>
      <c r="D64" s="32" t="s">
        <v>391</v>
      </c>
      <c r="E64" s="33" t="n">
        <v>3</v>
      </c>
      <c r="F64" s="34" t="n">
        <v>0</v>
      </c>
      <c r="G64" s="41"/>
      <c r="H64" s="36" t="s">
        <v>410</v>
      </c>
      <c r="I64" s="36" t="s">
        <v>410</v>
      </c>
      <c r="J64" s="37" t="s">
        <v>573</v>
      </c>
      <c r="K64" s="37" t="s">
        <v>574</v>
      </c>
      <c r="L64" s="37" t="str">
        <f aca="false">CONCATENATE("Сервис ",C64," отключен")</f>
        <v>Сервис Фитнес отключен</v>
      </c>
      <c r="M64" s="37" t="str">
        <f aca="false">CONCATENATE("Сервис ",C64," не подключен.")</f>
        <v>Сервис Фитнес не подключен.</v>
      </c>
      <c r="N64" s="37" t="str">
        <f aca="false">CONCATENATE("У Вас активен сервис ",C64,". Для отключения наберите *545*999#")</f>
        <v>У Вас активен сервис Фитнес. Для отключения наберите *545*999#</v>
      </c>
      <c r="O64" s="38" t="n">
        <v>30</v>
      </c>
      <c r="P64" s="42" t="s">
        <v>545</v>
      </c>
      <c r="Q64" s="12"/>
      <c r="R64" s="38" t="s">
        <v>394</v>
      </c>
      <c r="S64" s="39" t="s">
        <v>546</v>
      </c>
      <c r="T64" s="39" t="s">
        <v>275</v>
      </c>
      <c r="U64" s="44" t="s">
        <v>575</v>
      </c>
      <c r="V64" s="39" t="n">
        <v>25118</v>
      </c>
      <c r="W64" s="39" t="s">
        <v>563</v>
      </c>
      <c r="X64" s="39" t="s">
        <v>549</v>
      </c>
      <c r="Y64" s="39" t="n">
        <v>1071162580</v>
      </c>
      <c r="Z64" s="39" t="s">
        <v>550</v>
      </c>
      <c r="AA64" s="39" t="s">
        <v>551</v>
      </c>
      <c r="AB64" s="39" t="n">
        <v>7</v>
      </c>
      <c r="AC64" s="39" t="n">
        <v>90</v>
      </c>
      <c r="AD64" s="39" t="s">
        <v>552</v>
      </c>
      <c r="AE64" s="39" t="s">
        <v>564</v>
      </c>
      <c r="AF64" s="39" t="s">
        <v>552</v>
      </c>
      <c r="AG64" s="39" t="s">
        <v>554</v>
      </c>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30" hidden="false" customHeight="false" outlineLevel="0" collapsed="false">
      <c r="A65" s="29" t="s">
        <v>280</v>
      </c>
      <c r="B65" s="30" t="n">
        <v>9836</v>
      </c>
      <c r="C65" s="29" t="s">
        <v>576</v>
      </c>
      <c r="D65" s="32" t="s">
        <v>391</v>
      </c>
      <c r="E65" s="33" t="n">
        <v>3</v>
      </c>
      <c r="F65" s="34" t="n">
        <v>0</v>
      </c>
      <c r="G65" s="41"/>
      <c r="H65" s="36" t="s">
        <v>410</v>
      </c>
      <c r="I65" s="36" t="s">
        <v>410</v>
      </c>
      <c r="J65" s="37" t="s">
        <v>577</v>
      </c>
      <c r="K65" s="37" t="s">
        <v>578</v>
      </c>
      <c r="L65" s="37" t="str">
        <f aca="false">CONCATENATE("Сервис ",C65," отключен")</f>
        <v>Сервис Видео животные отключен</v>
      </c>
      <c r="M65" s="37" t="str">
        <f aca="false">CONCATENATE("Сервис ",C65," не подключен.")</f>
        <v>Сервис Видео животные не подключен.</v>
      </c>
      <c r="N65" s="37" t="str">
        <f aca="false">CONCATENATE("У Вас активен сервис ",C65,". Для отключения наберите *545*999#")</f>
        <v>У Вас активен сервис Видео животные. Для отключения наберите *545*999#</v>
      </c>
      <c r="O65" s="38" t="n">
        <v>30</v>
      </c>
      <c r="P65" s="42" t="s">
        <v>545</v>
      </c>
      <c r="Q65" s="12"/>
      <c r="R65" s="38" t="s">
        <v>394</v>
      </c>
      <c r="S65" s="39" t="s">
        <v>546</v>
      </c>
      <c r="T65" s="39" t="s">
        <v>278</v>
      </c>
      <c r="U65" s="44" t="s">
        <v>579</v>
      </c>
      <c r="V65" s="39" t="n">
        <v>25112</v>
      </c>
      <c r="W65" s="39" t="s">
        <v>563</v>
      </c>
      <c r="X65" s="39" t="s">
        <v>549</v>
      </c>
      <c r="Y65" s="39" t="n">
        <v>1071162582</v>
      </c>
      <c r="Z65" s="39" t="s">
        <v>550</v>
      </c>
      <c r="AA65" s="39" t="s">
        <v>551</v>
      </c>
      <c r="AB65" s="39" t="n">
        <v>7</v>
      </c>
      <c r="AC65" s="39" t="n">
        <v>90</v>
      </c>
      <c r="AD65" s="39" t="s">
        <v>552</v>
      </c>
      <c r="AE65" s="39" t="s">
        <v>564</v>
      </c>
      <c r="AF65" s="39" t="s">
        <v>552</v>
      </c>
      <c r="AG65" s="39" t="s">
        <v>554</v>
      </c>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30" hidden="false" customHeight="false" outlineLevel="0" collapsed="false">
      <c r="A66" s="29" t="s">
        <v>283</v>
      </c>
      <c r="B66" s="30" t="n">
        <v>9837</v>
      </c>
      <c r="C66" s="29" t="s">
        <v>580</v>
      </c>
      <c r="D66" s="32" t="s">
        <v>391</v>
      </c>
      <c r="E66" s="33" t="n">
        <v>3</v>
      </c>
      <c r="F66" s="34" t="n">
        <v>0</v>
      </c>
      <c r="G66" s="41"/>
      <c r="H66" s="36" t="s">
        <v>410</v>
      </c>
      <c r="I66" s="36" t="s">
        <v>410</v>
      </c>
      <c r="J66" s="37" t="s">
        <v>581</v>
      </c>
      <c r="K66" s="37" t="s">
        <v>582</v>
      </c>
      <c r="L66" s="37" t="str">
        <f aca="false">CONCATENATE("Сервис ",C66," отключен")</f>
        <v>Сервис Очевидец отключен</v>
      </c>
      <c r="M66" s="37" t="str">
        <f aca="false">CONCATENATE("Сервис ",C66," не подключен.")</f>
        <v>Сервис Очевидец не подключен.</v>
      </c>
      <c r="N66" s="37" t="str">
        <f aca="false">CONCATENATE("У Вас активен сервис ",C66,". Для отключения наберите *545*999#")</f>
        <v>У Вас активен сервис Очевидец. Для отключения наберите *545*999#</v>
      </c>
      <c r="O66" s="38" t="n">
        <v>30</v>
      </c>
      <c r="P66" s="42" t="s">
        <v>545</v>
      </c>
      <c r="Q66" s="12"/>
      <c r="R66" s="38" t="s">
        <v>394</v>
      </c>
      <c r="S66" s="39" t="s">
        <v>546</v>
      </c>
      <c r="T66" s="39" t="s">
        <v>281</v>
      </c>
      <c r="U66" s="44" t="s">
        <v>583</v>
      </c>
      <c r="V66" s="39" t="n">
        <v>25113</v>
      </c>
      <c r="W66" s="39" t="s">
        <v>563</v>
      </c>
      <c r="X66" s="39" t="s">
        <v>549</v>
      </c>
      <c r="Y66" s="39" t="n">
        <v>1071162584</v>
      </c>
      <c r="Z66" s="39" t="s">
        <v>550</v>
      </c>
      <c r="AA66" s="39" t="s">
        <v>551</v>
      </c>
      <c r="AB66" s="39" t="n">
        <v>7</v>
      </c>
      <c r="AC66" s="39" t="n">
        <v>90</v>
      </c>
      <c r="AD66" s="39" t="s">
        <v>552</v>
      </c>
      <c r="AE66" s="39" t="s">
        <v>564</v>
      </c>
      <c r="AF66" s="39" t="s">
        <v>552</v>
      </c>
      <c r="AG66" s="39" t="s">
        <v>554</v>
      </c>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30" hidden="false" customHeight="false" outlineLevel="0" collapsed="false">
      <c r="A67" s="29" t="s">
        <v>286</v>
      </c>
      <c r="B67" s="30" t="n">
        <v>9838</v>
      </c>
      <c r="C67" s="29" t="s">
        <v>584</v>
      </c>
      <c r="D67" s="32" t="s">
        <v>391</v>
      </c>
      <c r="E67" s="33" t="n">
        <v>3</v>
      </c>
      <c r="F67" s="34" t="n">
        <v>0</v>
      </c>
      <c r="G67" s="41"/>
      <c r="H67" s="36" t="s">
        <v>410</v>
      </c>
      <c r="I67" s="36" t="s">
        <v>410</v>
      </c>
      <c r="J67" s="37" t="s">
        <v>585</v>
      </c>
      <c r="K67" s="37" t="s">
        <v>586</v>
      </c>
      <c r="L67" s="37" t="str">
        <f aca="false">CONCATENATE("Сервис ",C67," отключен")</f>
        <v>Сервис Чудаки отключен</v>
      </c>
      <c r="M67" s="37" t="str">
        <f aca="false">CONCATENATE("Сервис ",C67," не подключен.")</f>
        <v>Сервис Чудаки не подключен.</v>
      </c>
      <c r="N67" s="37" t="str">
        <f aca="false">CONCATENATE("У Вас активен сервис ",C67,". Для отключения наберите *545*999#")</f>
        <v>У Вас активен сервис Чудаки. Для отключения наберите *545*999#</v>
      </c>
      <c r="O67" s="38" t="n">
        <v>30</v>
      </c>
      <c r="P67" s="42" t="s">
        <v>545</v>
      </c>
      <c r="Q67" s="12"/>
      <c r="R67" s="38" t="s">
        <v>394</v>
      </c>
      <c r="S67" s="39" t="s">
        <v>546</v>
      </c>
      <c r="T67" s="39" t="s">
        <v>284</v>
      </c>
      <c r="U67" s="44" t="s">
        <v>587</v>
      </c>
      <c r="V67" s="39" t="n">
        <v>25120</v>
      </c>
      <c r="W67" s="39" t="s">
        <v>563</v>
      </c>
      <c r="X67" s="39" t="s">
        <v>549</v>
      </c>
      <c r="Y67" s="39" t="n">
        <v>1071162586</v>
      </c>
      <c r="Z67" s="39" t="s">
        <v>550</v>
      </c>
      <c r="AA67" s="39" t="s">
        <v>551</v>
      </c>
      <c r="AB67" s="39" t="n">
        <v>7</v>
      </c>
      <c r="AC67" s="39" t="n">
        <v>90</v>
      </c>
      <c r="AD67" s="39" t="s">
        <v>552</v>
      </c>
      <c r="AE67" s="39" t="s">
        <v>564</v>
      </c>
      <c r="AF67" s="39" t="s">
        <v>552</v>
      </c>
      <c r="AG67" s="39" t="s">
        <v>554</v>
      </c>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30" hidden="false" customHeight="false" outlineLevel="0" collapsed="false">
      <c r="A68" s="29" t="s">
        <v>289</v>
      </c>
      <c r="B68" s="30" t="n">
        <v>9839</v>
      </c>
      <c r="C68" s="29" t="s">
        <v>588</v>
      </c>
      <c r="D68" s="32" t="s">
        <v>391</v>
      </c>
      <c r="E68" s="33" t="n">
        <v>3</v>
      </c>
      <c r="F68" s="34" t="n">
        <v>0</v>
      </c>
      <c r="G68" s="41"/>
      <c r="H68" s="36" t="s">
        <v>410</v>
      </c>
      <c r="I68" s="36" t="s">
        <v>410</v>
      </c>
      <c r="J68" s="37" t="s">
        <v>589</v>
      </c>
      <c r="K68" s="37" t="s">
        <v>590</v>
      </c>
      <c r="L68" s="37" t="str">
        <f aca="false">CONCATENATE("Сервис ",C68," отключен")</f>
        <v>Сервис Видео авто отключен</v>
      </c>
      <c r="M68" s="37" t="str">
        <f aca="false">CONCATENATE("Сервис ",C68," не подключен.")</f>
        <v>Сервис Видео авто не подключен.</v>
      </c>
      <c r="N68" s="37" t="str">
        <f aca="false">CONCATENATE("У Вас активен сервис ",C68,". Для отключения наберите *545*999#")</f>
        <v>У Вас активен сервис Видео авто. Для отключения наберите *545*999#</v>
      </c>
      <c r="O68" s="38" t="n">
        <v>30</v>
      </c>
      <c r="P68" s="42" t="s">
        <v>545</v>
      </c>
      <c r="Q68" s="12"/>
      <c r="R68" s="38" t="s">
        <v>394</v>
      </c>
      <c r="S68" s="39" t="s">
        <v>546</v>
      </c>
      <c r="T68" s="39" t="s">
        <v>287</v>
      </c>
      <c r="U68" s="44" t="s">
        <v>591</v>
      </c>
      <c r="V68" s="39" t="n">
        <v>25144</v>
      </c>
      <c r="W68" s="39" t="s">
        <v>563</v>
      </c>
      <c r="X68" s="39" t="s">
        <v>549</v>
      </c>
      <c r="Y68" s="39" t="n">
        <v>1071162588</v>
      </c>
      <c r="Z68" s="39" t="s">
        <v>550</v>
      </c>
      <c r="AA68" s="39" t="s">
        <v>551</v>
      </c>
      <c r="AB68" s="39" t="n">
        <v>7</v>
      </c>
      <c r="AC68" s="39" t="n">
        <v>90</v>
      </c>
      <c r="AD68" s="39" t="s">
        <v>552</v>
      </c>
      <c r="AE68" s="39" t="s">
        <v>564</v>
      </c>
      <c r="AF68" s="39" t="s">
        <v>552</v>
      </c>
      <c r="AG68" s="39" t="s">
        <v>554</v>
      </c>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30" hidden="false" customHeight="false" outlineLevel="0" collapsed="false">
      <c r="A69" s="29" t="s">
        <v>292</v>
      </c>
      <c r="B69" s="30" t="n">
        <v>9840</v>
      </c>
      <c r="C69" s="29" t="s">
        <v>592</v>
      </c>
      <c r="D69" s="32" t="s">
        <v>391</v>
      </c>
      <c r="E69" s="33" t="n">
        <v>3</v>
      </c>
      <c r="F69" s="34" t="n">
        <v>0</v>
      </c>
      <c r="G69" s="41"/>
      <c r="H69" s="36" t="s">
        <v>410</v>
      </c>
      <c r="I69" s="36" t="s">
        <v>410</v>
      </c>
      <c r="J69" s="37" t="s">
        <v>593</v>
      </c>
      <c r="K69" s="37" t="s">
        <v>594</v>
      </c>
      <c r="L69" s="37" t="str">
        <f aca="false">CONCATENATE("Сервис ",C69," отключен")</f>
        <v>Сервис Видео английский отключен</v>
      </c>
      <c r="M69" s="37" t="str">
        <f aca="false">CONCATENATE("Сервис ",C69," не подключен.")</f>
        <v>Сервис Видео английский не подключен.</v>
      </c>
      <c r="N69" s="37" t="str">
        <f aca="false">CONCATENATE("У Вас активен сервис ",C69,". Для отключения наберите *545*999#")</f>
        <v>У Вас активен сервис Видео английский. Для отключения наберите *545*999#</v>
      </c>
      <c r="O69" s="38" t="n">
        <v>30</v>
      </c>
      <c r="P69" s="42" t="s">
        <v>545</v>
      </c>
      <c r="Q69" s="12"/>
      <c r="R69" s="38" t="s">
        <v>394</v>
      </c>
      <c r="S69" s="39" t="s">
        <v>546</v>
      </c>
      <c r="T69" s="39" t="s">
        <v>290</v>
      </c>
      <c r="U69" s="44" t="s">
        <v>595</v>
      </c>
      <c r="V69" s="39" t="n">
        <v>25180</v>
      </c>
      <c r="W69" s="39" t="s">
        <v>563</v>
      </c>
      <c r="X69" s="39" t="s">
        <v>549</v>
      </c>
      <c r="Y69" s="39" t="n">
        <v>1071162590</v>
      </c>
      <c r="Z69" s="39" t="s">
        <v>550</v>
      </c>
      <c r="AA69" s="39" t="s">
        <v>551</v>
      </c>
      <c r="AB69" s="39" t="n">
        <v>7</v>
      </c>
      <c r="AC69" s="39" t="n">
        <v>90</v>
      </c>
      <c r="AD69" s="39" t="s">
        <v>552</v>
      </c>
      <c r="AE69" s="39" t="s">
        <v>564</v>
      </c>
      <c r="AF69" s="39" t="s">
        <v>552</v>
      </c>
      <c r="AG69" s="39" t="s">
        <v>554</v>
      </c>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30" hidden="false" customHeight="false" outlineLevel="0" collapsed="false">
      <c r="A70" s="29" t="s">
        <v>294</v>
      </c>
      <c r="B70" s="30" t="n">
        <v>9841</v>
      </c>
      <c r="C70" s="29" t="s">
        <v>596</v>
      </c>
      <c r="D70" s="32" t="s">
        <v>391</v>
      </c>
      <c r="E70" s="33" t="n">
        <v>3</v>
      </c>
      <c r="F70" s="34" t="n">
        <v>0</v>
      </c>
      <c r="G70" s="41"/>
      <c r="H70" s="36" t="s">
        <v>410</v>
      </c>
      <c r="I70" s="36" t="s">
        <v>410</v>
      </c>
      <c r="J70" s="37" t="s">
        <v>597</v>
      </c>
      <c r="K70" s="37" t="s">
        <v>598</v>
      </c>
      <c r="L70" s="37" t="str">
        <f aca="false">CONCATENATE("Сервис ",C70," отключен")</f>
        <v>Сервис Путешествия отключен</v>
      </c>
      <c r="M70" s="37" t="str">
        <f aca="false">CONCATENATE("Сервис ",C70," не подключен.")</f>
        <v>Сервис Путешествия не подключен.</v>
      </c>
      <c r="N70" s="37" t="str">
        <f aca="false">CONCATENATE("У Вас активен сервис ",C70,". Для отключения наберите *545*999#")</f>
        <v>У Вас активен сервис Путешествия. Для отключения наберите *545*999#</v>
      </c>
      <c r="O70" s="38" t="n">
        <v>30</v>
      </c>
      <c r="P70" s="42" t="s">
        <v>545</v>
      </c>
      <c r="Q70" s="12"/>
      <c r="R70" s="38" t="s">
        <v>394</v>
      </c>
      <c r="S70" s="39" t="s">
        <v>546</v>
      </c>
      <c r="T70" s="39" t="s">
        <v>293</v>
      </c>
      <c r="U70" s="44" t="s">
        <v>599</v>
      </c>
      <c r="V70" s="39" t="n">
        <v>25177</v>
      </c>
      <c r="W70" s="39" t="s">
        <v>563</v>
      </c>
      <c r="X70" s="39" t="s">
        <v>549</v>
      </c>
      <c r="Y70" s="39" t="n">
        <v>1071162592</v>
      </c>
      <c r="Z70" s="39" t="s">
        <v>550</v>
      </c>
      <c r="AA70" s="39" t="s">
        <v>551</v>
      </c>
      <c r="AB70" s="39" t="n">
        <v>7</v>
      </c>
      <c r="AC70" s="39" t="n">
        <v>90</v>
      </c>
      <c r="AD70" s="39" t="s">
        <v>552</v>
      </c>
      <c r="AE70" s="39" t="s">
        <v>564</v>
      </c>
      <c r="AF70" s="39" t="s">
        <v>552</v>
      </c>
      <c r="AG70" s="39" t="s">
        <v>554</v>
      </c>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30" hidden="false" customHeight="false" outlineLevel="0" collapsed="false">
      <c r="A71" s="29" t="s">
        <v>296</v>
      </c>
      <c r="B71" s="30" t="n">
        <v>9842</v>
      </c>
      <c r="C71" s="29" t="s">
        <v>600</v>
      </c>
      <c r="D71" s="32" t="s">
        <v>391</v>
      </c>
      <c r="E71" s="33" t="n">
        <v>3</v>
      </c>
      <c r="F71" s="34" t="n">
        <v>0</v>
      </c>
      <c r="G71" s="41"/>
      <c r="H71" s="36" t="s">
        <v>410</v>
      </c>
      <c r="I71" s="36" t="s">
        <v>410</v>
      </c>
      <c r="J71" s="37" t="s">
        <v>601</v>
      </c>
      <c r="K71" s="37" t="s">
        <v>602</v>
      </c>
      <c r="L71" s="37" t="str">
        <f aca="false">CONCATENATE("Сервис ",C71," отключен")</f>
        <v>Сервис Орёл и Решка отключен</v>
      </c>
      <c r="M71" s="37" t="str">
        <f aca="false">CONCATENATE("Сервис ",C71," не подключен.")</f>
        <v>Сервис Орёл и Решка не подключен.</v>
      </c>
      <c r="N71" s="37" t="str">
        <f aca="false">CONCATENATE("У Вас активен сервис ",C71,". Для отключения наберите *545*999#")</f>
        <v>У Вас активен сервис Орёл и Решка. Для отключения наберите *545*999#</v>
      </c>
      <c r="O71" s="38" t="n">
        <v>30</v>
      </c>
      <c r="P71" s="42" t="s">
        <v>545</v>
      </c>
      <c r="Q71" s="12"/>
      <c r="R71" s="38" t="s">
        <v>394</v>
      </c>
      <c r="S71" s="39" t="s">
        <v>546</v>
      </c>
      <c r="T71" s="39" t="s">
        <v>295</v>
      </c>
      <c r="U71" s="44" t="s">
        <v>603</v>
      </c>
      <c r="V71" s="39" t="n">
        <v>25177</v>
      </c>
      <c r="W71" s="39" t="s">
        <v>563</v>
      </c>
      <c r="X71" s="39" t="s">
        <v>549</v>
      </c>
      <c r="Y71" s="39" t="n">
        <v>1071162594</v>
      </c>
      <c r="Z71" s="39" t="s">
        <v>550</v>
      </c>
      <c r="AA71" s="39" t="s">
        <v>551</v>
      </c>
      <c r="AB71" s="39" t="n">
        <v>7</v>
      </c>
      <c r="AC71" s="39" t="n">
        <v>90</v>
      </c>
      <c r="AD71" s="39" t="s">
        <v>552</v>
      </c>
      <c r="AE71" s="39" t="s">
        <v>564</v>
      </c>
      <c r="AF71" s="39" t="s">
        <v>552</v>
      </c>
      <c r="AG71" s="39" t="s">
        <v>554</v>
      </c>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30" hidden="false" customHeight="false" outlineLevel="0" collapsed="false">
      <c r="A72" s="29" t="s">
        <v>298</v>
      </c>
      <c r="B72" s="30" t="n">
        <v>9843</v>
      </c>
      <c r="C72" s="29" t="s">
        <v>604</v>
      </c>
      <c r="D72" s="32" t="s">
        <v>391</v>
      </c>
      <c r="E72" s="33" t="n">
        <v>3</v>
      </c>
      <c r="F72" s="34" t="n">
        <v>0</v>
      </c>
      <c r="G72" s="41"/>
      <c r="H72" s="36" t="s">
        <v>410</v>
      </c>
      <c r="I72" s="36" t="s">
        <v>410</v>
      </c>
      <c r="J72" s="37" t="s">
        <v>605</v>
      </c>
      <c r="K72" s="37" t="s">
        <v>606</v>
      </c>
      <c r="L72" s="37" t="str">
        <f aca="false">CONCATENATE("Сервис ",C72," отключен")</f>
        <v>Сервис Видео спорт отключен</v>
      </c>
      <c r="M72" s="37" t="str">
        <f aca="false">CONCATENATE("Сервис ",C72," не подключен.")</f>
        <v>Сервис Видео спорт не подключен.</v>
      </c>
      <c r="N72" s="37" t="str">
        <f aca="false">CONCATENATE("У Вас активен сервис ",C72,". Для отключения наберите *545*999#")</f>
        <v>У Вас активен сервис Видео спорт. Для отключения наберите *545*999#</v>
      </c>
      <c r="O72" s="38" t="n">
        <v>30</v>
      </c>
      <c r="P72" s="42" t="s">
        <v>545</v>
      </c>
      <c r="Q72" s="12"/>
      <c r="R72" s="38" t="s">
        <v>394</v>
      </c>
      <c r="S72" s="39" t="s">
        <v>546</v>
      </c>
      <c r="T72" s="39" t="s">
        <v>297</v>
      </c>
      <c r="U72" s="44" t="s">
        <v>607</v>
      </c>
      <c r="V72" s="39" t="n">
        <v>25130</v>
      </c>
      <c r="W72" s="39" t="s">
        <v>563</v>
      </c>
      <c r="X72" s="39" t="s">
        <v>549</v>
      </c>
      <c r="Y72" s="39" t="n">
        <v>1071162596</v>
      </c>
      <c r="Z72" s="39" t="s">
        <v>550</v>
      </c>
      <c r="AA72" s="39" t="s">
        <v>551</v>
      </c>
      <c r="AB72" s="39" t="n">
        <v>7</v>
      </c>
      <c r="AC72" s="39" t="n">
        <v>90</v>
      </c>
      <c r="AD72" s="39" t="s">
        <v>552</v>
      </c>
      <c r="AE72" s="39" t="s">
        <v>564</v>
      </c>
      <c r="AF72" s="39" t="s">
        <v>552</v>
      </c>
      <c r="AG72" s="39" t="s">
        <v>554</v>
      </c>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30" hidden="false" customHeight="false" outlineLevel="0" collapsed="false">
      <c r="A73" s="29" t="s">
        <v>300</v>
      </c>
      <c r="B73" s="30" t="n">
        <v>9844</v>
      </c>
      <c r="C73" s="29" t="s">
        <v>608</v>
      </c>
      <c r="D73" s="32" t="s">
        <v>391</v>
      </c>
      <c r="E73" s="33" t="n">
        <v>3</v>
      </c>
      <c r="F73" s="34" t="n">
        <v>0</v>
      </c>
      <c r="G73" s="41"/>
      <c r="H73" s="36" t="s">
        <v>410</v>
      </c>
      <c r="I73" s="36" t="s">
        <v>410</v>
      </c>
      <c r="J73" s="37" t="s">
        <v>609</v>
      </c>
      <c r="K73" s="37" t="s">
        <v>610</v>
      </c>
      <c r="L73" s="37" t="str">
        <f aca="false">CONCATENATE("Сервис ",C73," отключен")</f>
        <v>Сервис Диета отключен</v>
      </c>
      <c r="M73" s="37" t="str">
        <f aca="false">CONCATENATE("Сервис ",C73," не подключен.")</f>
        <v>Сервис Диета не подключен.</v>
      </c>
      <c r="N73" s="37" t="str">
        <f aca="false">CONCATENATE("У Вас активен сервис ",C73,". Для отключения наберите *545*999#")</f>
        <v>У Вас активен сервис Диета. Для отключения наберите *545*999#</v>
      </c>
      <c r="O73" s="38" t="n">
        <v>30</v>
      </c>
      <c r="P73" s="42" t="s">
        <v>413</v>
      </c>
      <c r="Q73" s="12" t="n">
        <v>63830</v>
      </c>
      <c r="R73" s="38" t="s">
        <v>394</v>
      </c>
      <c r="S73" s="39" t="s">
        <v>414</v>
      </c>
      <c r="T73" s="39"/>
      <c r="U73" s="39"/>
      <c r="V73" s="39"/>
      <c r="W73" s="39"/>
      <c r="X73" s="39"/>
      <c r="Y73" s="39"/>
      <c r="Z73" s="39"/>
      <c r="AA73" s="39"/>
      <c r="AB73" s="39"/>
      <c r="AC73" s="39"/>
      <c r="AD73" s="39"/>
      <c r="AE73" s="39"/>
      <c r="AF73" s="39"/>
      <c r="AG73" s="39"/>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30" hidden="false" customHeight="false" outlineLevel="0" collapsed="false">
      <c r="A74" s="29" t="s">
        <v>302</v>
      </c>
      <c r="B74" s="30" t="n">
        <v>9845</v>
      </c>
      <c r="C74" s="29" t="s">
        <v>611</v>
      </c>
      <c r="D74" s="32" t="s">
        <v>391</v>
      </c>
      <c r="E74" s="33" t="n">
        <v>3</v>
      </c>
      <c r="F74" s="34" t="n">
        <v>0</v>
      </c>
      <c r="G74" s="41"/>
      <c r="H74" s="36" t="s">
        <v>410</v>
      </c>
      <c r="I74" s="36" t="s">
        <v>410</v>
      </c>
      <c r="J74" s="37" t="s">
        <v>612</v>
      </c>
      <c r="K74" s="37" t="s">
        <v>613</v>
      </c>
      <c r="L74" s="37" t="str">
        <f aca="false">CONCATENATE("Сервис ",C74," отключен")</f>
        <v>Сервис Приметы отключен</v>
      </c>
      <c r="M74" s="37" t="str">
        <f aca="false">CONCATENATE("Сервис ",C74," не подключен.")</f>
        <v>Сервис Приметы не подключен.</v>
      </c>
      <c r="N74" s="37" t="str">
        <f aca="false">CONCATENATE("У Вас активен сервис ",C74,". Для отключения наберите *545*999#")</f>
        <v>У Вас активен сервис Приметы. Для отключения наберите *545*999#</v>
      </c>
      <c r="O74" s="38" t="n">
        <v>30</v>
      </c>
      <c r="P74" s="42" t="s">
        <v>413</v>
      </c>
      <c r="Q74" s="12" t="n">
        <v>1935</v>
      </c>
      <c r="R74" s="38" t="s">
        <v>394</v>
      </c>
      <c r="S74" s="39" t="s">
        <v>414</v>
      </c>
      <c r="T74" s="39"/>
      <c r="U74" s="39"/>
      <c r="V74" s="39"/>
      <c r="W74" s="39"/>
      <c r="X74" s="39"/>
      <c r="Y74" s="39"/>
      <c r="Z74" s="39"/>
      <c r="AA74" s="39"/>
      <c r="AB74" s="39"/>
      <c r="AC74" s="39"/>
      <c r="AD74" s="39"/>
      <c r="AE74" s="39"/>
      <c r="AF74" s="39"/>
      <c r="AG74" s="39"/>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30" hidden="false" customHeight="false" outlineLevel="0" collapsed="false">
      <c r="A75" s="29" t="s">
        <v>304</v>
      </c>
      <c r="B75" s="30" t="n">
        <v>9846</v>
      </c>
      <c r="C75" s="29" t="s">
        <v>614</v>
      </c>
      <c r="D75" s="32" t="s">
        <v>391</v>
      </c>
      <c r="E75" s="33" t="n">
        <v>3</v>
      </c>
      <c r="F75" s="34" t="n">
        <v>0</v>
      </c>
      <c r="G75" s="41"/>
      <c r="H75" s="36" t="s">
        <v>410</v>
      </c>
      <c r="I75" s="36" t="s">
        <v>410</v>
      </c>
      <c r="J75" s="37" t="s">
        <v>615</v>
      </c>
      <c r="K75" s="37" t="s">
        <v>616</v>
      </c>
      <c r="L75" s="37" t="str">
        <f aca="false">CONCATENATE("Сервис ",C75," отключен")</f>
        <v>Сервис Фэн-шуй отключен</v>
      </c>
      <c r="M75" s="37" t="str">
        <f aca="false">CONCATENATE("Сервис ",C75," не подключен.")</f>
        <v>Сервис Фэн-шуй не подключен.</v>
      </c>
      <c r="N75" s="37" t="str">
        <f aca="false">CONCATENATE("У Вас активен сервис ",C75,". Для отключения наберите *545*999#")</f>
        <v>У Вас активен сервис Фэн-шуй. Для отключения наберите *545*999#</v>
      </c>
      <c r="O75" s="38" t="n">
        <v>30</v>
      </c>
      <c r="P75" s="42" t="s">
        <v>413</v>
      </c>
      <c r="Q75" s="12" t="n">
        <v>32732</v>
      </c>
      <c r="R75" s="38" t="s">
        <v>394</v>
      </c>
      <c r="S75" s="39" t="s">
        <v>414</v>
      </c>
      <c r="T75" s="39"/>
      <c r="U75" s="39"/>
      <c r="V75" s="39"/>
      <c r="W75" s="39"/>
      <c r="X75" s="39"/>
      <c r="Y75" s="39"/>
      <c r="Z75" s="39"/>
      <c r="AA75" s="39"/>
      <c r="AB75" s="39"/>
      <c r="AC75" s="39"/>
      <c r="AD75" s="39"/>
      <c r="AE75" s="39"/>
      <c r="AF75" s="39"/>
      <c r="AG75" s="39"/>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30" hidden="false" customHeight="false" outlineLevel="0" collapsed="false">
      <c r="A76" s="29" t="s">
        <v>306</v>
      </c>
      <c r="B76" s="30" t="n">
        <v>9847</v>
      </c>
      <c r="C76" s="29" t="s">
        <v>617</v>
      </c>
      <c r="D76" s="32" t="s">
        <v>391</v>
      </c>
      <c r="E76" s="33" t="n">
        <v>3</v>
      </c>
      <c r="F76" s="34" t="n">
        <v>0</v>
      </c>
      <c r="G76" s="41"/>
      <c r="H76" s="36" t="s">
        <v>410</v>
      </c>
      <c r="I76" s="36" t="s">
        <v>410</v>
      </c>
      <c r="J76" s="37" t="s">
        <v>618</v>
      </c>
      <c r="K76" s="37" t="s">
        <v>619</v>
      </c>
      <c r="L76" s="37" t="str">
        <f aca="false">CONCATENATE("Сервис ",C76," отключен")</f>
        <v>Сервис Гадания отключен</v>
      </c>
      <c r="M76" s="37" t="str">
        <f aca="false">CONCATENATE("Сервис ",C76," не подключен.")</f>
        <v>Сервис Гадания не подключен.</v>
      </c>
      <c r="N76" s="37" t="str">
        <f aca="false">CONCATENATE("У Вас активен сервис ",C76,". Для отключения наберите *545*999#")</f>
        <v>У Вас активен сервис Гадания. Для отключения наберите *545*999#</v>
      </c>
      <c r="O76" s="38" t="n">
        <v>30</v>
      </c>
      <c r="P76" s="42" t="s">
        <v>413</v>
      </c>
      <c r="Q76" s="12" t="n">
        <v>1943</v>
      </c>
      <c r="R76" s="38" t="s">
        <v>394</v>
      </c>
      <c r="S76" s="39" t="s">
        <v>414</v>
      </c>
      <c r="T76" s="39"/>
      <c r="U76" s="39"/>
      <c r="V76" s="39"/>
      <c r="W76" s="39"/>
      <c r="X76" s="39"/>
      <c r="Y76" s="39"/>
      <c r="Z76" s="39"/>
      <c r="AA76" s="39"/>
      <c r="AB76" s="39"/>
      <c r="AC76" s="39"/>
      <c r="AD76" s="39"/>
      <c r="AE76" s="39"/>
      <c r="AF76" s="39"/>
      <c r="AG76" s="39"/>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30" hidden="false" customHeight="false" outlineLevel="0" collapsed="false">
      <c r="A77" s="29" t="s">
        <v>308</v>
      </c>
      <c r="B77" s="30" t="n">
        <v>9848</v>
      </c>
      <c r="C77" s="29" t="s">
        <v>620</v>
      </c>
      <c r="D77" s="32" t="s">
        <v>391</v>
      </c>
      <c r="E77" s="33" t="n">
        <v>3</v>
      </c>
      <c r="F77" s="34" t="n">
        <v>0</v>
      </c>
      <c r="G77" s="41"/>
      <c r="H77" s="36" t="s">
        <v>410</v>
      </c>
      <c r="I77" s="36" t="s">
        <v>410</v>
      </c>
      <c r="J77" s="37" t="s">
        <v>621</v>
      </c>
      <c r="K77" s="37" t="s">
        <v>622</v>
      </c>
      <c r="L77" s="37" t="str">
        <f aca="false">CONCATENATE("Сервис ",C77," отключен")</f>
        <v>Сервис Мульты отключен</v>
      </c>
      <c r="M77" s="37" t="str">
        <f aca="false">CONCATENATE("Сервис ",C77," не подключен.")</f>
        <v>Сервис Мульты не подключен.</v>
      </c>
      <c r="N77" s="37" t="str">
        <f aca="false">CONCATENATE("У Вас активен сервис ",C77,". Для отключения наберите *545*999#")</f>
        <v>У Вас активен сервис Мульты. Для отключения наберите *545*999#</v>
      </c>
      <c r="O77" s="38" t="n">
        <v>30</v>
      </c>
      <c r="P77" s="42" t="s">
        <v>545</v>
      </c>
      <c r="Q77" s="12"/>
      <c r="R77" s="38" t="s">
        <v>394</v>
      </c>
      <c r="S77" s="39" t="s">
        <v>546</v>
      </c>
      <c r="T77" s="39" t="s">
        <v>307</v>
      </c>
      <c r="U77" s="44" t="s">
        <v>623</v>
      </c>
      <c r="V77" s="39" t="n">
        <v>25122</v>
      </c>
      <c r="W77" s="39" t="s">
        <v>563</v>
      </c>
      <c r="X77" s="39" t="s">
        <v>549</v>
      </c>
      <c r="Y77" s="39" t="n">
        <v>1071163194</v>
      </c>
      <c r="Z77" s="39" t="s">
        <v>550</v>
      </c>
      <c r="AA77" s="39" t="s">
        <v>551</v>
      </c>
      <c r="AB77" s="39" t="n">
        <v>7</v>
      </c>
      <c r="AC77" s="39" t="n">
        <v>90</v>
      </c>
      <c r="AD77" s="39" t="s">
        <v>552</v>
      </c>
      <c r="AE77" s="39" t="s">
        <v>564</v>
      </c>
      <c r="AF77" s="39" t="s">
        <v>552</v>
      </c>
      <c r="AG77" s="39" t="s">
        <v>554</v>
      </c>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30" hidden="false" customHeight="false" outlineLevel="0" collapsed="false">
      <c r="A78" s="29" t="s">
        <v>310</v>
      </c>
      <c r="B78" s="30" t="n">
        <v>9849</v>
      </c>
      <c r="C78" s="29" t="s">
        <v>624</v>
      </c>
      <c r="D78" s="32" t="s">
        <v>391</v>
      </c>
      <c r="E78" s="33" t="n">
        <v>3</v>
      </c>
      <c r="F78" s="34" t="n">
        <v>0</v>
      </c>
      <c r="G78" s="41"/>
      <c r="H78" s="36" t="s">
        <v>410</v>
      </c>
      <c r="I78" s="36" t="s">
        <v>410</v>
      </c>
      <c r="J78" s="37" t="s">
        <v>625</v>
      </c>
      <c r="K78" s="37" t="s">
        <v>626</v>
      </c>
      <c r="L78" s="37" t="str">
        <f aca="false">CONCATENATE("Сервис ",C78," отключен")</f>
        <v>Сервис Игромания отключен</v>
      </c>
      <c r="M78" s="37" t="str">
        <f aca="false">CONCATENATE("Сервис ",C78," не подключен.")</f>
        <v>Сервис Игромания не подключен.</v>
      </c>
      <c r="N78" s="37" t="str">
        <f aca="false">CONCATENATE("У Вас активен сервис ",C78,". Для отключения наберите *545*999#")</f>
        <v>У Вас активен сервис Игромания. Для отключения наберите *545*999#</v>
      </c>
      <c r="O78" s="38" t="n">
        <v>30</v>
      </c>
      <c r="P78" s="42" t="s">
        <v>413</v>
      </c>
      <c r="Q78" s="12" t="n">
        <v>96093</v>
      </c>
      <c r="R78" s="38" t="s">
        <v>394</v>
      </c>
      <c r="S78" s="39" t="s">
        <v>414</v>
      </c>
      <c r="T78" s="39"/>
      <c r="U78" s="39"/>
      <c r="V78" s="39"/>
      <c r="W78" s="39"/>
      <c r="X78" s="39"/>
      <c r="Y78" s="39"/>
      <c r="Z78" s="39"/>
      <c r="AA78" s="39"/>
      <c r="AB78" s="39"/>
      <c r="AC78" s="39"/>
      <c r="AD78" s="39"/>
      <c r="AE78" s="39"/>
      <c r="AF78" s="39"/>
      <c r="AG78" s="39"/>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30" hidden="false" customHeight="false" outlineLevel="0" collapsed="false">
      <c r="A79" s="29" t="s">
        <v>312</v>
      </c>
      <c r="B79" s="30" t="n">
        <v>9850</v>
      </c>
      <c r="C79" s="29" t="s">
        <v>627</v>
      </c>
      <c r="D79" s="32" t="s">
        <v>391</v>
      </c>
      <c r="E79" s="33" t="n">
        <v>3</v>
      </c>
      <c r="F79" s="34" t="n">
        <v>0</v>
      </c>
      <c r="G79" s="41"/>
      <c r="H79" s="36" t="s">
        <v>410</v>
      </c>
      <c r="I79" s="36" t="s">
        <v>410</v>
      </c>
      <c r="J79" s="37" t="s">
        <v>628</v>
      </c>
      <c r="K79" s="37" t="s">
        <v>629</v>
      </c>
      <c r="L79" s="37" t="str">
        <f aca="false">CONCATENATE("Сервис ",C79," отключен")</f>
        <v>Сервис Факты о музыке отключен</v>
      </c>
      <c r="M79" s="37" t="str">
        <f aca="false">CONCATENATE("Сервис ",C79," не подключен.")</f>
        <v>Сервис Факты о музыке не подключен.</v>
      </c>
      <c r="N79" s="37" t="str">
        <f aca="false">CONCATENATE("У Вас активен сервис ",C79,". Для отключения наберите *545*999#")</f>
        <v>У Вас активен сервис Факты о музыке. Для отключения наберите *545*999#</v>
      </c>
      <c r="O79" s="38" t="n">
        <v>30</v>
      </c>
      <c r="P79" s="42" t="s">
        <v>413</v>
      </c>
      <c r="Q79" s="12" t="n">
        <v>186112</v>
      </c>
      <c r="R79" s="38" t="s">
        <v>394</v>
      </c>
      <c r="S79" s="39" t="s">
        <v>414</v>
      </c>
      <c r="T79" s="39"/>
      <c r="U79" s="39"/>
      <c r="V79" s="39"/>
      <c r="W79" s="39"/>
      <c r="X79" s="39"/>
      <c r="Y79" s="39"/>
      <c r="Z79" s="39"/>
      <c r="AA79" s="39"/>
      <c r="AB79" s="39"/>
      <c r="AC79" s="39"/>
      <c r="AD79" s="39"/>
      <c r="AE79" s="39"/>
      <c r="AF79" s="39"/>
      <c r="AG79" s="39"/>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30" hidden="false" customHeight="false" outlineLevel="0" collapsed="false">
      <c r="A80" s="29" t="s">
        <v>314</v>
      </c>
      <c r="B80" s="30" t="n">
        <v>9851</v>
      </c>
      <c r="C80" s="29" t="s">
        <v>630</v>
      </c>
      <c r="D80" s="32" t="s">
        <v>391</v>
      </c>
      <c r="E80" s="33" t="n">
        <v>3</v>
      </c>
      <c r="F80" s="34" t="n">
        <v>0</v>
      </c>
      <c r="G80" s="41"/>
      <c r="H80" s="36" t="s">
        <v>410</v>
      </c>
      <c r="I80" s="36" t="s">
        <v>410</v>
      </c>
      <c r="J80" s="37" t="s">
        <v>631</v>
      </c>
      <c r="K80" s="37" t="s">
        <v>632</v>
      </c>
      <c r="L80" s="37" t="str">
        <f aca="false">CONCATENATE("Сервис ",C80," отключен")</f>
        <v>Сервис Шоу-бизнес отключен</v>
      </c>
      <c r="M80" s="37" t="str">
        <f aca="false">CONCATENATE("Сервис ",C80," не подключен.")</f>
        <v>Сервис Шоу-бизнес не подключен.</v>
      </c>
      <c r="N80" s="37" t="str">
        <f aca="false">CONCATENATE("У Вас активен сервис ",C80,". Для отключения наберите *545*999#")</f>
        <v>У Вас активен сервис Шоу-бизнес. Для отключения наберите *545*999#</v>
      </c>
      <c r="O80" s="38" t="n">
        <v>30</v>
      </c>
      <c r="P80" s="42" t="s">
        <v>413</v>
      </c>
      <c r="Q80" s="12" t="n">
        <v>96041</v>
      </c>
      <c r="R80" s="38" t="s">
        <v>394</v>
      </c>
      <c r="S80" s="39" t="s">
        <v>414</v>
      </c>
      <c r="T80" s="39"/>
      <c r="U80" s="39"/>
      <c r="V80" s="39"/>
      <c r="W80" s="39"/>
      <c r="X80" s="39"/>
      <c r="Y80" s="39"/>
      <c r="Z80" s="39"/>
      <c r="AA80" s="39"/>
      <c r="AB80" s="39"/>
      <c r="AC80" s="39"/>
      <c r="AD80" s="39"/>
      <c r="AE80" s="39"/>
      <c r="AF80" s="39"/>
      <c r="AG80" s="39"/>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30" hidden="false" customHeight="false" outlineLevel="0" collapsed="false">
      <c r="A81" s="29" t="s">
        <v>316</v>
      </c>
      <c r="B81" s="30" t="n">
        <v>9852</v>
      </c>
      <c r="C81" s="29" t="s">
        <v>633</v>
      </c>
      <c r="D81" s="32" t="s">
        <v>391</v>
      </c>
      <c r="E81" s="33" t="n">
        <v>3</v>
      </c>
      <c r="F81" s="34" t="n">
        <v>0</v>
      </c>
      <c r="G81" s="41"/>
      <c r="H81" s="36" t="s">
        <v>410</v>
      </c>
      <c r="I81" s="36" t="s">
        <v>410</v>
      </c>
      <c r="J81" s="37" t="s">
        <v>634</v>
      </c>
      <c r="K81" s="37" t="s">
        <v>635</v>
      </c>
      <c r="L81" s="37" t="str">
        <f aca="false">CONCATENATE("Сервис ",C81," отключен")</f>
        <v>Сервис Кино и музыка отключен</v>
      </c>
      <c r="M81" s="37" t="str">
        <f aca="false">CONCATENATE("Сервис ",C81," не подключен.")</f>
        <v>Сервис Кино и музыка не подключен.</v>
      </c>
      <c r="N81" s="37" t="str">
        <f aca="false">CONCATENATE("У Вас активен сервис ",C81,". Для отключения наберите *545*999#")</f>
        <v>У Вас активен сервис Кино и музыка. Для отключения наберите *545*999#</v>
      </c>
      <c r="O81" s="38" t="n">
        <v>30</v>
      </c>
      <c r="P81" s="42" t="s">
        <v>413</v>
      </c>
      <c r="Q81" s="12" t="n">
        <v>96045</v>
      </c>
      <c r="R81" s="38" t="s">
        <v>394</v>
      </c>
      <c r="S81" s="39" t="s">
        <v>414</v>
      </c>
      <c r="T81" s="39"/>
      <c r="U81" s="39"/>
      <c r="V81" s="39"/>
      <c r="W81" s="39"/>
      <c r="X81" s="39"/>
      <c r="Y81" s="39"/>
      <c r="Z81" s="39"/>
      <c r="AA81" s="39"/>
      <c r="AB81" s="39"/>
      <c r="AC81" s="39"/>
      <c r="AD81" s="39"/>
      <c r="AE81" s="39"/>
      <c r="AF81" s="39"/>
      <c r="AG81" s="39"/>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30" hidden="false" customHeight="false" outlineLevel="0" collapsed="false">
      <c r="A82" s="29" t="s">
        <v>318</v>
      </c>
      <c r="B82" s="30" t="n">
        <v>9853</v>
      </c>
      <c r="C82" s="29" t="s">
        <v>636</v>
      </c>
      <c r="D82" s="32" t="s">
        <v>391</v>
      </c>
      <c r="E82" s="33" t="n">
        <v>3</v>
      </c>
      <c r="F82" s="34" t="n">
        <v>0</v>
      </c>
      <c r="G82" s="41"/>
      <c r="H82" s="36" t="s">
        <v>410</v>
      </c>
      <c r="I82" s="36" t="s">
        <v>410</v>
      </c>
      <c r="J82" s="37" t="s">
        <v>637</v>
      </c>
      <c r="K82" s="37" t="s">
        <v>638</v>
      </c>
      <c r="L82" s="37" t="str">
        <f aca="false">CONCATENATE("Сервис ",C82," отключен")</f>
        <v>Сервис Смешные приметы отключен</v>
      </c>
      <c r="M82" s="37" t="str">
        <f aca="false">CONCATENATE("Сервис ",C82," не подключен.")</f>
        <v>Сервис Смешные приметы не подключен.</v>
      </c>
      <c r="N82" s="37" t="str">
        <f aca="false">CONCATENATE("У Вас активен сервис ",C82,". Для отключения наберите *545*999#")</f>
        <v>У Вас активен сервис Смешные приметы. Для отключения наберите *545*999#</v>
      </c>
      <c r="O82" s="38" t="n">
        <v>30</v>
      </c>
      <c r="P82" s="42" t="s">
        <v>413</v>
      </c>
      <c r="Q82" s="12" t="n">
        <v>1934</v>
      </c>
      <c r="R82" s="38" t="s">
        <v>394</v>
      </c>
      <c r="S82" s="39" t="s">
        <v>414</v>
      </c>
      <c r="T82" s="39"/>
      <c r="U82" s="39"/>
      <c r="V82" s="39"/>
      <c r="W82" s="39"/>
      <c r="X82" s="39"/>
      <c r="Y82" s="39"/>
      <c r="Z82" s="39"/>
      <c r="AA82" s="39"/>
      <c r="AB82" s="39"/>
      <c r="AC82" s="39"/>
      <c r="AD82" s="39"/>
      <c r="AE82" s="39"/>
      <c r="AF82" s="39"/>
      <c r="AG82" s="39"/>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30" hidden="false" customHeight="false" outlineLevel="0" collapsed="false">
      <c r="A83" s="29" t="s">
        <v>320</v>
      </c>
      <c r="B83" s="30" t="n">
        <v>9854</v>
      </c>
      <c r="C83" s="29" t="s">
        <v>639</v>
      </c>
      <c r="D83" s="32" t="s">
        <v>391</v>
      </c>
      <c r="E83" s="33" t="n">
        <v>3</v>
      </c>
      <c r="F83" s="34" t="n">
        <v>0</v>
      </c>
      <c r="G83" s="41"/>
      <c r="H83" s="36" t="s">
        <v>410</v>
      </c>
      <c r="I83" s="36" t="s">
        <v>410</v>
      </c>
      <c r="J83" s="37" t="s">
        <v>640</v>
      </c>
      <c r="K83" s="37" t="s">
        <v>641</v>
      </c>
      <c r="L83" s="37" t="str">
        <f aca="false">CONCATENATE("Сервис ",C83," отключен")</f>
        <v>Сервис Новости моды отключен</v>
      </c>
      <c r="M83" s="37" t="str">
        <f aca="false">CONCATENATE("Сервис ",C83," не подключен.")</f>
        <v>Сервис Новости моды не подключен.</v>
      </c>
      <c r="N83" s="37" t="str">
        <f aca="false">CONCATENATE("У Вас активен сервис ",C83,". Для отключения наберите *545*999#")</f>
        <v>У Вас активен сервис Новости моды. Для отключения наберите *545*999#</v>
      </c>
      <c r="O83" s="38" t="n">
        <v>30</v>
      </c>
      <c r="P83" s="42" t="s">
        <v>413</v>
      </c>
      <c r="Q83" s="12" t="n">
        <v>96043</v>
      </c>
      <c r="R83" s="38" t="s">
        <v>394</v>
      </c>
      <c r="S83" s="39" t="s">
        <v>414</v>
      </c>
      <c r="T83" s="39"/>
      <c r="U83" s="39"/>
      <c r="V83" s="39"/>
      <c r="W83" s="39"/>
      <c r="X83" s="39"/>
      <c r="Y83" s="39"/>
      <c r="Z83" s="39"/>
      <c r="AA83" s="39"/>
      <c r="AB83" s="39"/>
      <c r="AC83" s="39"/>
      <c r="AD83" s="39"/>
      <c r="AE83" s="39"/>
      <c r="AF83" s="39"/>
      <c r="AG83" s="39"/>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30" hidden="false" customHeight="false" outlineLevel="0" collapsed="false">
      <c r="A84" s="29" t="s">
        <v>322</v>
      </c>
      <c r="B84" s="30" t="n">
        <v>9855</v>
      </c>
      <c r="C84" s="29" t="s">
        <v>642</v>
      </c>
      <c r="D84" s="32" t="s">
        <v>391</v>
      </c>
      <c r="E84" s="33" t="n">
        <v>3</v>
      </c>
      <c r="F84" s="34" t="n">
        <v>0</v>
      </c>
      <c r="G84" s="41"/>
      <c r="H84" s="36" t="s">
        <v>410</v>
      </c>
      <c r="I84" s="36" t="s">
        <v>410</v>
      </c>
      <c r="J84" s="37" t="s">
        <v>643</v>
      </c>
      <c r="K84" s="37" t="s">
        <v>644</v>
      </c>
      <c r="L84" s="37" t="str">
        <f aca="false">CONCATENATE("Сервис ",C84," отключен")</f>
        <v>Сервис Сонник отключен</v>
      </c>
      <c r="M84" s="37" t="str">
        <f aca="false">CONCATENATE("Сервис ",C84," не подключен.")</f>
        <v>Сервис Сонник не подключен.</v>
      </c>
      <c r="N84" s="37" t="str">
        <f aca="false">CONCATENATE("У Вас активен сервис ",C84,". Для отключения наберите *545*999#")</f>
        <v>У Вас активен сервис Сонник. Для отключения наберите *545*999#</v>
      </c>
      <c r="O84" s="38" t="n">
        <v>30</v>
      </c>
      <c r="P84" s="42" t="s">
        <v>413</v>
      </c>
      <c r="Q84" s="12" t="n">
        <v>32733</v>
      </c>
      <c r="R84" s="38" t="s">
        <v>394</v>
      </c>
      <c r="S84" s="39" t="s">
        <v>414</v>
      </c>
      <c r="T84" s="39"/>
      <c r="U84" s="39"/>
      <c r="V84" s="39"/>
      <c r="W84" s="39"/>
      <c r="X84" s="39"/>
      <c r="Y84" s="39"/>
      <c r="Z84" s="39"/>
      <c r="AA84" s="39"/>
      <c r="AB84" s="39"/>
      <c r="AC84" s="39"/>
      <c r="AD84" s="39"/>
      <c r="AE84" s="39"/>
      <c r="AF84" s="39"/>
      <c r="AG84" s="39"/>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30" hidden="false" customHeight="false" outlineLevel="0" collapsed="false">
      <c r="A85" s="29" t="s">
        <v>325</v>
      </c>
      <c r="B85" s="30" t="n">
        <v>9856</v>
      </c>
      <c r="C85" s="29" t="s">
        <v>645</v>
      </c>
      <c r="D85" s="32" t="s">
        <v>391</v>
      </c>
      <c r="E85" s="33" t="n">
        <v>3</v>
      </c>
      <c r="F85" s="34" t="n">
        <v>0</v>
      </c>
      <c r="G85" s="41"/>
      <c r="H85" s="36" t="s">
        <v>410</v>
      </c>
      <c r="I85" s="36" t="s">
        <v>410</v>
      </c>
      <c r="J85" s="37" t="s">
        <v>646</v>
      </c>
      <c r="K85" s="37" t="s">
        <v>647</v>
      </c>
      <c r="L85" s="37" t="str">
        <f aca="false">CONCATENATE("Сервис ",C85," отключен")</f>
        <v>Сервис Любовные гадания отключен</v>
      </c>
      <c r="M85" s="37" t="str">
        <f aca="false">CONCATENATE("Сервис ",C85," не подключен.")</f>
        <v>Сервис Любовные гадания не подключен.</v>
      </c>
      <c r="N85" s="37" t="str">
        <f aca="false">CONCATENATE("У Вас активен сервис ",C85,". Для отключения наберите *545*999#")</f>
        <v>У Вас активен сервис Любовные гадания. Для отключения наберите *545*999#</v>
      </c>
      <c r="O85" s="38" t="n">
        <v>30</v>
      </c>
      <c r="P85" s="42" t="s">
        <v>413</v>
      </c>
      <c r="Q85" s="12" t="n">
        <v>1942</v>
      </c>
      <c r="R85" s="38" t="s">
        <v>394</v>
      </c>
      <c r="S85" s="39" t="s">
        <v>414</v>
      </c>
      <c r="T85" s="39"/>
      <c r="U85" s="39"/>
      <c r="V85" s="39"/>
      <c r="W85" s="39"/>
      <c r="X85" s="39"/>
      <c r="Y85" s="39"/>
      <c r="Z85" s="39"/>
      <c r="AA85" s="39"/>
      <c r="AB85" s="39"/>
      <c r="AC85" s="39"/>
      <c r="AD85" s="39"/>
      <c r="AE85" s="39"/>
      <c r="AF85" s="39"/>
      <c r="AG85" s="39"/>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30" hidden="false" customHeight="false" outlineLevel="0" collapsed="false">
      <c r="A86" s="29" t="s">
        <v>328</v>
      </c>
      <c r="B86" s="30" t="n">
        <v>9857</v>
      </c>
      <c r="C86" s="29" t="s">
        <v>648</v>
      </c>
      <c r="D86" s="32" t="s">
        <v>391</v>
      </c>
      <c r="E86" s="33" t="n">
        <v>3</v>
      </c>
      <c r="F86" s="34" t="n">
        <v>0</v>
      </c>
      <c r="G86" s="41"/>
      <c r="H86" s="36" t="s">
        <v>410</v>
      </c>
      <c r="I86" s="36" t="s">
        <v>410</v>
      </c>
      <c r="J86" s="37" t="s">
        <v>649</v>
      </c>
      <c r="K86" s="37" t="s">
        <v>650</v>
      </c>
      <c r="L86" s="37" t="str">
        <f aca="false">CONCATENATE("Сервис ",C86," отключен")</f>
        <v>Сервис Анекдоты 18+ отключен</v>
      </c>
      <c r="M86" s="37" t="str">
        <f aca="false">CONCATENATE("Сервис ",C86," не подключен.")</f>
        <v>Сервис Анекдоты 18+ не подключен.</v>
      </c>
      <c r="N86" s="37" t="str">
        <f aca="false">CONCATENATE("У Вас активен сервис ",C86,". Для отключения наберите *545*999#")</f>
        <v>У Вас активен сервис Анекдоты 18+. Для отключения наберите *545*999#</v>
      </c>
      <c r="O86" s="38" t="n">
        <v>30</v>
      </c>
      <c r="P86" s="42" t="s">
        <v>413</v>
      </c>
      <c r="Q86" s="12" t="n">
        <v>31897</v>
      </c>
      <c r="R86" s="38" t="s">
        <v>394</v>
      </c>
      <c r="S86" s="39" t="s">
        <v>414</v>
      </c>
      <c r="T86" s="39"/>
      <c r="U86" s="39"/>
      <c r="V86" s="39"/>
      <c r="W86" s="39"/>
      <c r="X86" s="39"/>
      <c r="Y86" s="39"/>
      <c r="Z86" s="39"/>
      <c r="AA86" s="39"/>
      <c r="AB86" s="39"/>
      <c r="AC86" s="39"/>
      <c r="AD86" s="39"/>
      <c r="AE86" s="39"/>
      <c r="AF86" s="39"/>
      <c r="AG86" s="39"/>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30" hidden="false" customHeight="false" outlineLevel="0" collapsed="false">
      <c r="A87" s="29" t="s">
        <v>330</v>
      </c>
      <c r="B87" s="30" t="n">
        <v>9858</v>
      </c>
      <c r="C87" s="29" t="s">
        <v>651</v>
      </c>
      <c r="D87" s="32" t="s">
        <v>391</v>
      </c>
      <c r="E87" s="33" t="n">
        <v>3</v>
      </c>
      <c r="F87" s="34" t="n">
        <v>0</v>
      </c>
      <c r="G87" s="41"/>
      <c r="H87" s="36" t="s">
        <v>410</v>
      </c>
      <c r="I87" s="36" t="s">
        <v>410</v>
      </c>
      <c r="J87" s="37" t="s">
        <v>652</v>
      </c>
      <c r="K87" s="37" t="s">
        <v>653</v>
      </c>
      <c r="L87" s="37" t="str">
        <f aca="false">CONCATENATE("Сервис ",C87," отключен")</f>
        <v>Сервис Семейные приметы отключен</v>
      </c>
      <c r="M87" s="37" t="str">
        <f aca="false">CONCATENATE("Сервис ",C87," не подключен.")</f>
        <v>Сервис Семейные приметы не подключен.</v>
      </c>
      <c r="N87" s="37" t="str">
        <f aca="false">CONCATENATE("У Вас активен сервис ",C87,". Для отключения наберите *545*999#")</f>
        <v>У Вас активен сервис Семейные приметы. Для отключения наберите *545*999#</v>
      </c>
      <c r="O87" s="38" t="n">
        <v>30</v>
      </c>
      <c r="P87" s="42" t="s">
        <v>413</v>
      </c>
      <c r="Q87" s="12" t="n">
        <v>1929</v>
      </c>
      <c r="R87" s="38" t="s">
        <v>394</v>
      </c>
      <c r="S87" s="39" t="s">
        <v>414</v>
      </c>
      <c r="T87" s="39"/>
      <c r="U87" s="39"/>
      <c r="V87" s="39"/>
      <c r="W87" s="39"/>
      <c r="X87" s="39"/>
      <c r="Y87" s="39"/>
      <c r="Z87" s="39"/>
      <c r="AA87" s="39"/>
      <c r="AB87" s="39"/>
      <c r="AC87" s="39"/>
      <c r="AD87" s="39"/>
      <c r="AE87" s="39"/>
      <c r="AF87" s="39"/>
      <c r="AG87" s="39"/>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30" hidden="false" customHeight="false" outlineLevel="0" collapsed="false">
      <c r="A88" s="29" t="s">
        <v>332</v>
      </c>
      <c r="B88" s="30" t="n">
        <v>9859</v>
      </c>
      <c r="C88" s="29" t="s">
        <v>654</v>
      </c>
      <c r="D88" s="32" t="s">
        <v>391</v>
      </c>
      <c r="E88" s="33" t="n">
        <v>3</v>
      </c>
      <c r="F88" s="34" t="n">
        <v>0</v>
      </c>
      <c r="G88" s="41"/>
      <c r="H88" s="36" t="s">
        <v>410</v>
      </c>
      <c r="I88" s="36" t="s">
        <v>410</v>
      </c>
      <c r="J88" s="37" t="s">
        <v>655</v>
      </c>
      <c r="K88" s="37" t="s">
        <v>656</v>
      </c>
      <c r="L88" s="37" t="str">
        <f aca="false">CONCATENATE("Сервис ",C88," отключен")</f>
        <v>Сервис Биоритмы отключен</v>
      </c>
      <c r="M88" s="37" t="str">
        <f aca="false">CONCATENATE("Сервис ",C88," не подключен.")</f>
        <v>Сервис Биоритмы не подключен.</v>
      </c>
      <c r="N88" s="37" t="str">
        <f aca="false">CONCATENATE("У Вас активен сервис ",C88,". Для отключения наберите *545*999#")</f>
        <v>У Вас активен сервис Биоритмы. Для отключения наберите *545*999#</v>
      </c>
      <c r="O88" s="38" t="n">
        <v>30</v>
      </c>
      <c r="P88" s="42" t="s">
        <v>469</v>
      </c>
      <c r="Q88" s="12"/>
      <c r="R88" s="38" t="s">
        <v>394</v>
      </c>
      <c r="S88" s="39" t="s">
        <v>414</v>
      </c>
      <c r="T88" s="39"/>
      <c r="U88" s="39"/>
      <c r="V88" s="39"/>
      <c r="W88" s="39"/>
      <c r="X88" s="39"/>
      <c r="Y88" s="39"/>
      <c r="Z88" s="39"/>
      <c r="AA88" s="39"/>
      <c r="AB88" s="39"/>
      <c r="AC88" s="39"/>
      <c r="AD88" s="39"/>
      <c r="AE88" s="39"/>
      <c r="AF88" s="39"/>
      <c r="AG88" s="39"/>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30" hidden="false" customHeight="false" outlineLevel="0" collapsed="false">
      <c r="A89" s="29" t="s">
        <v>334</v>
      </c>
      <c r="B89" s="30" t="n">
        <v>9860</v>
      </c>
      <c r="C89" s="29" t="s">
        <v>657</v>
      </c>
      <c r="D89" s="32" t="s">
        <v>391</v>
      </c>
      <c r="E89" s="33" t="n">
        <v>3</v>
      </c>
      <c r="F89" s="34" t="n">
        <v>0</v>
      </c>
      <c r="G89" s="41"/>
      <c r="H89" s="36" t="s">
        <v>410</v>
      </c>
      <c r="I89" s="36" t="s">
        <v>410</v>
      </c>
      <c r="J89" s="37" t="s">
        <v>658</v>
      </c>
      <c r="K89" s="37" t="s">
        <v>659</v>
      </c>
      <c r="L89" s="37" t="str">
        <f aca="false">CONCATENATE("Сервис ",C89," отключен")</f>
        <v>Сервис Города фото отключен</v>
      </c>
      <c r="M89" s="37" t="str">
        <f aca="false">CONCATENATE("Сервис ",C89," не подключен.")</f>
        <v>Сервис Города фото не подключен.</v>
      </c>
      <c r="N89" s="37" t="str">
        <f aca="false">CONCATENATE("У Вас активен сервис ",C89,". Для отключения наберите *545*999#")</f>
        <v>У Вас активен сервис Города фото. Для отключения наберите *545*999#</v>
      </c>
      <c r="O89" s="38" t="n">
        <v>30</v>
      </c>
      <c r="P89" s="42" t="s">
        <v>545</v>
      </c>
      <c r="Q89" s="12"/>
      <c r="R89" s="38" t="s">
        <v>394</v>
      </c>
      <c r="S89" s="39" t="s">
        <v>546</v>
      </c>
      <c r="T89" s="39" t="s">
        <v>333</v>
      </c>
      <c r="U89" s="45" t="s">
        <v>660</v>
      </c>
      <c r="V89" s="39" t="n">
        <v>25183</v>
      </c>
      <c r="W89" s="39" t="s">
        <v>548</v>
      </c>
      <c r="X89" s="39" t="s">
        <v>549</v>
      </c>
      <c r="Y89" s="39" t="n">
        <v>1071163220</v>
      </c>
      <c r="Z89" s="39" t="s">
        <v>550</v>
      </c>
      <c r="AA89" s="39" t="s">
        <v>551</v>
      </c>
      <c r="AB89" s="39" t="n">
        <v>7</v>
      </c>
      <c r="AC89" s="39" t="n">
        <v>90</v>
      </c>
      <c r="AD89" s="39" t="s">
        <v>552</v>
      </c>
      <c r="AE89" s="39" t="s">
        <v>553</v>
      </c>
      <c r="AF89" s="39" t="s">
        <v>552</v>
      </c>
      <c r="AG89" s="39" t="s">
        <v>554</v>
      </c>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30" hidden="false" customHeight="false" outlineLevel="0" collapsed="false">
      <c r="A90" s="29" t="s">
        <v>336</v>
      </c>
      <c r="B90" s="30" t="n">
        <v>9861</v>
      </c>
      <c r="C90" s="29" t="s">
        <v>661</v>
      </c>
      <c r="D90" s="32" t="s">
        <v>391</v>
      </c>
      <c r="E90" s="33" t="n">
        <v>3</v>
      </c>
      <c r="F90" s="34" t="n">
        <v>0</v>
      </c>
      <c r="G90" s="41"/>
      <c r="H90" s="36" t="s">
        <v>410</v>
      </c>
      <c r="I90" s="36" t="s">
        <v>410</v>
      </c>
      <c r="J90" s="37" t="s">
        <v>662</v>
      </c>
      <c r="K90" s="37" t="s">
        <v>663</v>
      </c>
      <c r="L90" s="37" t="str">
        <f aca="false">CONCATENATE("Сервис ",C90," отключен")</f>
        <v>Сервис Пейзажи фото отключен</v>
      </c>
      <c r="M90" s="37" t="str">
        <f aca="false">CONCATENATE("Сервис ",C90," не подключен.")</f>
        <v>Сервис Пейзажи фото не подключен.</v>
      </c>
      <c r="N90" s="37" t="str">
        <f aca="false">CONCATENATE("У Вас активен сервис ",C90,". Для отключения наберите *545*999#")</f>
        <v>У Вас активен сервис Пейзажи фото. Для отключения наберите *545*999#</v>
      </c>
      <c r="O90" s="38" t="n">
        <v>30</v>
      </c>
      <c r="P90" s="42" t="s">
        <v>545</v>
      </c>
      <c r="Q90" s="12"/>
      <c r="R90" s="38" t="s">
        <v>394</v>
      </c>
      <c r="S90" s="39" t="s">
        <v>546</v>
      </c>
      <c r="T90" s="39" t="s">
        <v>335</v>
      </c>
      <c r="U90" s="44" t="s">
        <v>664</v>
      </c>
      <c r="V90" s="39" t="n">
        <v>25182</v>
      </c>
      <c r="W90" s="39" t="s">
        <v>548</v>
      </c>
      <c r="X90" s="39" t="s">
        <v>549</v>
      </c>
      <c r="Y90" s="39" t="n">
        <v>1071163222</v>
      </c>
      <c r="Z90" s="39" t="s">
        <v>550</v>
      </c>
      <c r="AA90" s="39" t="s">
        <v>551</v>
      </c>
      <c r="AB90" s="39" t="n">
        <v>7</v>
      </c>
      <c r="AC90" s="39" t="n">
        <v>90</v>
      </c>
      <c r="AD90" s="39" t="s">
        <v>552</v>
      </c>
      <c r="AE90" s="39" t="s">
        <v>553</v>
      </c>
      <c r="AF90" s="39" t="s">
        <v>552</v>
      </c>
      <c r="AG90" s="39" t="s">
        <v>554</v>
      </c>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30" hidden="false" customHeight="false" outlineLevel="0" collapsed="false">
      <c r="A91" s="29" t="s">
        <v>339</v>
      </c>
      <c r="B91" s="30" t="n">
        <v>9862</v>
      </c>
      <c r="C91" s="29" t="s">
        <v>665</v>
      </c>
      <c r="D91" s="32" t="s">
        <v>391</v>
      </c>
      <c r="E91" s="33" t="n">
        <v>3</v>
      </c>
      <c r="F91" s="34" t="n">
        <v>0</v>
      </c>
      <c r="G91" s="41"/>
      <c r="H91" s="36" t="s">
        <v>410</v>
      </c>
      <c r="I91" s="36" t="s">
        <v>410</v>
      </c>
      <c r="J91" s="37" t="s">
        <v>666</v>
      </c>
      <c r="K91" s="37" t="s">
        <v>667</v>
      </c>
      <c r="L91" s="37" t="str">
        <f aca="false">CONCATENATE("Сервис ",C91," отключен")</f>
        <v>Сервис Картинки 18+ отключен</v>
      </c>
      <c r="M91" s="37" t="str">
        <f aca="false">CONCATENATE("Сервис ",C91," не подключен.")</f>
        <v>Сервис Картинки 18+ не подключен.</v>
      </c>
      <c r="N91" s="37" t="str">
        <f aca="false">CONCATENATE("У Вас активен сервис ",C91,". Для отключения наберите *545*999#")</f>
        <v>У Вас активен сервис Картинки 18+. Для отключения наберите *545*999#</v>
      </c>
      <c r="O91" s="38" t="n">
        <v>30</v>
      </c>
      <c r="P91" s="42" t="s">
        <v>545</v>
      </c>
      <c r="Q91" s="12"/>
      <c r="R91" s="38" t="s">
        <v>394</v>
      </c>
      <c r="S91" s="39" t="s">
        <v>546</v>
      </c>
      <c r="T91" s="39" t="s">
        <v>337</v>
      </c>
      <c r="U91" s="44" t="s">
        <v>668</v>
      </c>
      <c r="V91" s="39" t="n">
        <v>25152</v>
      </c>
      <c r="W91" s="39" t="s">
        <v>548</v>
      </c>
      <c r="X91" s="39" t="s">
        <v>549</v>
      </c>
      <c r="Y91" s="39" t="n">
        <v>1071163224</v>
      </c>
      <c r="Z91" s="39" t="s">
        <v>550</v>
      </c>
      <c r="AA91" s="39" t="s">
        <v>551</v>
      </c>
      <c r="AB91" s="39" t="n">
        <v>7</v>
      </c>
      <c r="AC91" s="39" t="n">
        <v>90</v>
      </c>
      <c r="AD91" s="39" t="s">
        <v>552</v>
      </c>
      <c r="AE91" s="39" t="s">
        <v>553</v>
      </c>
      <c r="AF91" s="39" t="s">
        <v>552</v>
      </c>
      <c r="AG91" s="39" t="s">
        <v>554</v>
      </c>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30" hidden="false" customHeight="false" outlineLevel="0" collapsed="false">
      <c r="A92" s="29" t="s">
        <v>342</v>
      </c>
      <c r="B92" s="30" t="n">
        <v>9863</v>
      </c>
      <c r="C92" s="29" t="s">
        <v>669</v>
      </c>
      <c r="D92" s="32" t="s">
        <v>391</v>
      </c>
      <c r="E92" s="33" t="n">
        <v>3</v>
      </c>
      <c r="F92" s="34" t="n">
        <v>0</v>
      </c>
      <c r="G92" s="41"/>
      <c r="H92" s="36" t="s">
        <v>410</v>
      </c>
      <c r="I92" s="36" t="s">
        <v>410</v>
      </c>
      <c r="J92" s="37" t="s">
        <v>670</v>
      </c>
      <c r="K92" s="37" t="s">
        <v>671</v>
      </c>
      <c r="L92" s="37" t="str">
        <f aca="false">CONCATENATE("Сервис ",C92," отключен")</f>
        <v>Сервис Камасутра видео отключен</v>
      </c>
      <c r="M92" s="37" t="str">
        <f aca="false">CONCATENATE("Сервис ",C92," не подключен.")</f>
        <v>Сервис Камасутра видео не подключен.</v>
      </c>
      <c r="N92" s="37" t="str">
        <f aca="false">CONCATENATE("У Вас активен сервис ",C92,". Для отключения наберите *545*999#")</f>
        <v>У Вас активен сервис Камасутра видео. Для отключения наберите *545*999#</v>
      </c>
      <c r="O92" s="38" t="n">
        <v>30</v>
      </c>
      <c r="P92" s="42" t="s">
        <v>545</v>
      </c>
      <c r="Q92" s="12"/>
      <c r="R92" s="38" t="s">
        <v>394</v>
      </c>
      <c r="S92" s="39" t="s">
        <v>546</v>
      </c>
      <c r="T92" s="39" t="s">
        <v>340</v>
      </c>
      <c r="U92" s="44" t="s">
        <v>672</v>
      </c>
      <c r="V92" s="39" t="n">
        <v>25196</v>
      </c>
      <c r="W92" s="39" t="s">
        <v>563</v>
      </c>
      <c r="X92" s="39" t="s">
        <v>549</v>
      </c>
      <c r="Y92" s="39" t="n">
        <v>1071163226</v>
      </c>
      <c r="Z92" s="39" t="s">
        <v>550</v>
      </c>
      <c r="AA92" s="39" t="s">
        <v>551</v>
      </c>
      <c r="AB92" s="39" t="n">
        <v>7</v>
      </c>
      <c r="AC92" s="39" t="n">
        <v>90</v>
      </c>
      <c r="AD92" s="39" t="s">
        <v>552</v>
      </c>
      <c r="AE92" s="39" t="s">
        <v>564</v>
      </c>
      <c r="AF92" s="39" t="s">
        <v>552</v>
      </c>
      <c r="AG92" s="39" t="s">
        <v>554</v>
      </c>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30" hidden="false" customHeight="false" outlineLevel="0" collapsed="false">
      <c r="A93" s="29" t="s">
        <v>345</v>
      </c>
      <c r="B93" s="30" t="n">
        <v>9864</v>
      </c>
      <c r="C93" s="29" t="s">
        <v>673</v>
      </c>
      <c r="D93" s="32" t="s">
        <v>391</v>
      </c>
      <c r="E93" s="33" t="n">
        <v>3</v>
      </c>
      <c r="F93" s="34" t="n">
        <v>0</v>
      </c>
      <c r="G93" s="41"/>
      <c r="H93" s="36" t="s">
        <v>410</v>
      </c>
      <c r="I93" s="36" t="s">
        <v>410</v>
      </c>
      <c r="J93" s="37" t="s">
        <v>674</v>
      </c>
      <c r="K93" s="37" t="s">
        <v>675</v>
      </c>
      <c r="L93" s="37" t="str">
        <f aca="false">CONCATENATE("Сервис ",C93," отключен")</f>
        <v>Сервис Видео 18+ отключен</v>
      </c>
      <c r="M93" s="37" t="str">
        <f aca="false">CONCATENATE("Сервис ",C93," не подключен.")</f>
        <v>Сервис Видео 18+ не подключен.</v>
      </c>
      <c r="N93" s="37" t="str">
        <f aca="false">CONCATENATE("У Вас активен сервис ",C93,". Для отключения наберите *545*999#")</f>
        <v>У Вас активен сервис Видео 18+. Для отключения наберите *545*999#</v>
      </c>
      <c r="O93" s="38" t="n">
        <v>30</v>
      </c>
      <c r="P93" s="42" t="s">
        <v>545</v>
      </c>
      <c r="Q93" s="12"/>
      <c r="R93" s="38" t="s">
        <v>394</v>
      </c>
      <c r="S93" s="39" t="s">
        <v>546</v>
      </c>
      <c r="T93" s="39" t="s">
        <v>343</v>
      </c>
      <c r="U93" s="44" t="s">
        <v>676</v>
      </c>
      <c r="V93" s="39" t="n">
        <v>25125</v>
      </c>
      <c r="W93" s="39" t="s">
        <v>563</v>
      </c>
      <c r="X93" s="39" t="s">
        <v>549</v>
      </c>
      <c r="Y93" s="39" t="n">
        <v>1071163228</v>
      </c>
      <c r="Z93" s="39" t="s">
        <v>550</v>
      </c>
      <c r="AA93" s="39" t="s">
        <v>551</v>
      </c>
      <c r="AB93" s="39" t="n">
        <v>7</v>
      </c>
      <c r="AC93" s="39" t="n">
        <v>90</v>
      </c>
      <c r="AD93" s="39" t="s">
        <v>552</v>
      </c>
      <c r="AE93" s="39" t="s">
        <v>564</v>
      </c>
      <c r="AF93" s="39" t="s">
        <v>552</v>
      </c>
      <c r="AG93" s="39" t="s">
        <v>554</v>
      </c>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30" hidden="false" customHeight="false" outlineLevel="0" collapsed="false">
      <c r="A94" s="46" t="s">
        <v>348</v>
      </c>
      <c r="B94" s="47" t="n">
        <v>9869</v>
      </c>
      <c r="C94" s="46" t="s">
        <v>677</v>
      </c>
      <c r="D94" s="48" t="s">
        <v>391</v>
      </c>
      <c r="E94" s="49" t="n">
        <v>3</v>
      </c>
      <c r="F94" s="50" t="n">
        <v>0</v>
      </c>
      <c r="G94" s="51"/>
      <c r="H94" s="52" t="s">
        <v>410</v>
      </c>
      <c r="I94" s="52" t="s">
        <v>410</v>
      </c>
      <c r="J94" s="53" t="s">
        <v>678</v>
      </c>
      <c r="K94" s="53" t="s">
        <v>679</v>
      </c>
      <c r="L94" s="53" t="str">
        <f aca="false">CONCATENATE("Сервис ",C94," отключен.")</f>
        <v>Сервис Погода отключен.</v>
      </c>
      <c r="M94" s="53" t="str">
        <f aca="false">CONCATENATE("Сервис ",C94," не подключен.")</f>
        <v>Сервис Погода не подключен.</v>
      </c>
      <c r="N94" s="53" t="str">
        <f aca="false">CONCATENATE("У Вас активен сервис ",C94,". Для отключения наберите *545*999#")</f>
        <v>У Вас активен сервис Погода. Для отключения наберите *545*999#</v>
      </c>
      <c r="O94" s="40" t="n">
        <v>30</v>
      </c>
      <c r="P94" s="54" t="s">
        <v>680</v>
      </c>
      <c r="Q94" s="55"/>
      <c r="R94" s="40" t="s">
        <v>394</v>
      </c>
      <c r="S94" s="56" t="s">
        <v>414</v>
      </c>
      <c r="T94" s="56"/>
      <c r="U94" s="56"/>
      <c r="V94" s="56"/>
      <c r="W94" s="56"/>
      <c r="X94" s="56"/>
      <c r="Y94" s="56"/>
      <c r="Z94" s="56"/>
      <c r="AA94" s="56"/>
      <c r="AB94" s="56"/>
      <c r="AC94" s="56"/>
      <c r="AD94" s="56"/>
      <c r="AE94" s="56"/>
      <c r="AF94" s="56"/>
      <c r="AG94" s="56"/>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15" hidden="false" customHeight="false" outlineLevel="0" collapsed="false">
      <c r="A95" s="57" t="s">
        <v>350</v>
      </c>
      <c r="B95" s="52" t="n">
        <v>9870</v>
      </c>
      <c r="C95" s="57" t="s">
        <v>681</v>
      </c>
      <c r="D95" s="58"/>
      <c r="E95" s="58"/>
      <c r="F95" s="58"/>
      <c r="G95" s="58"/>
      <c r="H95" s="58"/>
      <c r="I95" s="58"/>
      <c r="J95" s="58"/>
      <c r="K95" s="58"/>
      <c r="L95" s="53"/>
      <c r="M95" s="53"/>
      <c r="N95" s="58"/>
      <c r="O95" s="58"/>
      <c r="P95" s="58"/>
      <c r="Q95" s="55"/>
      <c r="R95" s="55"/>
      <c r="S95" s="55"/>
      <c r="T95" s="58"/>
      <c r="U95" s="58"/>
      <c r="V95" s="58"/>
      <c r="W95" s="58"/>
      <c r="X95" s="58"/>
      <c r="Y95" s="58"/>
      <c r="Z95" s="58"/>
      <c r="AA95" s="58"/>
      <c r="AB95" s="58"/>
      <c r="AC95" s="58"/>
      <c r="AD95" s="58"/>
      <c r="AE95" s="58"/>
      <c r="AF95" s="58"/>
      <c r="AG95" s="58"/>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s="63" customFormat="true" ht="30" hidden="false" customHeight="true" outlineLevel="0" collapsed="false">
      <c r="A96" s="59" t="s">
        <v>351</v>
      </c>
      <c r="B96" s="33" t="n">
        <v>9872</v>
      </c>
      <c r="C96" s="59" t="s">
        <v>620</v>
      </c>
      <c r="D96" s="33" t="s">
        <v>391</v>
      </c>
      <c r="E96" s="33" t="n">
        <v>5</v>
      </c>
      <c r="F96" s="33" t="n">
        <v>2</v>
      </c>
      <c r="G96" s="10"/>
      <c r="H96" s="33" t="s">
        <v>682</v>
      </c>
      <c r="I96" s="33" t="s">
        <v>682</v>
      </c>
      <c r="J96" s="60" t="s">
        <v>683</v>
      </c>
      <c r="K96" s="60" t="s">
        <v>684</v>
      </c>
      <c r="L96" s="37" t="str">
        <f aca="false">CONCATENATE("Сервис ",C96," отключен.")</f>
        <v>Сервис Мульты отключен.</v>
      </c>
      <c r="M96" s="37" t="str">
        <f aca="false">CONCATENATE("Сервис ",C96," не подключен.")</f>
        <v>Сервис Мульты не подключен.</v>
      </c>
      <c r="N96" s="37" t="str">
        <f aca="false">CONCATENATE("У Вас активен сервис ",C96,". Для отключения наберите *111*99#")</f>
        <v>У Вас активен сервис Мульты. Для отключения наберите *111*99#</v>
      </c>
      <c r="O96" s="37" t="n">
        <v>30</v>
      </c>
      <c r="P96" s="37" t="s">
        <v>545</v>
      </c>
      <c r="Q96" s="60"/>
      <c r="R96" s="37" t="s">
        <v>394</v>
      </c>
      <c r="S96" s="61" t="s">
        <v>546</v>
      </c>
      <c r="T96" s="23" t="str">
        <f aca="false">A96</f>
        <v>USSD ОЗ Мульты 102</v>
      </c>
      <c r="U96" s="23" t="str">
        <f aca="false">CONCATENATE("gc",B96)</f>
        <v>gc9872</v>
      </c>
      <c r="V96" s="23" t="n">
        <v>26679</v>
      </c>
      <c r="W96" s="23" t="s">
        <v>563</v>
      </c>
      <c r="X96" s="23" t="s">
        <v>549</v>
      </c>
      <c r="Y96" s="62" t="s">
        <v>685</v>
      </c>
      <c r="Z96" s="23" t="s">
        <v>550</v>
      </c>
      <c r="AA96" s="23" t="s">
        <v>551</v>
      </c>
      <c r="AB96" s="23" t="n">
        <v>7</v>
      </c>
      <c r="AC96" s="23" t="n">
        <v>90</v>
      </c>
      <c r="AD96" s="23" t="s">
        <v>552</v>
      </c>
      <c r="AE96" s="23" t="s">
        <v>564</v>
      </c>
      <c r="AF96" s="23" t="s">
        <v>552</v>
      </c>
      <c r="AG96" s="23" t="s">
        <v>554</v>
      </c>
    </row>
    <row r="97" customFormat="false" ht="30" hidden="false" customHeight="true" outlineLevel="0" collapsed="false">
      <c r="A97" s="59" t="s">
        <v>355</v>
      </c>
      <c r="B97" s="33" t="n">
        <v>9871</v>
      </c>
      <c r="C97" s="59" t="s">
        <v>686</v>
      </c>
      <c r="D97" s="33" t="s">
        <v>391</v>
      </c>
      <c r="E97" s="33" t="n">
        <v>5</v>
      </c>
      <c r="F97" s="33" t="n">
        <v>0</v>
      </c>
      <c r="G97" s="10"/>
      <c r="H97" s="33" t="s">
        <v>682</v>
      </c>
      <c r="I97" s="33" t="s">
        <v>682</v>
      </c>
      <c r="J97" s="60" t="s">
        <v>687</v>
      </c>
      <c r="K97" s="60" t="s">
        <v>688</v>
      </c>
      <c r="L97" s="37" t="str">
        <f aca="false">CONCATENATE("Сервис ",C97," отключен.")</f>
        <v>Сервис Уроки фото отключен.</v>
      </c>
      <c r="M97" s="37" t="str">
        <f aca="false">CONCATENATE("Сервис ",C97," не подключен.")</f>
        <v>Сервис Уроки фото не подключен.</v>
      </c>
      <c r="N97" s="37" t="str">
        <f aca="false">CONCATENATE("У Вас активен сервис ",C97,". Для отключения наберите *111*99#")</f>
        <v>У Вас активен сервис Уроки фото. Для отключения наберите *111*99#</v>
      </c>
      <c r="O97" s="37" t="n">
        <v>30</v>
      </c>
      <c r="P97" s="37" t="s">
        <v>545</v>
      </c>
      <c r="Q97" s="60"/>
      <c r="R97" s="37" t="s">
        <v>394</v>
      </c>
      <c r="S97" s="61" t="s">
        <v>546</v>
      </c>
      <c r="T97" s="23" t="str">
        <f aca="false">A97</f>
        <v>USSD ОЗ Уроки фото 102</v>
      </c>
      <c r="U97" s="23" t="str">
        <f aca="false">CONCATENATE("gc",B97)</f>
        <v>gc9871</v>
      </c>
      <c r="V97" s="23" t="n">
        <v>25190</v>
      </c>
      <c r="W97" s="23" t="s">
        <v>563</v>
      </c>
      <c r="X97" s="23" t="s">
        <v>549</v>
      </c>
      <c r="Y97" s="62" t="s">
        <v>685</v>
      </c>
      <c r="Z97" s="23" t="s">
        <v>550</v>
      </c>
      <c r="AA97" s="23" t="s">
        <v>551</v>
      </c>
      <c r="AB97" s="23" t="n">
        <v>7</v>
      </c>
      <c r="AC97" s="23" t="n">
        <v>90</v>
      </c>
      <c r="AD97" s="23" t="s">
        <v>552</v>
      </c>
      <c r="AE97" s="23" t="s">
        <v>564</v>
      </c>
      <c r="AF97" s="23" t="s">
        <v>552</v>
      </c>
      <c r="AG97" s="23" t="s">
        <v>554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FFFF00"/>
    <pageSetUpPr fitToPage="false"/>
  </sheetPr>
  <dimension ref="A1:U66"/>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D45" activePane="bottomRight" state="frozen"/>
      <selection pane="topLeft" activeCell="A1" activeCellId="0" sqref="A1"/>
      <selection pane="topRight" activeCell="D1" activeCellId="0" sqref="D1"/>
      <selection pane="bottomLeft" activeCell="A45" activeCellId="0" sqref="A45"/>
      <selection pane="bottomRight" activeCell="H57" activeCellId="0" sqref="H57"/>
    </sheetView>
  </sheetViews>
  <sheetFormatPr defaultRowHeight="15"/>
  <cols>
    <col collapsed="false" hidden="false" max="1" min="1" style="2" width="28.0647773279352"/>
    <col collapsed="false" hidden="false" max="2" min="2" style="2" width="5.03643724696356"/>
    <col collapsed="false" hidden="false" max="3" min="3" style="2" width="11.1417004048583"/>
    <col collapsed="false" hidden="false" max="4" min="4" style="2" width="14.6761133603239"/>
    <col collapsed="false" hidden="false" max="5" min="5" style="1" width="9.74898785425101"/>
    <col collapsed="false" hidden="false" max="6" min="6" style="1" width="2.89068825910931"/>
    <col collapsed="false" hidden="false" max="7" min="7" style="1" width="8.89068825910931"/>
    <col collapsed="false" hidden="false" max="8" min="8" style="1" width="16.2834008097166"/>
    <col collapsed="false" hidden="false" max="9" min="9" style="1" width="2.89068825910931"/>
    <col collapsed="false" hidden="false" max="10" min="10" style="1" width="8.89068825910931"/>
    <col collapsed="false" hidden="false" max="11" min="11" style="1" width="17.8906882591093"/>
    <col collapsed="false" hidden="false" max="12" min="12" style="1" width="2.89068825910931"/>
    <col collapsed="false" hidden="false" max="13" min="13" style="1" width="8.89068825910931"/>
    <col collapsed="false" hidden="false" max="14" min="14" style="1" width="27.9595141700405"/>
    <col collapsed="false" hidden="false" max="15" min="15" style="1" width="13.9271255060729"/>
    <col collapsed="false" hidden="false" max="17" min="16" style="1" width="8.89068825910931"/>
    <col collapsed="false" hidden="false" max="18" min="18" style="2" width="14.6761133603239"/>
    <col collapsed="false" hidden="false" max="19" min="19" style="2" width="8.35627530364373"/>
    <col collapsed="false" hidden="false" max="20" min="20" style="2" width="37.919028340081"/>
    <col collapsed="false" hidden="false" max="21" min="21" style="2" width="11.1417004048583"/>
    <col collapsed="false" hidden="false" max="1025" min="22" style="2" width="8.57085020242915"/>
  </cols>
  <sheetData>
    <row r="1" customFormat="false" ht="15" hidden="false" customHeight="false" outlineLevel="0" collapsed="false">
      <c r="A1" s="64" t="s">
        <v>689</v>
      </c>
      <c r="B1" s="64"/>
      <c r="C1" s="65" t="s">
        <v>690</v>
      </c>
      <c r="D1" s="65" t="s">
        <v>691</v>
      </c>
      <c r="E1" s="64" t="s">
        <v>692</v>
      </c>
      <c r="F1" s="64"/>
      <c r="G1" s="64"/>
      <c r="H1" s="64" t="s">
        <v>693</v>
      </c>
      <c r="I1" s="64"/>
      <c r="J1" s="64"/>
      <c r="K1" s="64" t="s">
        <v>694</v>
      </c>
      <c r="L1" s="64"/>
      <c r="M1" s="64"/>
      <c r="N1" s="64" t="s">
        <v>386</v>
      </c>
      <c r="O1" s="64"/>
      <c r="P1" s="64"/>
      <c r="R1" s="64" t="s">
        <v>695</v>
      </c>
      <c r="S1" s="64"/>
      <c r="T1" s="64"/>
      <c r="U1" s="64"/>
    </row>
    <row r="2" customFormat="false" ht="15" hidden="false" customHeight="false" outlineLevel="0" collapsed="false">
      <c r="A2" s="64" t="s">
        <v>696</v>
      </c>
      <c r="B2" s="64" t="s">
        <v>697</v>
      </c>
      <c r="C2" s="65"/>
      <c r="D2" s="65"/>
      <c r="E2" s="64" t="s">
        <v>696</v>
      </c>
      <c r="F2" s="64" t="s">
        <v>697</v>
      </c>
      <c r="G2" s="64" t="s">
        <v>698</v>
      </c>
      <c r="H2" s="64" t="s">
        <v>696</v>
      </c>
      <c r="I2" s="64" t="s">
        <v>697</v>
      </c>
      <c r="J2" s="64" t="s">
        <v>698</v>
      </c>
      <c r="K2" s="64" t="s">
        <v>696</v>
      </c>
      <c r="L2" s="64" t="s">
        <v>697</v>
      </c>
      <c r="M2" s="64" t="s">
        <v>698</v>
      </c>
      <c r="N2" s="64" t="s">
        <v>696</v>
      </c>
      <c r="O2" s="64" t="s">
        <v>697</v>
      </c>
      <c r="P2" s="64" t="s">
        <v>698</v>
      </c>
      <c r="R2" s="64" t="s">
        <v>699</v>
      </c>
      <c r="S2" s="64" t="s">
        <v>700</v>
      </c>
      <c r="T2" s="64" t="s">
        <v>701</v>
      </c>
      <c r="U2" s="64" t="s">
        <v>690</v>
      </c>
    </row>
    <row r="3" s="2" customFormat="true" ht="15" hidden="false" customHeight="false" outlineLevel="0" collapsed="false">
      <c r="A3" s="0"/>
      <c r="B3" s="0"/>
      <c r="C3" s="66" t="n">
        <v>26670</v>
      </c>
      <c r="D3" s="67"/>
      <c r="Q3" s="1"/>
      <c r="R3" s="12" t="n">
        <v>1</v>
      </c>
      <c r="S3" s="12" t="n">
        <v>500286</v>
      </c>
      <c r="T3" s="12" t="s">
        <v>702</v>
      </c>
      <c r="U3" s="12" t="n">
        <v>26670</v>
      </c>
    </row>
    <row r="4" s="2" customFormat="true" ht="15" hidden="false" customHeight="false" outlineLevel="0" collapsed="false">
      <c r="A4" s="0"/>
      <c r="B4" s="0"/>
      <c r="C4" s="12" t="n">
        <v>26670</v>
      </c>
      <c r="D4" s="67"/>
      <c r="Q4" s="1"/>
      <c r="R4" s="12" t="n">
        <v>2</v>
      </c>
      <c r="S4" s="12" t="n">
        <v>500287</v>
      </c>
      <c r="T4" s="12" t="s">
        <v>703</v>
      </c>
      <c r="U4" s="12" t="n">
        <v>26670</v>
      </c>
    </row>
    <row r="5" s="2" customFormat="true" ht="15" hidden="false" customHeight="false" outlineLevel="0" collapsed="false">
      <c r="A5" s="0"/>
      <c r="B5" s="0"/>
      <c r="C5" s="12" t="n">
        <v>26671</v>
      </c>
      <c r="D5" s="67"/>
      <c r="Q5" s="1"/>
      <c r="R5" s="12" t="n">
        <v>1</v>
      </c>
      <c r="S5" s="12" t="n">
        <v>500282</v>
      </c>
      <c r="T5" s="12" t="s">
        <v>704</v>
      </c>
      <c r="U5" s="12" t="n">
        <v>26671</v>
      </c>
    </row>
    <row r="6" s="2" customFormat="true" ht="15" hidden="false" customHeight="false" outlineLevel="0" collapsed="false">
      <c r="A6" s="0"/>
      <c r="B6" s="0"/>
      <c r="C6" s="12" t="n">
        <v>26671</v>
      </c>
      <c r="D6" s="67"/>
      <c r="Q6" s="1"/>
      <c r="R6" s="12" t="n">
        <v>2</v>
      </c>
      <c r="S6" s="12" t="n">
        <v>500283</v>
      </c>
      <c r="T6" s="12" t="s">
        <v>705</v>
      </c>
      <c r="U6" s="12" t="n">
        <v>26671</v>
      </c>
    </row>
    <row r="7" s="2" customFormat="true" ht="15" hidden="false" customHeight="false" outlineLevel="0" collapsed="false">
      <c r="A7" s="0"/>
      <c r="B7" s="0"/>
      <c r="C7" s="12" t="n">
        <v>26674</v>
      </c>
      <c r="D7" s="67"/>
      <c r="Q7" s="1"/>
      <c r="R7" s="12" t="n">
        <v>1</v>
      </c>
      <c r="S7" s="12" t="n">
        <v>500301</v>
      </c>
      <c r="T7" s="12" t="s">
        <v>706</v>
      </c>
      <c r="U7" s="12" t="n">
        <v>26674</v>
      </c>
    </row>
    <row r="8" s="2" customFormat="true" ht="15" hidden="false" customHeight="false" outlineLevel="0" collapsed="false">
      <c r="A8" s="0"/>
      <c r="B8" s="0"/>
      <c r="C8" s="12" t="n">
        <v>26674</v>
      </c>
      <c r="D8" s="67"/>
      <c r="Q8" s="1"/>
      <c r="R8" s="12" t="n">
        <v>2</v>
      </c>
      <c r="S8" s="12" t="n">
        <v>500302</v>
      </c>
      <c r="T8" s="12" t="s">
        <v>707</v>
      </c>
      <c r="U8" s="12" t="n">
        <v>26674</v>
      </c>
    </row>
    <row r="9" s="2" customFormat="true" ht="15" hidden="false" customHeight="false" outlineLevel="0" collapsed="false">
      <c r="A9" s="0"/>
      <c r="B9" s="0"/>
      <c r="C9" s="12" t="n">
        <v>26674</v>
      </c>
      <c r="D9" s="67"/>
      <c r="Q9" s="1"/>
      <c r="R9" s="12" t="n">
        <v>3</v>
      </c>
      <c r="S9" s="12" t="n">
        <v>500303</v>
      </c>
      <c r="T9" s="12" t="s">
        <v>708</v>
      </c>
      <c r="U9" s="12" t="n">
        <v>26674</v>
      </c>
    </row>
    <row r="10" s="2" customFormat="true" ht="15" hidden="false" customHeight="false" outlineLevel="0" collapsed="false">
      <c r="A10" s="0"/>
      <c r="B10" s="0"/>
      <c r="C10" s="12" t="n">
        <v>26674</v>
      </c>
      <c r="D10" s="67"/>
      <c r="Q10" s="1"/>
      <c r="R10" s="12" t="n">
        <v>4</v>
      </c>
      <c r="S10" s="12" t="n">
        <v>500304</v>
      </c>
      <c r="T10" s="12" t="s">
        <v>709</v>
      </c>
      <c r="U10" s="12" t="n">
        <v>26674</v>
      </c>
    </row>
    <row r="11" s="2" customFormat="true" ht="15" hidden="false" customHeight="false" outlineLevel="0" collapsed="false">
      <c r="A11" s="0"/>
      <c r="B11" s="0"/>
      <c r="C11" s="12" t="n">
        <v>26674</v>
      </c>
      <c r="D11" s="67"/>
      <c r="Q11" s="1"/>
      <c r="R11" s="12" t="n">
        <v>5</v>
      </c>
      <c r="S11" s="12" t="n">
        <v>500305</v>
      </c>
      <c r="T11" s="12" t="s">
        <v>710</v>
      </c>
      <c r="U11" s="12" t="n">
        <v>26674</v>
      </c>
    </row>
    <row r="12" s="2" customFormat="true" ht="15" hidden="false" customHeight="false" outlineLevel="0" collapsed="false">
      <c r="A12" s="0"/>
      <c r="B12" s="0"/>
      <c r="C12" s="12" t="n">
        <v>26674</v>
      </c>
      <c r="D12" s="67"/>
      <c r="Q12" s="1"/>
      <c r="R12" s="12" t="n">
        <v>6</v>
      </c>
      <c r="S12" s="12" t="n">
        <v>500306</v>
      </c>
      <c r="T12" s="12" t="s">
        <v>711</v>
      </c>
      <c r="U12" s="12" t="n">
        <v>26674</v>
      </c>
    </row>
    <row r="13" s="2" customFormat="true" ht="15" hidden="false" customHeight="false" outlineLevel="0" collapsed="false">
      <c r="A13" s="0"/>
      <c r="B13" s="0"/>
      <c r="C13" s="12" t="n">
        <v>26674</v>
      </c>
      <c r="D13" s="67"/>
      <c r="Q13" s="1"/>
      <c r="R13" s="12" t="n">
        <v>7</v>
      </c>
      <c r="S13" s="12" t="n">
        <v>500307</v>
      </c>
      <c r="T13" s="12" t="s">
        <v>712</v>
      </c>
      <c r="U13" s="12" t="n">
        <v>26674</v>
      </c>
    </row>
    <row r="14" s="2" customFormat="true" ht="15" hidden="false" customHeight="false" outlineLevel="0" collapsed="false">
      <c r="A14" s="0"/>
      <c r="B14" s="0"/>
      <c r="C14" s="12" t="n">
        <v>26674</v>
      </c>
      <c r="D14" s="67"/>
      <c r="Q14" s="1"/>
      <c r="R14" s="12" t="n">
        <v>8</v>
      </c>
      <c r="S14" s="12" t="n">
        <v>500308</v>
      </c>
      <c r="T14" s="12" t="s">
        <v>713</v>
      </c>
      <c r="U14" s="12" t="n">
        <v>26674</v>
      </c>
    </row>
    <row r="15" s="2" customFormat="true" ht="15" hidden="false" customHeight="false" outlineLevel="0" collapsed="false">
      <c r="A15" s="0"/>
      <c r="B15" s="0"/>
      <c r="C15" s="12" t="n">
        <v>26674</v>
      </c>
      <c r="D15" s="67"/>
      <c r="Q15" s="1"/>
      <c r="R15" s="12" t="n">
        <v>9</v>
      </c>
      <c r="S15" s="12" t="n">
        <v>500309</v>
      </c>
      <c r="T15" s="12" t="s">
        <v>714</v>
      </c>
      <c r="U15" s="12" t="n">
        <v>26674</v>
      </c>
    </row>
    <row r="16" s="2" customFormat="true" ht="15" hidden="false" customHeight="false" outlineLevel="0" collapsed="false">
      <c r="A16" s="0"/>
      <c r="B16" s="0"/>
      <c r="C16" s="12" t="n">
        <v>26672</v>
      </c>
      <c r="D16" s="67"/>
      <c r="Q16" s="1"/>
      <c r="R16" s="12" t="n">
        <v>1</v>
      </c>
      <c r="S16" s="12" t="n">
        <v>500290</v>
      </c>
      <c r="T16" s="12" t="s">
        <v>715</v>
      </c>
      <c r="U16" s="12" t="n">
        <v>26672</v>
      </c>
    </row>
    <row r="17" s="2" customFormat="true" ht="15" hidden="false" customHeight="false" outlineLevel="0" collapsed="false">
      <c r="A17" s="0"/>
      <c r="B17" s="0"/>
      <c r="C17" s="12" t="n">
        <v>26672</v>
      </c>
      <c r="D17" s="67"/>
      <c r="Q17" s="1"/>
      <c r="R17" s="12" t="n">
        <v>2</v>
      </c>
      <c r="S17" s="12" t="n">
        <v>500291</v>
      </c>
      <c r="T17" s="12" t="s">
        <v>716</v>
      </c>
      <c r="U17" s="12" t="n">
        <v>26672</v>
      </c>
    </row>
    <row r="18" s="2" customFormat="true" ht="15" hidden="false" customHeight="false" outlineLevel="0" collapsed="false">
      <c r="A18" s="0"/>
      <c r="B18" s="0"/>
      <c r="C18" s="12" t="n">
        <v>26672</v>
      </c>
      <c r="D18" s="67"/>
      <c r="Q18" s="1"/>
      <c r="R18" s="12" t="n">
        <v>3</v>
      </c>
      <c r="S18" s="12" t="n">
        <v>500292</v>
      </c>
      <c r="T18" s="12" t="s">
        <v>717</v>
      </c>
      <c r="U18" s="12" t="n">
        <v>26672</v>
      </c>
    </row>
    <row r="19" s="2" customFormat="true" ht="15" hidden="false" customHeight="false" outlineLevel="0" collapsed="false">
      <c r="A19" s="0"/>
      <c r="B19" s="0"/>
      <c r="C19" s="12" t="n">
        <v>26672</v>
      </c>
      <c r="D19" s="67"/>
      <c r="Q19" s="1"/>
      <c r="R19" s="12" t="n">
        <v>4</v>
      </c>
      <c r="S19" s="12" t="n">
        <v>500293</v>
      </c>
      <c r="T19" s="12" t="s">
        <v>718</v>
      </c>
      <c r="U19" s="12" t="n">
        <v>26672</v>
      </c>
    </row>
    <row r="20" s="2" customFormat="true" ht="15" hidden="false" customHeight="false" outlineLevel="0" collapsed="false">
      <c r="A20" s="0"/>
      <c r="B20" s="0"/>
      <c r="C20" s="12" t="n">
        <v>26672</v>
      </c>
      <c r="D20" s="67"/>
      <c r="Q20" s="1"/>
      <c r="R20" s="12" t="n">
        <v>5</v>
      </c>
      <c r="S20" s="12" t="n">
        <v>500294</v>
      </c>
      <c r="T20" s="12" t="s">
        <v>719</v>
      </c>
      <c r="U20" s="12" t="n">
        <v>26672</v>
      </c>
    </row>
    <row r="21" s="2" customFormat="true" ht="15" hidden="false" customHeight="false" outlineLevel="0" collapsed="false">
      <c r="A21" s="0"/>
      <c r="B21" s="0"/>
      <c r="C21" s="12" t="n">
        <v>26672</v>
      </c>
      <c r="D21" s="67"/>
      <c r="Q21" s="1"/>
      <c r="R21" s="12" t="n">
        <v>6</v>
      </c>
      <c r="S21" s="12" t="n">
        <v>500279</v>
      </c>
      <c r="T21" s="12" t="s">
        <v>720</v>
      </c>
      <c r="U21" s="12" t="n">
        <v>26672</v>
      </c>
    </row>
    <row r="22" s="2" customFormat="true" ht="15" hidden="false" customHeight="false" outlineLevel="0" collapsed="false">
      <c r="A22" s="0"/>
      <c r="B22" s="0"/>
      <c r="C22" s="12" t="n">
        <v>26676</v>
      </c>
      <c r="D22" s="67"/>
      <c r="Q22" s="1"/>
      <c r="R22" s="12" t="n">
        <v>1</v>
      </c>
      <c r="S22" s="12" t="n">
        <v>500310</v>
      </c>
      <c r="T22" s="12" t="s">
        <v>721</v>
      </c>
      <c r="U22" s="12" t="n">
        <v>26676</v>
      </c>
    </row>
    <row r="23" s="2" customFormat="true" ht="15" hidden="false" customHeight="false" outlineLevel="0" collapsed="false">
      <c r="A23" s="0"/>
      <c r="B23" s="0"/>
      <c r="C23" s="12" t="n">
        <v>26676</v>
      </c>
      <c r="D23" s="67"/>
      <c r="Q23" s="1"/>
      <c r="R23" s="12" t="n">
        <v>2</v>
      </c>
      <c r="S23" s="12" t="n">
        <v>500311</v>
      </c>
      <c r="T23" s="12" t="s">
        <v>722</v>
      </c>
      <c r="U23" s="12" t="n">
        <v>26676</v>
      </c>
    </row>
    <row r="24" s="2" customFormat="true" ht="15" hidden="false" customHeight="false" outlineLevel="0" collapsed="false">
      <c r="A24" s="0"/>
      <c r="B24" s="0"/>
      <c r="C24" s="12" t="n">
        <v>26676</v>
      </c>
      <c r="D24" s="67"/>
      <c r="Q24" s="1"/>
      <c r="R24" s="12" t="n">
        <v>3</v>
      </c>
      <c r="S24" s="12" t="n">
        <v>500312</v>
      </c>
      <c r="T24" s="12" t="s">
        <v>723</v>
      </c>
      <c r="U24" s="12" t="n">
        <v>26676</v>
      </c>
    </row>
    <row r="25" s="2" customFormat="true" ht="15" hidden="false" customHeight="false" outlineLevel="0" collapsed="false">
      <c r="A25" s="0"/>
      <c r="B25" s="0"/>
      <c r="C25" s="12" t="n">
        <v>26675</v>
      </c>
      <c r="D25" s="67"/>
      <c r="Q25" s="1"/>
      <c r="R25" s="12"/>
      <c r="S25" s="12" t="n">
        <v>500289</v>
      </c>
      <c r="T25" s="12" t="s">
        <v>724</v>
      </c>
      <c r="U25" s="12" t="n">
        <v>26675</v>
      </c>
    </row>
    <row r="26" s="2" customFormat="true" ht="15" hidden="false" customHeight="false" outlineLevel="0" collapsed="false">
      <c r="A26" s="0"/>
      <c r="B26" s="0"/>
      <c r="C26" s="12" t="n">
        <v>26677</v>
      </c>
      <c r="D26" s="67"/>
      <c r="Q26" s="1"/>
      <c r="R26" s="12" t="n">
        <v>1</v>
      </c>
      <c r="S26" s="12" t="n">
        <v>500285</v>
      </c>
      <c r="T26" s="12" t="s">
        <v>725</v>
      </c>
      <c r="U26" s="12" t="n">
        <v>26677</v>
      </c>
    </row>
    <row r="27" s="2" customFormat="true" ht="15" hidden="false" customHeight="false" outlineLevel="0" collapsed="false">
      <c r="A27" s="0"/>
      <c r="B27" s="0"/>
      <c r="C27" s="12" t="n">
        <v>26677</v>
      </c>
      <c r="D27" s="67"/>
      <c r="Q27" s="1"/>
      <c r="R27" s="12" t="n">
        <v>2</v>
      </c>
      <c r="S27" s="12" t="n">
        <v>500284</v>
      </c>
      <c r="T27" s="12" t="s">
        <v>726</v>
      </c>
      <c r="U27" s="12" t="n">
        <v>26677</v>
      </c>
    </row>
    <row r="28" s="2" customFormat="true" ht="15" hidden="false" customHeight="false" outlineLevel="0" collapsed="false">
      <c r="A28" s="0"/>
      <c r="B28" s="0"/>
      <c r="C28" s="12" t="n">
        <v>26673</v>
      </c>
      <c r="D28" s="67"/>
      <c r="Q28" s="1"/>
      <c r="R28" s="12" t="n">
        <v>1</v>
      </c>
      <c r="S28" s="12" t="n">
        <v>500296</v>
      </c>
      <c r="T28" s="12" t="s">
        <v>727</v>
      </c>
      <c r="U28" s="12" t="n">
        <v>26673</v>
      </c>
    </row>
    <row r="29" s="2" customFormat="true" ht="15" hidden="false" customHeight="false" outlineLevel="0" collapsed="false">
      <c r="A29" s="0"/>
      <c r="B29" s="0"/>
      <c r="C29" s="12" t="n">
        <v>26673</v>
      </c>
      <c r="D29" s="67"/>
      <c r="Q29" s="1"/>
      <c r="R29" s="12" t="n">
        <v>2</v>
      </c>
      <c r="S29" s="12" t="n">
        <v>500297</v>
      </c>
      <c r="T29" s="12" t="s">
        <v>728</v>
      </c>
      <c r="U29" s="12" t="n">
        <v>26673</v>
      </c>
    </row>
    <row r="30" s="2" customFormat="true" ht="15" hidden="false" customHeight="false" outlineLevel="0" collapsed="false">
      <c r="A30" s="0"/>
      <c r="B30" s="0"/>
      <c r="C30" s="12" t="n">
        <v>26673</v>
      </c>
      <c r="D30" s="67"/>
      <c r="Q30" s="1"/>
      <c r="R30" s="12" t="n">
        <v>3</v>
      </c>
      <c r="S30" s="12" t="n">
        <v>500280</v>
      </c>
      <c r="T30" s="12" t="s">
        <v>729</v>
      </c>
      <c r="U30" s="12" t="n">
        <v>26673</v>
      </c>
    </row>
    <row r="31" s="2" customFormat="true" ht="15" hidden="false" customHeight="false" outlineLevel="0" collapsed="false">
      <c r="A31" s="0"/>
      <c r="B31" s="0"/>
      <c r="C31" s="12" t="n">
        <v>26673</v>
      </c>
      <c r="D31" s="67"/>
      <c r="Q31" s="1"/>
      <c r="R31" s="12" t="n">
        <v>4</v>
      </c>
      <c r="S31" s="12" t="n">
        <v>500298</v>
      </c>
      <c r="T31" s="12" t="s">
        <v>730</v>
      </c>
      <c r="U31" s="12" t="n">
        <v>26673</v>
      </c>
    </row>
    <row r="32" s="2" customFormat="true" ht="15" hidden="false" customHeight="false" outlineLevel="0" collapsed="false">
      <c r="A32" s="0"/>
      <c r="B32" s="0"/>
      <c r="C32" s="12" t="n">
        <v>26673</v>
      </c>
      <c r="D32" s="67"/>
      <c r="Q32" s="1"/>
      <c r="R32" s="12" t="n">
        <v>5</v>
      </c>
      <c r="S32" s="12" t="n">
        <v>500299</v>
      </c>
      <c r="T32" s="12" t="s">
        <v>731</v>
      </c>
      <c r="U32" s="12" t="n">
        <v>26673</v>
      </c>
    </row>
    <row r="33" s="2" customFormat="true" ht="15" hidden="false" customHeight="false" outlineLevel="0" collapsed="false">
      <c r="A33" s="0"/>
      <c r="B33" s="0"/>
      <c r="C33" s="12" t="n">
        <v>26678</v>
      </c>
      <c r="D33" s="67"/>
      <c r="Q33" s="1"/>
      <c r="R33" s="12"/>
      <c r="S33" s="12" t="n">
        <v>500288</v>
      </c>
      <c r="T33" s="12" t="s">
        <v>732</v>
      </c>
      <c r="U33" s="12" t="n">
        <v>26678</v>
      </c>
    </row>
    <row r="34" s="2" customFormat="true" ht="15" hidden="false" customHeight="false" outlineLevel="0" collapsed="false">
      <c r="A34" s="0"/>
      <c r="B34" s="0"/>
      <c r="C34" s="12" t="n">
        <v>26665</v>
      </c>
      <c r="D34" s="67"/>
      <c r="Q34" s="1"/>
      <c r="R34" s="12" t="n">
        <v>5</v>
      </c>
      <c r="S34" s="12" t="n">
        <v>500353</v>
      </c>
      <c r="T34" s="12" t="s">
        <v>733</v>
      </c>
      <c r="U34" s="12" t="n">
        <v>26665</v>
      </c>
    </row>
    <row r="35" s="2" customFormat="true" ht="15" hidden="false" customHeight="false" outlineLevel="0" collapsed="false">
      <c r="A35" s="0"/>
      <c r="B35" s="0"/>
      <c r="C35" s="12" t="n">
        <v>26665</v>
      </c>
      <c r="D35" s="67"/>
      <c r="Q35" s="1"/>
      <c r="R35" s="12" t="n">
        <v>4</v>
      </c>
      <c r="S35" s="12" t="n">
        <v>500354</v>
      </c>
      <c r="T35" s="12" t="s">
        <v>734</v>
      </c>
      <c r="U35" s="12" t="n">
        <v>26665</v>
      </c>
    </row>
    <row r="36" s="2" customFormat="true" ht="15" hidden="false" customHeight="false" outlineLevel="0" collapsed="false">
      <c r="A36" s="0"/>
      <c r="B36" s="0"/>
      <c r="C36" s="12" t="n">
        <v>26665</v>
      </c>
      <c r="D36" s="67"/>
      <c r="Q36" s="1"/>
      <c r="R36" s="12" t="n">
        <v>3</v>
      </c>
      <c r="S36" s="12" t="n">
        <v>500355</v>
      </c>
      <c r="T36" s="12" t="s">
        <v>735</v>
      </c>
      <c r="U36" s="12" t="n">
        <v>26665</v>
      </c>
    </row>
    <row r="37" s="2" customFormat="true" ht="15" hidden="false" customHeight="false" outlineLevel="0" collapsed="false">
      <c r="A37" s="0"/>
      <c r="B37" s="0"/>
      <c r="C37" s="12" t="n">
        <v>26665</v>
      </c>
      <c r="D37" s="67"/>
      <c r="Q37" s="1"/>
      <c r="R37" s="12" t="n">
        <v>2</v>
      </c>
      <c r="S37" s="12" t="n">
        <v>500357</v>
      </c>
      <c r="T37" s="12" t="s">
        <v>736</v>
      </c>
      <c r="U37" s="12" t="n">
        <v>26665</v>
      </c>
    </row>
    <row r="38" s="2" customFormat="true" ht="15" hidden="false" customHeight="false" outlineLevel="0" collapsed="false">
      <c r="A38" s="0"/>
      <c r="B38" s="0"/>
      <c r="C38" s="12" t="n">
        <v>26665</v>
      </c>
      <c r="D38" s="67"/>
      <c r="Q38" s="1"/>
      <c r="R38" s="12" t="n">
        <v>6</v>
      </c>
      <c r="S38" s="12" t="n">
        <v>500358</v>
      </c>
      <c r="T38" s="12" t="s">
        <v>737</v>
      </c>
      <c r="U38" s="12" t="n">
        <v>26665</v>
      </c>
    </row>
    <row r="39" s="2" customFormat="true" ht="15" hidden="false" customHeight="false" outlineLevel="0" collapsed="false">
      <c r="A39" s="0"/>
      <c r="B39" s="0"/>
      <c r="C39" s="12" t="n">
        <v>26665</v>
      </c>
      <c r="D39" s="67"/>
      <c r="Q39" s="1"/>
      <c r="R39" s="12" t="n">
        <v>1</v>
      </c>
      <c r="S39" s="12" t="n">
        <v>500359</v>
      </c>
      <c r="T39" s="12" t="s">
        <v>738</v>
      </c>
      <c r="U39" s="12" t="n">
        <v>26665</v>
      </c>
    </row>
    <row r="40" s="2" customFormat="true" ht="15" hidden="false" customHeight="false" outlineLevel="0" collapsed="false">
      <c r="A40" s="0"/>
      <c r="B40" s="0"/>
      <c r="C40" s="12" t="n">
        <v>26666</v>
      </c>
      <c r="D40" s="67"/>
      <c r="Q40" s="1"/>
      <c r="R40" s="12" t="n">
        <v>4</v>
      </c>
      <c r="S40" s="12" t="n">
        <v>500360</v>
      </c>
      <c r="T40" s="12" t="s">
        <v>739</v>
      </c>
      <c r="U40" s="12" t="n">
        <v>26666</v>
      </c>
    </row>
    <row r="41" s="2" customFormat="true" ht="15" hidden="false" customHeight="false" outlineLevel="0" collapsed="false">
      <c r="A41" s="0"/>
      <c r="B41" s="0"/>
      <c r="C41" s="12" t="n">
        <v>26666</v>
      </c>
      <c r="D41" s="67"/>
      <c r="Q41" s="1"/>
      <c r="R41" s="12" t="n">
        <v>1</v>
      </c>
      <c r="S41" s="12" t="n">
        <v>500361</v>
      </c>
      <c r="T41" s="12" t="s">
        <v>740</v>
      </c>
      <c r="U41" s="12" t="n">
        <v>26666</v>
      </c>
    </row>
    <row r="42" s="2" customFormat="true" ht="15" hidden="false" customHeight="false" outlineLevel="0" collapsed="false">
      <c r="A42" s="0"/>
      <c r="B42" s="0"/>
      <c r="C42" s="12" t="n">
        <v>26666</v>
      </c>
      <c r="D42" s="67"/>
      <c r="Q42" s="1"/>
      <c r="R42" s="12" t="n">
        <v>3</v>
      </c>
      <c r="S42" s="12" t="n">
        <v>500362</v>
      </c>
      <c r="T42" s="12" t="s">
        <v>741</v>
      </c>
      <c r="U42" s="12" t="n">
        <v>26666</v>
      </c>
    </row>
    <row r="43" s="2" customFormat="true" ht="15" hidden="false" customHeight="false" outlineLevel="0" collapsed="false">
      <c r="A43" s="0"/>
      <c r="B43" s="0"/>
      <c r="C43" s="12" t="n">
        <v>26666</v>
      </c>
      <c r="D43" s="67"/>
      <c r="Q43" s="1"/>
      <c r="R43" s="12" t="n">
        <v>2</v>
      </c>
      <c r="S43" s="12" t="n">
        <v>500363</v>
      </c>
      <c r="T43" s="12" t="s">
        <v>742</v>
      </c>
      <c r="U43" s="12" t="n">
        <v>26666</v>
      </c>
    </row>
    <row r="44" s="2" customFormat="true" ht="15" hidden="false" customHeight="false" outlineLevel="0" collapsed="false">
      <c r="A44" s="0"/>
      <c r="B44" s="0"/>
      <c r="C44" s="12" t="n">
        <v>26679</v>
      </c>
      <c r="D44" s="67"/>
      <c r="Q44" s="1"/>
      <c r="R44" s="12" t="n">
        <v>1</v>
      </c>
      <c r="S44" s="12" t="n">
        <v>500364</v>
      </c>
      <c r="T44" s="12" t="s">
        <v>743</v>
      </c>
      <c r="U44" s="12" t="n">
        <v>26679</v>
      </c>
    </row>
    <row r="45" s="2" customFormat="true" ht="15" hidden="false" customHeight="false" outlineLevel="0" collapsed="false">
      <c r="A45" s="0"/>
      <c r="B45" s="0"/>
      <c r="C45" s="12" t="n">
        <v>26679</v>
      </c>
      <c r="D45" s="67"/>
      <c r="Q45" s="1"/>
      <c r="R45" s="12" t="n">
        <v>2</v>
      </c>
      <c r="S45" s="12" t="n">
        <v>500365</v>
      </c>
      <c r="T45" s="12" t="s">
        <v>744</v>
      </c>
      <c r="U45" s="12" t="n">
        <v>26679</v>
      </c>
    </row>
    <row r="46" s="2" customFormat="true" ht="15" hidden="false" customHeight="false" outlineLevel="0" collapsed="false">
      <c r="A46" s="0"/>
      <c r="B46" s="0"/>
      <c r="C46" s="12" t="n">
        <v>26679</v>
      </c>
      <c r="D46" s="67"/>
      <c r="Q46" s="1"/>
      <c r="R46" s="12" t="n">
        <v>3</v>
      </c>
      <c r="S46" s="12" t="n">
        <v>500366</v>
      </c>
      <c r="T46" s="12" t="s">
        <v>745</v>
      </c>
      <c r="U46" s="12" t="n">
        <v>26679</v>
      </c>
    </row>
    <row r="47" s="2" customFormat="true" ht="15" hidden="false" customHeight="false" outlineLevel="0" collapsed="false">
      <c r="A47" s="0"/>
      <c r="B47" s="0"/>
      <c r="C47" s="12" t="n">
        <v>26668</v>
      </c>
      <c r="D47" s="67"/>
      <c r="Q47" s="1"/>
      <c r="R47" s="12" t="n">
        <v>5</v>
      </c>
      <c r="S47" s="12" t="n">
        <v>500371</v>
      </c>
      <c r="T47" s="12" t="s">
        <v>746</v>
      </c>
      <c r="U47" s="12" t="n">
        <v>26668</v>
      </c>
    </row>
    <row r="48" s="2" customFormat="true" ht="15" hidden="false" customHeight="false" outlineLevel="0" collapsed="false">
      <c r="A48" s="0"/>
      <c r="B48" s="0"/>
      <c r="C48" s="12" t="n">
        <v>26668</v>
      </c>
      <c r="D48" s="67"/>
      <c r="Q48" s="1"/>
      <c r="R48" s="12" t="n">
        <v>6</v>
      </c>
      <c r="S48" s="12" t="n">
        <v>500372</v>
      </c>
      <c r="T48" s="12" t="s">
        <v>747</v>
      </c>
      <c r="U48" s="12" t="n">
        <v>26668</v>
      </c>
    </row>
    <row r="49" s="2" customFormat="true" ht="15" hidden="false" customHeight="false" outlineLevel="0" collapsed="false">
      <c r="A49" s="0"/>
      <c r="B49" s="0"/>
      <c r="C49" s="12" t="n">
        <v>26668</v>
      </c>
      <c r="D49" s="67"/>
      <c r="Q49" s="1"/>
      <c r="R49" s="12" t="n">
        <v>1</v>
      </c>
      <c r="S49" s="12" t="n">
        <v>500373</v>
      </c>
      <c r="T49" s="12" t="s">
        <v>748</v>
      </c>
      <c r="U49" s="12" t="n">
        <v>26668</v>
      </c>
    </row>
    <row r="50" s="2" customFormat="true" ht="15" hidden="false" customHeight="false" outlineLevel="0" collapsed="false">
      <c r="A50" s="0"/>
      <c r="B50" s="0"/>
      <c r="C50" s="12" t="n">
        <v>26668</v>
      </c>
      <c r="D50" s="67"/>
      <c r="Q50" s="1"/>
      <c r="R50" s="12" t="n">
        <v>4</v>
      </c>
      <c r="S50" s="12" t="n">
        <v>500375</v>
      </c>
      <c r="T50" s="12" t="s">
        <v>749</v>
      </c>
      <c r="U50" s="12" t="n">
        <v>26668</v>
      </c>
    </row>
    <row r="51" s="2" customFormat="true" ht="15" hidden="false" customHeight="false" outlineLevel="0" collapsed="false">
      <c r="A51" s="0"/>
      <c r="B51" s="0"/>
      <c r="C51" s="12" t="n">
        <v>26668</v>
      </c>
      <c r="D51" s="67"/>
      <c r="Q51" s="1"/>
      <c r="R51" s="12" t="n">
        <v>7</v>
      </c>
      <c r="S51" s="12" t="n">
        <v>500379</v>
      </c>
      <c r="T51" s="12" t="s">
        <v>750</v>
      </c>
      <c r="U51" s="12" t="n">
        <v>26668</v>
      </c>
    </row>
    <row r="52" s="2" customFormat="true" ht="15" hidden="false" customHeight="false" outlineLevel="0" collapsed="false">
      <c r="A52" s="0"/>
      <c r="B52" s="0"/>
      <c r="C52" s="12" t="n">
        <v>26668</v>
      </c>
      <c r="D52" s="67"/>
      <c r="Q52" s="1"/>
      <c r="R52" s="12" t="n">
        <v>2</v>
      </c>
      <c r="S52" s="12" t="n">
        <v>500380</v>
      </c>
      <c r="T52" s="12" t="s">
        <v>751</v>
      </c>
      <c r="U52" s="12" t="n">
        <v>26668</v>
      </c>
    </row>
    <row r="53" s="2" customFormat="true" ht="15" hidden="false" customHeight="false" outlineLevel="0" collapsed="false">
      <c r="A53" s="0"/>
      <c r="B53" s="0"/>
      <c r="C53" s="12" t="n">
        <v>26668</v>
      </c>
      <c r="D53" s="67"/>
      <c r="Q53" s="1"/>
      <c r="R53" s="12" t="n">
        <v>3</v>
      </c>
      <c r="S53" s="12" t="n">
        <v>500381</v>
      </c>
      <c r="T53" s="12" t="s">
        <v>752</v>
      </c>
      <c r="U53" s="12" t="n">
        <v>26668</v>
      </c>
    </row>
    <row r="54" s="2" customFormat="true" ht="15" hidden="false" customHeight="false" outlineLevel="0" collapsed="false">
      <c r="A54" s="0"/>
      <c r="B54" s="0"/>
      <c r="C54" s="55" t="n">
        <v>26668</v>
      </c>
      <c r="D54" s="67"/>
      <c r="Q54" s="1"/>
      <c r="R54" s="12" t="n">
        <v>8</v>
      </c>
      <c r="S54" s="12" t="n">
        <v>500382</v>
      </c>
      <c r="T54" s="12" t="s">
        <v>753</v>
      </c>
      <c r="U54" s="12" t="n">
        <v>26668</v>
      </c>
    </row>
    <row r="55" customFormat="false" ht="15" hidden="false" customHeight="false" outlineLevel="0" collapsed="false">
      <c r="A55" s="8" t="s">
        <v>754</v>
      </c>
      <c r="B55" s="12" t="n">
        <v>9530</v>
      </c>
      <c r="C55" s="12" t="n">
        <v>26700</v>
      </c>
      <c r="D55" s="12" t="n">
        <v>500376</v>
      </c>
      <c r="E55" s="12" t="s">
        <v>564</v>
      </c>
      <c r="F55" s="12"/>
      <c r="G55" s="12" t="n">
        <v>4</v>
      </c>
      <c r="H55" s="12" t="s">
        <v>755</v>
      </c>
      <c r="I55" s="12"/>
      <c r="J55" s="12" t="n">
        <v>2</v>
      </c>
      <c r="K55" s="12" t="s">
        <v>756</v>
      </c>
      <c r="L55" s="12"/>
      <c r="M55" s="12" t="n">
        <v>3</v>
      </c>
      <c r="N55" s="12" t="s">
        <v>757</v>
      </c>
      <c r="O55" s="12"/>
      <c r="P55" s="12" t="n">
        <v>2</v>
      </c>
      <c r="R55" s="64" t="n">
        <v>2</v>
      </c>
      <c r="S55" s="64" t="n">
        <v>500376</v>
      </c>
      <c r="T55" s="64" t="s">
        <v>757</v>
      </c>
      <c r="U55" s="64" t="n">
        <v>26700</v>
      </c>
    </row>
    <row r="56" customFormat="false" ht="15" hidden="false" customHeight="false" outlineLevel="0" collapsed="false">
      <c r="A56" s="8" t="s">
        <v>754</v>
      </c>
      <c r="B56" s="12" t="n">
        <v>9530</v>
      </c>
      <c r="C56" s="12" t="n">
        <v>26700</v>
      </c>
      <c r="D56" s="12" t="n">
        <v>500377</v>
      </c>
      <c r="E56" s="12" t="s">
        <v>564</v>
      </c>
      <c r="F56" s="12"/>
      <c r="G56" s="12" t="n">
        <v>4</v>
      </c>
      <c r="H56" s="12" t="s">
        <v>755</v>
      </c>
      <c r="I56" s="12"/>
      <c r="J56" s="12" t="n">
        <v>2</v>
      </c>
      <c r="K56" s="12" t="s">
        <v>756</v>
      </c>
      <c r="L56" s="12"/>
      <c r="M56" s="12" t="n">
        <v>3</v>
      </c>
      <c r="N56" s="12" t="s">
        <v>758</v>
      </c>
      <c r="O56" s="12"/>
      <c r="P56" s="12" t="n">
        <v>5</v>
      </c>
      <c r="R56" s="64" t="n">
        <v>5</v>
      </c>
      <c r="S56" s="64" t="n">
        <v>500377</v>
      </c>
      <c r="T56" s="64" t="s">
        <v>758</v>
      </c>
      <c r="U56" s="64" t="n">
        <v>26700</v>
      </c>
    </row>
    <row r="57" customFormat="false" ht="15" hidden="false" customHeight="false" outlineLevel="0" collapsed="false">
      <c r="A57" s="8" t="s">
        <v>754</v>
      </c>
      <c r="B57" s="12" t="n">
        <v>9530</v>
      </c>
      <c r="C57" s="12" t="n">
        <v>26700</v>
      </c>
      <c r="D57" s="12" t="n">
        <v>500378</v>
      </c>
      <c r="E57" s="12" t="s">
        <v>564</v>
      </c>
      <c r="F57" s="12"/>
      <c r="G57" s="12" t="n">
        <v>4</v>
      </c>
      <c r="H57" s="12" t="s">
        <v>755</v>
      </c>
      <c r="I57" s="12"/>
      <c r="J57" s="12" t="n">
        <v>2</v>
      </c>
      <c r="K57" s="12" t="s">
        <v>756</v>
      </c>
      <c r="L57" s="12"/>
      <c r="M57" s="12" t="n">
        <v>3</v>
      </c>
      <c r="N57" s="12" t="s">
        <v>759</v>
      </c>
      <c r="O57" s="12"/>
      <c r="P57" s="12" t="n">
        <v>6</v>
      </c>
      <c r="R57" s="64" t="n">
        <v>6</v>
      </c>
      <c r="S57" s="64" t="n">
        <v>500378</v>
      </c>
      <c r="T57" s="64" t="s">
        <v>759</v>
      </c>
      <c r="U57" s="64" t="n">
        <v>26700</v>
      </c>
    </row>
    <row r="58" customFormat="false" ht="15" hidden="false" customHeight="false" outlineLevel="0" collapsed="false">
      <c r="A58" s="8" t="s">
        <v>754</v>
      </c>
      <c r="B58" s="12" t="n">
        <v>9530</v>
      </c>
      <c r="C58" s="12" t="n">
        <v>26700</v>
      </c>
      <c r="D58" s="12" t="n">
        <v>500368</v>
      </c>
      <c r="E58" s="12" t="s">
        <v>564</v>
      </c>
      <c r="F58" s="12"/>
      <c r="G58" s="12" t="n">
        <v>4</v>
      </c>
      <c r="H58" s="12" t="s">
        <v>755</v>
      </c>
      <c r="I58" s="12"/>
      <c r="J58" s="12" t="n">
        <v>2</v>
      </c>
      <c r="K58" s="12" t="s">
        <v>756</v>
      </c>
      <c r="L58" s="12"/>
      <c r="M58" s="12" t="n">
        <v>3</v>
      </c>
      <c r="N58" s="12" t="s">
        <v>760</v>
      </c>
      <c r="O58" s="12"/>
      <c r="P58" s="12" t="n">
        <v>1</v>
      </c>
      <c r="R58" s="64" t="n">
        <v>1</v>
      </c>
      <c r="S58" s="64" t="n">
        <v>500368</v>
      </c>
      <c r="T58" s="64" t="s">
        <v>760</v>
      </c>
      <c r="U58" s="64" t="n">
        <v>26700</v>
      </c>
    </row>
    <row r="59" customFormat="false" ht="15" hidden="false" customHeight="false" outlineLevel="0" collapsed="false">
      <c r="A59" s="8" t="s">
        <v>754</v>
      </c>
      <c r="B59" s="12" t="n">
        <v>9530</v>
      </c>
      <c r="C59" s="12" t="n">
        <v>26700</v>
      </c>
      <c r="D59" s="12" t="n">
        <v>500369</v>
      </c>
      <c r="E59" s="12" t="s">
        <v>564</v>
      </c>
      <c r="F59" s="12"/>
      <c r="G59" s="12" t="n">
        <v>4</v>
      </c>
      <c r="H59" s="12" t="s">
        <v>755</v>
      </c>
      <c r="I59" s="12"/>
      <c r="J59" s="12" t="n">
        <v>2</v>
      </c>
      <c r="K59" s="12" t="s">
        <v>756</v>
      </c>
      <c r="L59" s="12"/>
      <c r="M59" s="12" t="n">
        <v>3</v>
      </c>
      <c r="N59" s="12" t="s">
        <v>761</v>
      </c>
      <c r="O59" s="12"/>
      <c r="P59" s="12" t="n">
        <v>3</v>
      </c>
      <c r="R59" s="64" t="n">
        <v>3</v>
      </c>
      <c r="S59" s="64" t="n">
        <v>500369</v>
      </c>
      <c r="T59" s="64" t="s">
        <v>761</v>
      </c>
      <c r="U59" s="64" t="n">
        <v>26700</v>
      </c>
    </row>
    <row r="60" customFormat="false" ht="15" hidden="false" customHeight="false" outlineLevel="0" collapsed="false">
      <c r="A60" s="8" t="s">
        <v>754</v>
      </c>
      <c r="B60" s="12" t="n">
        <v>9530</v>
      </c>
      <c r="C60" s="12" t="n">
        <v>26700</v>
      </c>
      <c r="D60" s="12" t="n">
        <v>500374</v>
      </c>
      <c r="E60" s="12" t="s">
        <v>564</v>
      </c>
      <c r="F60" s="12"/>
      <c r="G60" s="12" t="n">
        <v>4</v>
      </c>
      <c r="H60" s="12" t="s">
        <v>755</v>
      </c>
      <c r="I60" s="12"/>
      <c r="J60" s="12" t="n">
        <v>2</v>
      </c>
      <c r="K60" s="12" t="s">
        <v>756</v>
      </c>
      <c r="L60" s="12"/>
      <c r="M60" s="12" t="n">
        <v>3</v>
      </c>
      <c r="N60" s="12" t="s">
        <v>762</v>
      </c>
      <c r="O60" s="12"/>
      <c r="P60" s="12" t="n">
        <v>4</v>
      </c>
      <c r="R60" s="64" t="n">
        <v>4</v>
      </c>
      <c r="S60" s="64" t="n">
        <v>500374</v>
      </c>
      <c r="T60" s="64" t="s">
        <v>762</v>
      </c>
      <c r="U60" s="64" t="n">
        <v>26700</v>
      </c>
    </row>
    <row r="61" customFormat="false" ht="15" hidden="false" customHeight="false" outlineLevel="0" collapsed="false">
      <c r="A61" s="68" t="s">
        <v>116</v>
      </c>
      <c r="B61" s="69" t="n">
        <v>9771</v>
      </c>
      <c r="C61" s="69" t="n">
        <v>26701</v>
      </c>
      <c r="D61" s="68"/>
      <c r="E61" s="69" t="s">
        <v>763</v>
      </c>
      <c r="F61" s="69"/>
      <c r="G61" s="69" t="n">
        <v>1</v>
      </c>
      <c r="H61" s="69"/>
      <c r="I61" s="69"/>
      <c r="J61" s="69"/>
      <c r="K61" s="69"/>
      <c r="L61" s="69"/>
      <c r="M61" s="69"/>
      <c r="N61" s="69" t="s">
        <v>764</v>
      </c>
      <c r="O61" s="69" t="n">
        <v>500402</v>
      </c>
      <c r="P61" s="69" t="n">
        <v>1</v>
      </c>
    </row>
    <row r="62" customFormat="false" ht="15" hidden="false" customHeight="false" outlineLevel="0" collapsed="false">
      <c r="A62" s="68" t="s">
        <v>116</v>
      </c>
      <c r="B62" s="69" t="n">
        <v>9771</v>
      </c>
      <c r="C62" s="69" t="n">
        <v>26701</v>
      </c>
      <c r="D62" s="68"/>
      <c r="E62" s="69" t="s">
        <v>763</v>
      </c>
      <c r="F62" s="69"/>
      <c r="G62" s="69" t="n">
        <v>1</v>
      </c>
      <c r="H62" s="69"/>
      <c r="I62" s="69"/>
      <c r="J62" s="69"/>
      <c r="K62" s="69"/>
      <c r="L62" s="69"/>
      <c r="M62" s="69"/>
      <c r="N62" s="69" t="s">
        <v>765</v>
      </c>
      <c r="O62" s="69" t="n">
        <v>500409</v>
      </c>
      <c r="P62" s="69" t="n">
        <v>2</v>
      </c>
    </row>
    <row r="63" customFormat="false" ht="15" hidden="false" customHeight="false" outlineLevel="0" collapsed="false">
      <c r="A63" s="68" t="s">
        <v>123</v>
      </c>
      <c r="B63" s="69" t="n">
        <v>9772</v>
      </c>
      <c r="C63" s="69" t="n">
        <v>26702</v>
      </c>
      <c r="D63" s="68"/>
      <c r="E63" s="69" t="s">
        <v>763</v>
      </c>
      <c r="F63" s="69"/>
      <c r="G63" s="69" t="n">
        <v>2</v>
      </c>
      <c r="H63" s="69"/>
      <c r="I63" s="69"/>
      <c r="J63" s="69"/>
      <c r="K63" s="69"/>
      <c r="L63" s="69"/>
      <c r="M63" s="69"/>
      <c r="N63" s="69" t="s">
        <v>764</v>
      </c>
      <c r="O63" s="69" t="n">
        <v>500411</v>
      </c>
      <c r="P63" s="69" t="n">
        <v>1</v>
      </c>
    </row>
    <row r="64" customFormat="false" ht="15" hidden="false" customHeight="false" outlineLevel="0" collapsed="false">
      <c r="A64" s="68" t="s">
        <v>123</v>
      </c>
      <c r="B64" s="69" t="n">
        <v>9772</v>
      </c>
      <c r="C64" s="69" t="n">
        <v>26702</v>
      </c>
      <c r="D64" s="68"/>
      <c r="E64" s="69" t="s">
        <v>763</v>
      </c>
      <c r="F64" s="69"/>
      <c r="G64" s="69" t="n">
        <v>2</v>
      </c>
      <c r="H64" s="69"/>
      <c r="I64" s="69"/>
      <c r="J64" s="69"/>
      <c r="K64" s="69"/>
      <c r="L64" s="69"/>
      <c r="M64" s="69"/>
      <c r="N64" s="69" t="s">
        <v>765</v>
      </c>
      <c r="O64" s="69" t="n">
        <v>500412</v>
      </c>
      <c r="P64" s="69" t="n">
        <v>2</v>
      </c>
    </row>
    <row r="65" customFormat="false" ht="15" hidden="false" customHeight="false" outlineLevel="0" collapsed="false">
      <c r="A65" s="68" t="s">
        <v>126</v>
      </c>
      <c r="B65" s="69" t="n">
        <v>9773</v>
      </c>
      <c r="C65" s="69" t="n">
        <v>26703</v>
      </c>
      <c r="D65" s="68"/>
      <c r="E65" s="69" t="s">
        <v>766</v>
      </c>
      <c r="F65" s="69"/>
      <c r="G65" s="69" t="n">
        <v>2</v>
      </c>
      <c r="H65" s="69"/>
      <c r="I65" s="69"/>
      <c r="J65" s="69"/>
      <c r="K65" s="69"/>
      <c r="L65" s="69"/>
      <c r="M65" s="69"/>
      <c r="N65" s="69" t="s">
        <v>764</v>
      </c>
      <c r="O65" s="69" t="n">
        <v>500407</v>
      </c>
      <c r="P65" s="69" t="n">
        <v>1</v>
      </c>
    </row>
    <row r="66" customFormat="false" ht="15" hidden="false" customHeight="false" outlineLevel="0" collapsed="false">
      <c r="A66" s="68" t="s">
        <v>129</v>
      </c>
      <c r="B66" s="69" t="n">
        <v>9774</v>
      </c>
      <c r="C66" s="69" t="n">
        <v>26704</v>
      </c>
      <c r="D66" s="68"/>
      <c r="E66" s="69" t="s">
        <v>763</v>
      </c>
      <c r="F66" s="69"/>
      <c r="G66" s="69" t="n">
        <v>3</v>
      </c>
      <c r="H66" s="69"/>
      <c r="I66" s="69"/>
      <c r="J66" s="69"/>
      <c r="K66" s="69"/>
      <c r="L66" s="69"/>
      <c r="M66" s="69"/>
      <c r="N66" s="69" t="s">
        <v>764</v>
      </c>
      <c r="O66" s="69" t="n">
        <v>500406</v>
      </c>
      <c r="P66" s="69" t="n">
        <v>1</v>
      </c>
    </row>
  </sheetData>
  <mergeCells count="8">
    <mergeCell ref="A1:B1"/>
    <mergeCell ref="C1:C2"/>
    <mergeCell ref="D1:D2"/>
    <mergeCell ref="E1:G1"/>
    <mergeCell ref="H1:J1"/>
    <mergeCell ref="K1:M1"/>
    <mergeCell ref="N1:P1"/>
    <mergeCell ref="R1:U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2015-07-30T19:27:17Z</dcterms:created>
  <dc:creator>Denis Kurlanov</dc:creator>
  <dc:description/>
  <dc:language>ru-RU</dc:language>
  <cp:lastModifiedBy/>
  <dcterms:modified xsi:type="dcterms:W3CDTF">2019-04-15T13:58:47Z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