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geovanny.zambrano\Downloads\"/>
    </mc:Choice>
  </mc:AlternateContent>
  <xr:revisionPtr revIDLastSave="0" documentId="13_ncr:1_{015A9E15-DF05-41D9-B976-C1976F9DBA9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CLIENTES_ONLYTECH_TOTAL" sheetId="8" r:id="rId1"/>
    <sheet name="Hoja5" sheetId="7" r:id="rId2"/>
    <sheet name="CLIENTES ONLYTECH" sheetId="3" r:id="rId3"/>
    <sheet name="CLIENTES WALTE" sheetId="1" r:id="rId4"/>
    <sheet name="Hoja4" sheetId="6" r:id="rId5"/>
  </sheets>
  <definedNames>
    <definedName name="NOMBRE_CLIENTES">CLIENTES_TOTALES[NOMBRES]</definedName>
    <definedName name="NOMBRES_CLIENTE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6" l="1"/>
  <c r="E25" i="6" l="1"/>
  <c r="C25" i="6"/>
  <c r="I22" i="6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H22" i="6"/>
  <c r="H18" i="6"/>
  <c r="D19" i="6"/>
  <c r="H17" i="6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5" i="8"/>
  <c r="G5" i="3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C22" i="6" l="1"/>
  <c r="J22" i="6"/>
  <c r="J26" i="6" s="1"/>
  <c r="H19" i="6"/>
  <c r="J24" i="6" l="1"/>
</calcChain>
</file>

<file path=xl/sharedStrings.xml><?xml version="1.0" encoding="utf-8"?>
<sst xmlns="http://schemas.openxmlformats.org/spreadsheetml/2006/main" count="3112" uniqueCount="854">
  <si>
    <t>GUTIERREZ FRENTE SUBCENTRO</t>
  </si>
  <si>
    <t>JAHAIRA BASTIDAS</t>
  </si>
  <si>
    <t>JEAN CARLOS NEVAREZ</t>
  </si>
  <si>
    <t>BOSCO SOLORZANO</t>
  </si>
  <si>
    <t>FLOR  NAZARENO</t>
  </si>
  <si>
    <t>DORA HURTADO</t>
  </si>
  <si>
    <t>MONICA NAZARENO</t>
  </si>
  <si>
    <t>PALMIRA CAICEDO</t>
  </si>
  <si>
    <t>DARWIN QUINTERO</t>
  </si>
  <si>
    <t>JUANA BURBANO</t>
  </si>
  <si>
    <t>BIRMANIA PEREA</t>
  </si>
  <si>
    <t>OMAR CORTEZ</t>
  </si>
  <si>
    <t>JULIANA ORTIZ</t>
  </si>
  <si>
    <t>FRANCISCO BONE</t>
  </si>
  <si>
    <t>MARIANA HURTADO</t>
  </si>
  <si>
    <t>CARMEN CUERO</t>
  </si>
  <si>
    <t>SANDRA SAAVEDRA</t>
  </si>
  <si>
    <t>BRENDA BRAVO</t>
  </si>
  <si>
    <t>CARMEN CONSTANTINE</t>
  </si>
  <si>
    <t>GINA BASTIDAS</t>
  </si>
  <si>
    <t>HEIDY VERA</t>
  </si>
  <si>
    <t>VANESSA QUIÑONEZ</t>
  </si>
  <si>
    <t>RAQUEL MERA</t>
  </si>
  <si>
    <t>YADIRA DELGADO</t>
  </si>
  <si>
    <t>JHONNY VEGA</t>
  </si>
  <si>
    <t>LAIDY QUINTERO</t>
  </si>
  <si>
    <t>MARITZA REYES</t>
  </si>
  <si>
    <t>CARMINIA CASIERRA</t>
  </si>
  <si>
    <t>ROCIO CONSTANTINE</t>
  </si>
  <si>
    <t>ROBIN CETRE</t>
  </si>
  <si>
    <t>BETTO TELLO</t>
  </si>
  <si>
    <t>ROSARIO CUERO</t>
  </si>
  <si>
    <t>YADIRA RODRIGUEZ</t>
  </si>
  <si>
    <t>ALEXANDRA ORTIZ</t>
  </si>
  <si>
    <t>MERIS ORTIZ</t>
  </si>
  <si>
    <t>JHON CHILA</t>
  </si>
  <si>
    <t>MAIRA AYOVI</t>
  </si>
  <si>
    <t>CESAR VIVAS</t>
  </si>
  <si>
    <t>MAXIMINO QUINTEROS (PICO)</t>
  </si>
  <si>
    <t>JAIME GARCIA</t>
  </si>
  <si>
    <t>JOSE GARCIA</t>
  </si>
  <si>
    <t>JULISA CASIERRA</t>
  </si>
  <si>
    <t>ERICK LOZA ZAMBRANO</t>
  </si>
  <si>
    <t>ANGEL ECHEVERRIA</t>
  </si>
  <si>
    <t>ANGELICA GUTIERREZ</t>
  </si>
  <si>
    <t>LUIS GAIBOR</t>
  </si>
  <si>
    <t>DANNY ACEVEDO</t>
  </si>
  <si>
    <t>DILIA VILLAMIL</t>
  </si>
  <si>
    <t>NELSY MANTUANO</t>
  </si>
  <si>
    <t>MARIA MERCEDES PRECIADO</t>
  </si>
  <si>
    <t>KARELIS BONE (PLASTICOS)</t>
  </si>
  <si>
    <t>ROSARIO FIGUEROA (MI TIENDA)</t>
  </si>
  <si>
    <t>ESTRELLA OLMEDO</t>
  </si>
  <si>
    <t>PIEDAD OLMEDO</t>
  </si>
  <si>
    <t>JANNE LEMOS PERLAZA</t>
  </si>
  <si>
    <t>HUGO NEIRA</t>
  </si>
  <si>
    <t>JHONNY MURILLO</t>
  </si>
  <si>
    <t>MANUEL FLORES</t>
  </si>
  <si>
    <t>JESSICA TUAREZ</t>
  </si>
  <si>
    <t>ORLANDO CHAVARRIA</t>
  </si>
  <si>
    <t>RUHT SEVILLA</t>
  </si>
  <si>
    <t>JENNY ZAMBRANO</t>
  </si>
  <si>
    <t>ZULI CORTEZ</t>
  </si>
  <si>
    <t>FREDDY ROSERO</t>
  </si>
  <si>
    <t>LUIS ANTONIO TOAPANTA</t>
  </si>
  <si>
    <t>XAVIER ARTEAGA</t>
  </si>
  <si>
    <t>FARMACIA LAGARTO</t>
  </si>
  <si>
    <t>DAVID CHICHANDE</t>
  </si>
  <si>
    <t>JHONATAN BUSTE</t>
  </si>
  <si>
    <t>CAROLINA CASIERRA</t>
  </si>
  <si>
    <t>HACIENDA LAGARTO</t>
  </si>
  <si>
    <t>JOSE BARRETO (LAVADORA)</t>
  </si>
  <si>
    <t>JHON LOPEZ</t>
  </si>
  <si>
    <t>LAIDY BAZURTO</t>
  </si>
  <si>
    <t>IVAN CASTILLO</t>
  </si>
  <si>
    <t>NELIZA PANEZO HURTADO</t>
  </si>
  <si>
    <t>ANDREA ZAMORA</t>
  </si>
  <si>
    <t>FREDDY FAJARDO</t>
  </si>
  <si>
    <t>NICOL CORTEZ</t>
  </si>
  <si>
    <t>MARIA LASSO</t>
  </si>
  <si>
    <t>JOSE LUIS CEDEÑO</t>
  </si>
  <si>
    <t>JAHARA MENESES</t>
  </si>
  <si>
    <t>YULEXI GAMEZ</t>
  </si>
  <si>
    <t>OSWALDO MONTAÑO (YAYO)</t>
  </si>
  <si>
    <t>CONSUELO BARRE BARRE</t>
  </si>
  <si>
    <t>GREGORY BRAVO</t>
  </si>
  <si>
    <t>DORCIA VIVAS</t>
  </si>
  <si>
    <t>CYBER MONTALVO</t>
  </si>
  <si>
    <t>JESSICA AGUIRRE2 (MONTALVO)</t>
  </si>
  <si>
    <t>KAREN LASSO</t>
  </si>
  <si>
    <t>DILSON CORTEZ CASIERRA</t>
  </si>
  <si>
    <t>LEONOR NAVARRETE</t>
  </si>
  <si>
    <t>ALFREDO VALENCIA</t>
  </si>
  <si>
    <t>CUBA</t>
  </si>
  <si>
    <t>DANIELA ALCIVAR</t>
  </si>
  <si>
    <t>DAMIAN LOVATO</t>
  </si>
  <si>
    <t>ORLANDO CHAVARRIA 2</t>
  </si>
  <si>
    <t>CELESTE QUIÑONEZ (PEPON)</t>
  </si>
  <si>
    <t>DR. ALVARO PIMIENTERA</t>
  </si>
  <si>
    <t>CLIENTES CHINOS</t>
  </si>
  <si>
    <t>LEONARDO BAGUI</t>
  </si>
  <si>
    <t>FECHA DE PAGO</t>
  </si>
  <si>
    <t>NOMBRES</t>
  </si>
  <si>
    <t xml:space="preserve">PLAN </t>
  </si>
  <si>
    <t>FORMA DE PAGO</t>
  </si>
  <si>
    <t>VALOR PAGADO</t>
  </si>
  <si>
    <t>GATA DONDE AURELIANO</t>
  </si>
  <si>
    <t>GABRIELA CORREA</t>
  </si>
  <si>
    <t>PANADERIA FRENTE AL COLEGIO</t>
  </si>
  <si>
    <t>JILSON INTRIAGO</t>
  </si>
  <si>
    <t>CELENNI TELLO</t>
  </si>
  <si>
    <t>MONICA MINA CASTILLO</t>
  </si>
  <si>
    <t>RUSO DONDE AURELIANO</t>
  </si>
  <si>
    <t>JHON BALDA</t>
  </si>
  <si>
    <t>GEOVANNY QUIÑONEZ</t>
  </si>
  <si>
    <t>NELLY SAAVEDRA</t>
  </si>
  <si>
    <t>MANUEL PAUCAR</t>
  </si>
  <si>
    <t>GUINA VILLAMIL</t>
  </si>
  <si>
    <t>LENIN DELGADO</t>
  </si>
  <si>
    <t>PAGO DE CLIENTES MONTALVO Y LAGARTO ______________ DEL 2020</t>
  </si>
  <si>
    <t>ANDREINA CHILA</t>
  </si>
  <si>
    <t>DORA COMEDOR</t>
  </si>
  <si>
    <t xml:space="preserve">UPC LAGARTO (TNTE. CRISTHIAN </t>
  </si>
  <si>
    <t>JOAO ROSALES</t>
  </si>
  <si>
    <t>HERMANO VECINA SANTA</t>
  </si>
  <si>
    <t>LEONELA MURALLA</t>
  </si>
  <si>
    <t>FERNANDO HURTADO</t>
  </si>
  <si>
    <t>CECILIA OLMEDO</t>
  </si>
  <si>
    <t>JOMAYRA MOREIRA</t>
  </si>
  <si>
    <t>MARIA CUERO</t>
  </si>
  <si>
    <t>NIXON HURTADO</t>
  </si>
  <si>
    <t>MONICA NAZARENO PAUFI</t>
  </si>
  <si>
    <t>ISABEL NAZARENO</t>
  </si>
  <si>
    <t>MARIA RIOS</t>
  </si>
  <si>
    <t>MI RANCHITO</t>
  </si>
  <si>
    <t>KAREN DELFIN MAGICO CASA</t>
  </si>
  <si>
    <t>JHON LLERENA</t>
  </si>
  <si>
    <t>ANGELICA CASIERRA</t>
  </si>
  <si>
    <t>ALDAHIR CORTEZ</t>
  </si>
  <si>
    <t>JESSICA CHICHANDE VALENCIA</t>
  </si>
  <si>
    <t>JAIMEN CONSTANTINE</t>
  </si>
  <si>
    <t>MINNIA BALLESTEROS</t>
  </si>
  <si>
    <t>POLICIA NUEVO MONTALVO</t>
  </si>
  <si>
    <t>FERNANDO ARTEAGA</t>
  </si>
  <si>
    <t>CABRERA LUIS ANTONIO PAUFI</t>
  </si>
  <si>
    <t>MAYORGA REMACHE CRISTINA</t>
  </si>
  <si>
    <t>GARCIA MAICOL</t>
  </si>
  <si>
    <t>MARCHAN CARLOS PAUFI</t>
  </si>
  <si>
    <t>5C:54:6D:06:9E:BB</t>
  </si>
  <si>
    <t>ZAMBRANO FRENTE A CHEME</t>
  </si>
  <si>
    <t>ITALIANO PAUFI</t>
  </si>
  <si>
    <t>TALLER SANTYCAST</t>
  </si>
  <si>
    <t>INGRID NAZARENO PAUFI</t>
  </si>
  <si>
    <t>JACKSON GONZALEZ</t>
  </si>
  <si>
    <t>ALVARO GRUEZO ARBOLEDA</t>
  </si>
  <si>
    <t xml:space="preserve">ROSERO MARITZA </t>
  </si>
  <si>
    <t xml:space="preserve">JARAMILLO MARIA </t>
  </si>
  <si>
    <t xml:space="preserve">RODRIGUEZ GABRIELA </t>
  </si>
  <si>
    <t xml:space="preserve">BRAVO DIVINA </t>
  </si>
  <si>
    <t xml:space="preserve">MAYRA MORAN </t>
  </si>
  <si>
    <t>ALEXANDRA BRAVO RUIZ</t>
  </si>
  <si>
    <t xml:space="preserve">CUÑADO DE ARMANDO </t>
  </si>
  <si>
    <t>HIPOLITO MORENO</t>
  </si>
  <si>
    <t>YADIRA MAIRONGO</t>
  </si>
  <si>
    <t>KAREN MAIRONGO</t>
  </si>
  <si>
    <t>MAIRA CORTEZ RODRIGUEZ</t>
  </si>
  <si>
    <t>LEODAN ROSERO</t>
  </si>
  <si>
    <t>MARCELA PAZ  PAUFI</t>
  </si>
  <si>
    <t>PAGO DE CLIENTES WALTE ______________ DEL 2020</t>
  </si>
  <si>
    <t>INGRID CASTILLO</t>
  </si>
  <si>
    <t>CRISTHIAN PANEZO</t>
  </si>
  <si>
    <t>DALIA QUINTERO</t>
  </si>
  <si>
    <t>GLADIS RENTERIA</t>
  </si>
  <si>
    <t>HIJA DON DIOMEDES</t>
  </si>
  <si>
    <t>YULEXI VELEZ</t>
  </si>
  <si>
    <t>FLOR BAGUI</t>
  </si>
  <si>
    <t>MARIA LOPEZ</t>
  </si>
  <si>
    <t>LEYSI</t>
  </si>
  <si>
    <t xml:space="preserve">CARMEN ORTIZ </t>
  </si>
  <si>
    <t>DARIO GUERRERO</t>
  </si>
  <si>
    <t>LUISA CHICHANDE</t>
  </si>
  <si>
    <t>VERONICA VALENCIA</t>
  </si>
  <si>
    <t>DALIA MADRIGAL VAZQUEZ</t>
  </si>
  <si>
    <t>ABG MILAGRO</t>
  </si>
  <si>
    <t>FINCA MANUEL VELEZ</t>
  </si>
  <si>
    <t>SHIRLEY LOOR</t>
  </si>
  <si>
    <t>BRENDA FLORES</t>
  </si>
  <si>
    <t>MARIA VERA ZAMBRANO</t>
  </si>
  <si>
    <t>CARLOS CAICEDO</t>
  </si>
  <si>
    <t>CORALY SEVILLANO</t>
  </si>
  <si>
    <t>COLFISA</t>
  </si>
  <si>
    <t>JEXY CASTILLO MILAGRO</t>
  </si>
  <si>
    <t>VICTOR CAICEDO ASPRILLA</t>
  </si>
  <si>
    <t>LEYSI CAICEDO</t>
  </si>
  <si>
    <t>WIFI FAMILIA VERA</t>
  </si>
  <si>
    <t>YADIRA LOOR</t>
  </si>
  <si>
    <t>JORGE CABEZAS</t>
  </si>
  <si>
    <t>MARIA CASTRO</t>
  </si>
  <si>
    <t>HIJA PATRICIO SILVIA VIVAS</t>
  </si>
  <si>
    <t>MEICY CASTILLO</t>
  </si>
  <si>
    <t>MAQUILON CORTEZ</t>
  </si>
  <si>
    <t>AMPARO MONTAÑO</t>
  </si>
  <si>
    <t>ULICES QUIÑONEZ</t>
  </si>
  <si>
    <t>YULEXI CABEZAS</t>
  </si>
  <si>
    <t xml:space="preserve">NIXI CABEZAS </t>
  </si>
  <si>
    <t>MARIA PANEZO</t>
  </si>
  <si>
    <t>DIOMEDES PAREDES</t>
  </si>
  <si>
    <t>PATRICIO VIVAS</t>
  </si>
  <si>
    <t>GILMA GODOY</t>
  </si>
  <si>
    <t>LUZ MARIA CHICHANDE</t>
  </si>
  <si>
    <t>RICARDO CHEME</t>
  </si>
  <si>
    <t xml:space="preserve">STEVEEN </t>
  </si>
  <si>
    <t>ENRIQUE ROJAS PAUFI</t>
  </si>
  <si>
    <t>MARYURI VELASCO</t>
  </si>
  <si>
    <t>CASA DE CERAMICA WALTE PATRICIA MEZA</t>
  </si>
  <si>
    <t>MONICA CHARCOPA</t>
  </si>
  <si>
    <t>LORENA RANGEL</t>
  </si>
  <si>
    <t>MARGARITA CHARCOPA PAUFI</t>
  </si>
  <si>
    <t>MIRIAN CHARCOPA</t>
  </si>
  <si>
    <t>ENDER MANRRIQUE DELGADO</t>
  </si>
  <si>
    <t>NEPTALY HERMANA DE CHUKI</t>
  </si>
  <si>
    <t>EDGARDO CASIERRA</t>
  </si>
  <si>
    <t xml:space="preserve">RADIO TECNICO DE LA MURALLA </t>
  </si>
  <si>
    <t>YADIRA TELLO  FARMACIA</t>
  </si>
  <si>
    <t>YADIRA TELLO  CASA</t>
  </si>
  <si>
    <t>VIVE DONDE MIREYA CAMPO</t>
  </si>
  <si>
    <t>MI TIENDA MONTALVO</t>
  </si>
  <si>
    <t>IRMA BOLONES PARQUE</t>
  </si>
  <si>
    <t>DIANA TIGUA CASTRO</t>
  </si>
  <si>
    <t>SAYDI HURTADO</t>
  </si>
  <si>
    <t>JIRA SHIRLEY VALENCIA</t>
  </si>
  <si>
    <t>ARREGLA TELEFONO DORCIA</t>
  </si>
  <si>
    <t>CORTEZ SOSA NIMIAS DOLORES</t>
  </si>
  <si>
    <t>NOVIA HIJO JUANA BURBANO</t>
  </si>
  <si>
    <t>BOSCO SOLORZANO 2</t>
  </si>
  <si>
    <t>ESPOSA DE BELTRAN</t>
  </si>
  <si>
    <t>DELICETH LAGARTO</t>
  </si>
  <si>
    <t>ESTUARDO SANCHEZ</t>
  </si>
  <si>
    <t>LISETTE CUÑADA DE YAYO</t>
  </si>
  <si>
    <t>SONIA SOLIS</t>
  </si>
  <si>
    <t>COLOMBIANA LOCAL SANDRA</t>
  </si>
  <si>
    <t>CLIENTE LA CHAMERA</t>
  </si>
  <si>
    <t>PROFE DONDE VIVIA CHAPILA</t>
  </si>
  <si>
    <t>CRISTHIAN REINOSO PROFESOR</t>
  </si>
  <si>
    <t>JUAN GABRIEL CHATARRERO</t>
  </si>
  <si>
    <t>LOLA ESTACIO</t>
  </si>
  <si>
    <t>DIANA BAGUI OLMEDO</t>
  </si>
  <si>
    <t xml:space="preserve">OLMEDO </t>
  </si>
  <si>
    <t>PROFESOR GARZON</t>
  </si>
  <si>
    <t>RINA CORTEZ</t>
  </si>
  <si>
    <t>GETDALIA YESCON</t>
  </si>
  <si>
    <t>JAVIER CAICEDO  TOMA DE AGUA</t>
  </si>
  <si>
    <t>BETTY CALDERON</t>
  </si>
  <si>
    <t>DR. ALVARO  MONTALVO</t>
  </si>
  <si>
    <t>Columna1</t>
  </si>
  <si>
    <t>Columna2</t>
  </si>
  <si>
    <t>PLAN</t>
  </si>
  <si>
    <t>30/07/2022</t>
  </si>
  <si>
    <t>30/07/2023</t>
  </si>
  <si>
    <t>30/07/2024</t>
  </si>
  <si>
    <t>30/07/2025</t>
  </si>
  <si>
    <t>30/07/2026</t>
  </si>
  <si>
    <t>30/07/2027</t>
  </si>
  <si>
    <t>30/07/2028</t>
  </si>
  <si>
    <t>30/07/2029</t>
  </si>
  <si>
    <t>30/07/2030</t>
  </si>
  <si>
    <t>30/07/2031</t>
  </si>
  <si>
    <t>30/07/2032</t>
  </si>
  <si>
    <t>30/07/2033</t>
  </si>
  <si>
    <t>30/07/2034</t>
  </si>
  <si>
    <t>30/07/2035</t>
  </si>
  <si>
    <t>30/07/2036</t>
  </si>
  <si>
    <t>30/07/2037</t>
  </si>
  <si>
    <t>30/07/2038</t>
  </si>
  <si>
    <t>30/07/2039</t>
  </si>
  <si>
    <t>30/07/2040</t>
  </si>
  <si>
    <t>30/07/2041</t>
  </si>
  <si>
    <t>30/07/2042</t>
  </si>
  <si>
    <t>30/07/2043</t>
  </si>
  <si>
    <t>30/07/2044</t>
  </si>
  <si>
    <t>30/07/2045</t>
  </si>
  <si>
    <t>30/07/2046</t>
  </si>
  <si>
    <t>30/07/2047</t>
  </si>
  <si>
    <t>30/07/2048</t>
  </si>
  <si>
    <t>30/07/2049</t>
  </si>
  <si>
    <t>30/07/2050</t>
  </si>
  <si>
    <t>30/07/2051</t>
  </si>
  <si>
    <t>30/07/2052</t>
  </si>
  <si>
    <t>30/07/2053</t>
  </si>
  <si>
    <t>30/07/2054</t>
  </si>
  <si>
    <t>30/07/2055</t>
  </si>
  <si>
    <t>30/07/2056</t>
  </si>
  <si>
    <t>30/07/2057</t>
  </si>
  <si>
    <t>30/07/2058</t>
  </si>
  <si>
    <t>30/07/2059</t>
  </si>
  <si>
    <t>30/07/2060</t>
  </si>
  <si>
    <t>30/07/2061</t>
  </si>
  <si>
    <t>30/07/2062</t>
  </si>
  <si>
    <t>30/07/2063</t>
  </si>
  <si>
    <t>30/07/2064</t>
  </si>
  <si>
    <t>30/07/2065</t>
  </si>
  <si>
    <t>30/07/2066</t>
  </si>
  <si>
    <t>30/07/2067</t>
  </si>
  <si>
    <t>30/07/2068</t>
  </si>
  <si>
    <t>30/07/2069</t>
  </si>
  <si>
    <t>30/07/2070</t>
  </si>
  <si>
    <t>30/07/2071</t>
  </si>
  <si>
    <t>30/07/2072</t>
  </si>
  <si>
    <t>30/07/2073</t>
  </si>
  <si>
    <t>30/07/2074</t>
  </si>
  <si>
    <t>30/07/2075</t>
  </si>
  <si>
    <t>30/07/2076</t>
  </si>
  <si>
    <t>PLANES</t>
  </si>
  <si>
    <t>Total</t>
  </si>
  <si>
    <t>N° DE CEDULA</t>
  </si>
  <si>
    <t>CELULAR</t>
  </si>
  <si>
    <t>DIRECCION</t>
  </si>
  <si>
    <t>CORREO</t>
  </si>
  <si>
    <t>Cliente</t>
  </si>
  <si>
    <t>Nombre</t>
  </si>
  <si>
    <t>Dirección</t>
  </si>
  <si>
    <t>Telefono</t>
  </si>
  <si>
    <t>C.I. o R.U.C</t>
  </si>
  <si>
    <t>Lugar</t>
  </si>
  <si>
    <t>Tipo de Plan</t>
  </si>
  <si>
    <t>Precio Unitario</t>
  </si>
  <si>
    <t>Cantidad</t>
  </si>
  <si>
    <t>Descripición</t>
  </si>
  <si>
    <t>DESCIRPCIÓN</t>
  </si>
  <si>
    <t>VALOR UNITARIO</t>
  </si>
  <si>
    <t>ORO</t>
  </si>
  <si>
    <t>BRONCE</t>
  </si>
  <si>
    <t>PLATA</t>
  </si>
  <si>
    <t>PLATINO</t>
  </si>
  <si>
    <t>ADAMANTIUM</t>
  </si>
  <si>
    <t>EJECUTIVO</t>
  </si>
  <si>
    <t>GAMER</t>
  </si>
  <si>
    <t>INTERNET HOGAR FIBRA OPTICA - 10 GB</t>
  </si>
  <si>
    <t>INTERNET HOGAR FIBRA OPTICA - 20 GB</t>
  </si>
  <si>
    <t>INTERNET HOGAR FIBRA OPTICA - 30 GB</t>
  </si>
  <si>
    <t>INTERNET HOGAR FIBRA OPTICA - 40 GB</t>
  </si>
  <si>
    <t>SUBTOTAL</t>
  </si>
  <si>
    <t>IVA 12%</t>
  </si>
  <si>
    <t>Forma de Pago</t>
  </si>
  <si>
    <t>Plazo</t>
  </si>
  <si>
    <t>5 días</t>
  </si>
  <si>
    <t>MONTALVO</t>
  </si>
  <si>
    <t>PETO@GMAIL.COM</t>
  </si>
  <si>
    <t>EFECTIVO</t>
  </si>
  <si>
    <t>Columna3</t>
  </si>
  <si>
    <t>Columna4</t>
  </si>
  <si>
    <t>Columna22</t>
  </si>
  <si>
    <t>WALTE</t>
  </si>
  <si>
    <t>CODIGO DEL CLIENTE</t>
  </si>
  <si>
    <t>DIRECCIÓN</t>
  </si>
  <si>
    <t>CALLE Y LA QUE CRUZA</t>
  </si>
  <si>
    <t>0804464646</t>
  </si>
  <si>
    <t>0804464647</t>
  </si>
  <si>
    <t>0804464648</t>
  </si>
  <si>
    <t>0804464649</t>
  </si>
  <si>
    <t>0804464650</t>
  </si>
  <si>
    <t>0804464651</t>
  </si>
  <si>
    <t>0804464652</t>
  </si>
  <si>
    <t>0804464653</t>
  </si>
  <si>
    <t>0804464654</t>
  </si>
  <si>
    <t>0804464655</t>
  </si>
  <si>
    <t>0804464656</t>
  </si>
  <si>
    <t>0804464657</t>
  </si>
  <si>
    <t>0804464658</t>
  </si>
  <si>
    <t>0804464659</t>
  </si>
  <si>
    <t>0804464660</t>
  </si>
  <si>
    <t>0804464661</t>
  </si>
  <si>
    <t>0804464662</t>
  </si>
  <si>
    <t>0804464663</t>
  </si>
  <si>
    <t>0804464664</t>
  </si>
  <si>
    <t>0804464665</t>
  </si>
  <si>
    <t>0804464666</t>
  </si>
  <si>
    <t>0804464667</t>
  </si>
  <si>
    <t>0804464668</t>
  </si>
  <si>
    <t>0804464669</t>
  </si>
  <si>
    <t>0804464670</t>
  </si>
  <si>
    <t>0804464671</t>
  </si>
  <si>
    <t>0804464672</t>
  </si>
  <si>
    <t>0804464673</t>
  </si>
  <si>
    <t>0804464674</t>
  </si>
  <si>
    <t>0804464675</t>
  </si>
  <si>
    <t>0804464676</t>
  </si>
  <si>
    <t>0804464677</t>
  </si>
  <si>
    <t>0804464678</t>
  </si>
  <si>
    <t>0804464679</t>
  </si>
  <si>
    <t>0804464680</t>
  </si>
  <si>
    <t>0804464681</t>
  </si>
  <si>
    <t>0804464682</t>
  </si>
  <si>
    <t>0804464683</t>
  </si>
  <si>
    <t>0804464684</t>
  </si>
  <si>
    <t>0804464685</t>
  </si>
  <si>
    <t>0804464686</t>
  </si>
  <si>
    <t>0804464687</t>
  </si>
  <si>
    <t>0804464688</t>
  </si>
  <si>
    <t>0804464689</t>
  </si>
  <si>
    <t>0804464690</t>
  </si>
  <si>
    <t>0804464691</t>
  </si>
  <si>
    <t>0804464692</t>
  </si>
  <si>
    <t>0804464693</t>
  </si>
  <si>
    <t>0804464694</t>
  </si>
  <si>
    <t>0804464695</t>
  </si>
  <si>
    <t>0804464696</t>
  </si>
  <si>
    <t>0804464697</t>
  </si>
  <si>
    <t>0804464698</t>
  </si>
  <si>
    <t>0804464699</t>
  </si>
  <si>
    <t>0804464700</t>
  </si>
  <si>
    <t>0804464701</t>
  </si>
  <si>
    <t>0804464702</t>
  </si>
  <si>
    <t>0804464703</t>
  </si>
  <si>
    <t>0804464704</t>
  </si>
  <si>
    <t>0804464705</t>
  </si>
  <si>
    <t>0804464706</t>
  </si>
  <si>
    <t>0804464707</t>
  </si>
  <si>
    <t>0804464708</t>
  </si>
  <si>
    <t>0804464709</t>
  </si>
  <si>
    <t>0804464710</t>
  </si>
  <si>
    <t>0804464711</t>
  </si>
  <si>
    <t>0804464712</t>
  </si>
  <si>
    <t>0804464713</t>
  </si>
  <si>
    <t>0804464714</t>
  </si>
  <si>
    <t>0804464715</t>
  </si>
  <si>
    <t>0804464716</t>
  </si>
  <si>
    <t>0804464717</t>
  </si>
  <si>
    <t>0804464718</t>
  </si>
  <si>
    <t>0804464719</t>
  </si>
  <si>
    <t>0804464720</t>
  </si>
  <si>
    <t>0804464721</t>
  </si>
  <si>
    <t>0804464722</t>
  </si>
  <si>
    <t>0804464723</t>
  </si>
  <si>
    <t>0804464724</t>
  </si>
  <si>
    <t>0804464725</t>
  </si>
  <si>
    <t>0804464726</t>
  </si>
  <si>
    <t>0804464727</t>
  </si>
  <si>
    <t>0804464728</t>
  </si>
  <si>
    <t>0804464729</t>
  </si>
  <si>
    <t>0804464730</t>
  </si>
  <si>
    <t>0804464731</t>
  </si>
  <si>
    <t>0804464732</t>
  </si>
  <si>
    <t>0804464733</t>
  </si>
  <si>
    <t>0804464734</t>
  </si>
  <si>
    <t>0804464735</t>
  </si>
  <si>
    <t>0804464736</t>
  </si>
  <si>
    <t>0804464737</t>
  </si>
  <si>
    <t>0804464738</t>
  </si>
  <si>
    <t>0804464739</t>
  </si>
  <si>
    <t>0804464740</t>
  </si>
  <si>
    <t>0804464741</t>
  </si>
  <si>
    <t>0804464742</t>
  </si>
  <si>
    <t>0804464743</t>
  </si>
  <si>
    <t>0804464744</t>
  </si>
  <si>
    <t>0804464745</t>
  </si>
  <si>
    <t>0804464746</t>
  </si>
  <si>
    <t>0804464747</t>
  </si>
  <si>
    <t>0804464748</t>
  </si>
  <si>
    <t>0804464749</t>
  </si>
  <si>
    <t>0804464750</t>
  </si>
  <si>
    <t>0804464751</t>
  </si>
  <si>
    <t>0804464752</t>
  </si>
  <si>
    <t>0804464753</t>
  </si>
  <si>
    <t>0804464754</t>
  </si>
  <si>
    <t>0804464755</t>
  </si>
  <si>
    <t>0804464756</t>
  </si>
  <si>
    <t>0804464757</t>
  </si>
  <si>
    <t>0804464758</t>
  </si>
  <si>
    <t>0804464759</t>
  </si>
  <si>
    <t>0804464760</t>
  </si>
  <si>
    <t>0804464761</t>
  </si>
  <si>
    <t>0804464762</t>
  </si>
  <si>
    <t>0804464763</t>
  </si>
  <si>
    <t>0804464764</t>
  </si>
  <si>
    <t>0804464765</t>
  </si>
  <si>
    <t>0804464766</t>
  </si>
  <si>
    <t>0804464767</t>
  </si>
  <si>
    <t>0804464768</t>
  </si>
  <si>
    <t>0804464769</t>
  </si>
  <si>
    <t>0804464770</t>
  </si>
  <si>
    <t>0804464771</t>
  </si>
  <si>
    <t>0804464772</t>
  </si>
  <si>
    <t>0804464773</t>
  </si>
  <si>
    <t>0804464774</t>
  </si>
  <si>
    <t>0804464775</t>
  </si>
  <si>
    <t>0804464776</t>
  </si>
  <si>
    <t>0804464777</t>
  </si>
  <si>
    <t>0804464778</t>
  </si>
  <si>
    <t>0804464779</t>
  </si>
  <si>
    <t>0804464780</t>
  </si>
  <si>
    <t>0804464781</t>
  </si>
  <si>
    <t>0804464782</t>
  </si>
  <si>
    <t>0804464783</t>
  </si>
  <si>
    <t>0804464784</t>
  </si>
  <si>
    <t>0804464785</t>
  </si>
  <si>
    <t>0804464786</t>
  </si>
  <si>
    <t>0804464787</t>
  </si>
  <si>
    <t>0804464788</t>
  </si>
  <si>
    <t>0804464789</t>
  </si>
  <si>
    <t>0804464790</t>
  </si>
  <si>
    <t>0804464791</t>
  </si>
  <si>
    <t>0804464792</t>
  </si>
  <si>
    <t>0804464793</t>
  </si>
  <si>
    <t>0804464794</t>
  </si>
  <si>
    <t>0804464795</t>
  </si>
  <si>
    <t>0804464796</t>
  </si>
  <si>
    <t>0804464797</t>
  </si>
  <si>
    <t>0804464798</t>
  </si>
  <si>
    <t>0804464799</t>
  </si>
  <si>
    <t>0804464800</t>
  </si>
  <si>
    <t>0804464801</t>
  </si>
  <si>
    <t>0804464802</t>
  </si>
  <si>
    <t>0804464803</t>
  </si>
  <si>
    <t>0804464804</t>
  </si>
  <si>
    <t>0804464805</t>
  </si>
  <si>
    <t>0804464806</t>
  </si>
  <si>
    <t>0804464807</t>
  </si>
  <si>
    <t>0804464808</t>
  </si>
  <si>
    <t>0804464809</t>
  </si>
  <si>
    <t>0804464810</t>
  </si>
  <si>
    <t>0804464811</t>
  </si>
  <si>
    <t>0804464812</t>
  </si>
  <si>
    <t>0804464813</t>
  </si>
  <si>
    <t>0804464814</t>
  </si>
  <si>
    <t>0804464815</t>
  </si>
  <si>
    <t>0804464816</t>
  </si>
  <si>
    <t>0804464817</t>
  </si>
  <si>
    <t>0804464818</t>
  </si>
  <si>
    <t>0804464819</t>
  </si>
  <si>
    <t>0804464820</t>
  </si>
  <si>
    <t>0804464821</t>
  </si>
  <si>
    <t>0804464822</t>
  </si>
  <si>
    <t>0804464823</t>
  </si>
  <si>
    <t>0804464824</t>
  </si>
  <si>
    <t>0804464825</t>
  </si>
  <si>
    <t>0804464826</t>
  </si>
  <si>
    <t>0804464827</t>
  </si>
  <si>
    <t>0804464828</t>
  </si>
  <si>
    <t>0804464829</t>
  </si>
  <si>
    <t>0804464830</t>
  </si>
  <si>
    <t>0804464831</t>
  </si>
  <si>
    <t>0804464832</t>
  </si>
  <si>
    <t>0804464833</t>
  </si>
  <si>
    <t>0804464834</t>
  </si>
  <si>
    <t>0804464835</t>
  </si>
  <si>
    <t>0804464836</t>
  </si>
  <si>
    <t>0804464837</t>
  </si>
  <si>
    <t>0804464838</t>
  </si>
  <si>
    <t>0804464839</t>
  </si>
  <si>
    <t>0804464840</t>
  </si>
  <si>
    <t>0804464841</t>
  </si>
  <si>
    <t>0804464842</t>
  </si>
  <si>
    <t>0804464843</t>
  </si>
  <si>
    <t>0804464844</t>
  </si>
  <si>
    <t>0804464845</t>
  </si>
  <si>
    <t>0804464846</t>
  </si>
  <si>
    <t>0804464847</t>
  </si>
  <si>
    <t>0804464848</t>
  </si>
  <si>
    <t>0804464849</t>
  </si>
  <si>
    <t>0804464850</t>
  </si>
  <si>
    <t>0804464851</t>
  </si>
  <si>
    <t>0804464852</t>
  </si>
  <si>
    <t>0804464853</t>
  </si>
  <si>
    <t>0804464854</t>
  </si>
  <si>
    <t>0804464855</t>
  </si>
  <si>
    <t>0804464856</t>
  </si>
  <si>
    <t>0804464857</t>
  </si>
  <si>
    <t>0804464858</t>
  </si>
  <si>
    <t>0804464859</t>
  </si>
  <si>
    <t>0804464860</t>
  </si>
  <si>
    <t>0804464861</t>
  </si>
  <si>
    <t>0804464862</t>
  </si>
  <si>
    <t>0804464863</t>
  </si>
  <si>
    <t>0804464864</t>
  </si>
  <si>
    <t>0804464865</t>
  </si>
  <si>
    <t>0804464866</t>
  </si>
  <si>
    <t>0804464867</t>
  </si>
  <si>
    <t>0804464868</t>
  </si>
  <si>
    <t>0804464869</t>
  </si>
  <si>
    <t>0804464870</t>
  </si>
  <si>
    <t>0804464871</t>
  </si>
  <si>
    <t>0804464872</t>
  </si>
  <si>
    <t>0804464873</t>
  </si>
  <si>
    <t>0804464874</t>
  </si>
  <si>
    <t>0804464875</t>
  </si>
  <si>
    <t>0804464876</t>
  </si>
  <si>
    <t>0804464877</t>
  </si>
  <si>
    <t>0804464878</t>
  </si>
  <si>
    <t>0804464879</t>
  </si>
  <si>
    <t>0804464880</t>
  </si>
  <si>
    <t>0804464881</t>
  </si>
  <si>
    <t>0804464882</t>
  </si>
  <si>
    <t>0804464883</t>
  </si>
  <si>
    <t>0804464884</t>
  </si>
  <si>
    <t>0804464885</t>
  </si>
  <si>
    <t>0804464886</t>
  </si>
  <si>
    <t>0804464887</t>
  </si>
  <si>
    <t>0804464888</t>
  </si>
  <si>
    <t>0804464889</t>
  </si>
  <si>
    <t>0804464890</t>
  </si>
  <si>
    <t>0804464891</t>
  </si>
  <si>
    <t>INTERNET HOGAR FIBRA OPTICA - 40GB</t>
  </si>
  <si>
    <t>INTERNET HOGAR FIBRA OPTICA - 60 GB</t>
  </si>
  <si>
    <t>INTERNET HOGAR FIBRA OPTICA - 80 GB</t>
  </si>
  <si>
    <t>DESCRIPCIONN</t>
  </si>
  <si>
    <t>CANTIDAD</t>
  </si>
  <si>
    <t>VALOR TOTAL</t>
  </si>
  <si>
    <t>0984545544</t>
  </si>
  <si>
    <t>0984545545</t>
  </si>
  <si>
    <t>0984545546</t>
  </si>
  <si>
    <t>0984545547</t>
  </si>
  <si>
    <t>0984545548</t>
  </si>
  <si>
    <t>0984545549</t>
  </si>
  <si>
    <t>0984545550</t>
  </si>
  <si>
    <t>0984545551</t>
  </si>
  <si>
    <t>0984545552</t>
  </si>
  <si>
    <t>0984545553</t>
  </si>
  <si>
    <t>0984545554</t>
  </si>
  <si>
    <t>0984545555</t>
  </si>
  <si>
    <t>0984545556</t>
  </si>
  <si>
    <t>0984545557</t>
  </si>
  <si>
    <t>0984545558</t>
  </si>
  <si>
    <t>0984545559</t>
  </si>
  <si>
    <t>0984545560</t>
  </si>
  <si>
    <t>0984545561</t>
  </si>
  <si>
    <t>0984545562</t>
  </si>
  <si>
    <t>0984545563</t>
  </si>
  <si>
    <t>0984545564</t>
  </si>
  <si>
    <t>0984545565</t>
  </si>
  <si>
    <t>0984545566</t>
  </si>
  <si>
    <t>0984545567</t>
  </si>
  <si>
    <t>0984545568</t>
  </si>
  <si>
    <t>0984545569</t>
  </si>
  <si>
    <t>0984545570</t>
  </si>
  <si>
    <t>0984545571</t>
  </si>
  <si>
    <t>0984545572</t>
  </si>
  <si>
    <t>0984545573</t>
  </si>
  <si>
    <t>0984545574</t>
  </si>
  <si>
    <t>0984545575</t>
  </si>
  <si>
    <t>0984545576</t>
  </si>
  <si>
    <t>0984545577</t>
  </si>
  <si>
    <t>0984545578</t>
  </si>
  <si>
    <t>0984545579</t>
  </si>
  <si>
    <t>0984545580</t>
  </si>
  <si>
    <t>0984545581</t>
  </si>
  <si>
    <t>0984545582</t>
  </si>
  <si>
    <t>0984545583</t>
  </si>
  <si>
    <t>0984545584</t>
  </si>
  <si>
    <t>0984545585</t>
  </si>
  <si>
    <t>0984545586</t>
  </si>
  <si>
    <t>0984545587</t>
  </si>
  <si>
    <t>0984545588</t>
  </si>
  <si>
    <t>0984545589</t>
  </si>
  <si>
    <t>0984545590</t>
  </si>
  <si>
    <t>0984545591</t>
  </si>
  <si>
    <t>0984545592</t>
  </si>
  <si>
    <t>0984545593</t>
  </si>
  <si>
    <t>0984545594</t>
  </si>
  <si>
    <t>0984545595</t>
  </si>
  <si>
    <t>0984545596</t>
  </si>
  <si>
    <t>0984545597</t>
  </si>
  <si>
    <t>0984545598</t>
  </si>
  <si>
    <t>0984545599</t>
  </si>
  <si>
    <t>0984545600</t>
  </si>
  <si>
    <t>0984545601</t>
  </si>
  <si>
    <t>0984545602</t>
  </si>
  <si>
    <t>0984545603</t>
  </si>
  <si>
    <t>0984545604</t>
  </si>
  <si>
    <t>0984545605</t>
  </si>
  <si>
    <t>0984545606</t>
  </si>
  <si>
    <t>0984545607</t>
  </si>
  <si>
    <t>0984545608</t>
  </si>
  <si>
    <t>0984545609</t>
  </si>
  <si>
    <t>0984545610</t>
  </si>
  <si>
    <t>0984545611</t>
  </si>
  <si>
    <t>0984545612</t>
  </si>
  <si>
    <t>0984545613</t>
  </si>
  <si>
    <t>0984545614</t>
  </si>
  <si>
    <t>0984545615</t>
  </si>
  <si>
    <t>0984545616</t>
  </si>
  <si>
    <t>0984545617</t>
  </si>
  <si>
    <t>0984545618</t>
  </si>
  <si>
    <t>0984545619</t>
  </si>
  <si>
    <t>0984545620</t>
  </si>
  <si>
    <t>0984545621</t>
  </si>
  <si>
    <t>0984545622</t>
  </si>
  <si>
    <t>0984545623</t>
  </si>
  <si>
    <t>0984545624</t>
  </si>
  <si>
    <t>0984545625</t>
  </si>
  <si>
    <t>0984545626</t>
  </si>
  <si>
    <t>0984545627</t>
  </si>
  <si>
    <t>0984545628</t>
  </si>
  <si>
    <t>0984545629</t>
  </si>
  <si>
    <t>0984545630</t>
  </si>
  <si>
    <t>0984545631</t>
  </si>
  <si>
    <t>0984545632</t>
  </si>
  <si>
    <t>0984545633</t>
  </si>
  <si>
    <t>0984545634</t>
  </si>
  <si>
    <t>0984545635</t>
  </si>
  <si>
    <t>0984545636</t>
  </si>
  <si>
    <t>0984545637</t>
  </si>
  <si>
    <t>0984545638</t>
  </si>
  <si>
    <t>0984545639</t>
  </si>
  <si>
    <t>0984545640</t>
  </si>
  <si>
    <t>0984545641</t>
  </si>
  <si>
    <t>0984545642</t>
  </si>
  <si>
    <t>0984545643</t>
  </si>
  <si>
    <t>0984545644</t>
  </si>
  <si>
    <t>0984545645</t>
  </si>
  <si>
    <t>0984545646</t>
  </si>
  <si>
    <t>0984545647</t>
  </si>
  <si>
    <t>0984545648</t>
  </si>
  <si>
    <t>0984545649</t>
  </si>
  <si>
    <t>0984545650</t>
  </si>
  <si>
    <t>0984545651</t>
  </si>
  <si>
    <t>0984545652</t>
  </si>
  <si>
    <t>0984545653</t>
  </si>
  <si>
    <t>0984545654</t>
  </si>
  <si>
    <t>0984545655</t>
  </si>
  <si>
    <t>0984545656</t>
  </si>
  <si>
    <t>0984545657</t>
  </si>
  <si>
    <t>0984545658</t>
  </si>
  <si>
    <t>0984545659</t>
  </si>
  <si>
    <t>0984545660</t>
  </si>
  <si>
    <t>0984545661</t>
  </si>
  <si>
    <t>0984545662</t>
  </si>
  <si>
    <t>0984545663</t>
  </si>
  <si>
    <t>0984545664</t>
  </si>
  <si>
    <t>0984545665</t>
  </si>
  <si>
    <t>0984545666</t>
  </si>
  <si>
    <t>0984545667</t>
  </si>
  <si>
    <t>0984545668</t>
  </si>
  <si>
    <t>0984545669</t>
  </si>
  <si>
    <t>0984545670</t>
  </si>
  <si>
    <t>0984545671</t>
  </si>
  <si>
    <t>0984545672</t>
  </si>
  <si>
    <t>0984545673</t>
  </si>
  <si>
    <t>0984545674</t>
  </si>
  <si>
    <t>0984545675</t>
  </si>
  <si>
    <t>0984545676</t>
  </si>
  <si>
    <t>0984545677</t>
  </si>
  <si>
    <t>0984545678</t>
  </si>
  <si>
    <t>0984545679</t>
  </si>
  <si>
    <t>0984545680</t>
  </si>
  <si>
    <t>0984545681</t>
  </si>
  <si>
    <t>0984545682</t>
  </si>
  <si>
    <t>0984545683</t>
  </si>
  <si>
    <t>0984545684</t>
  </si>
  <si>
    <t>0984545685</t>
  </si>
  <si>
    <t>0984545686</t>
  </si>
  <si>
    <t>0984545687</t>
  </si>
  <si>
    <t>0984545688</t>
  </si>
  <si>
    <t>0984545689</t>
  </si>
  <si>
    <t>0984545690</t>
  </si>
  <si>
    <t>0984545691</t>
  </si>
  <si>
    <t>0984545692</t>
  </si>
  <si>
    <t>0984545693</t>
  </si>
  <si>
    <t>0984545694</t>
  </si>
  <si>
    <t>0984545695</t>
  </si>
  <si>
    <t>0984545696</t>
  </si>
  <si>
    <t>0984545697</t>
  </si>
  <si>
    <t>0984545698</t>
  </si>
  <si>
    <t>0984545699</t>
  </si>
  <si>
    <t>0984545700</t>
  </si>
  <si>
    <t>0984545701</t>
  </si>
  <si>
    <t>0984545702</t>
  </si>
  <si>
    <t>0984545703</t>
  </si>
  <si>
    <t>0984545704</t>
  </si>
  <si>
    <t>0984545705</t>
  </si>
  <si>
    <t>0984545706</t>
  </si>
  <si>
    <t>0984545707</t>
  </si>
  <si>
    <t>0984545708</t>
  </si>
  <si>
    <t>0984545709</t>
  </si>
  <si>
    <t>0984545710</t>
  </si>
  <si>
    <t>0984545711</t>
  </si>
  <si>
    <t>0984545712</t>
  </si>
  <si>
    <t>0984545713</t>
  </si>
  <si>
    <t>0984545714</t>
  </si>
  <si>
    <t>0984545715</t>
  </si>
  <si>
    <t>0984545716</t>
  </si>
  <si>
    <t>0984545717</t>
  </si>
  <si>
    <t>0984545718</t>
  </si>
  <si>
    <t>0984545719</t>
  </si>
  <si>
    <t>0984545720</t>
  </si>
  <si>
    <t>0984545721</t>
  </si>
  <si>
    <t>0984545722</t>
  </si>
  <si>
    <t>0984545723</t>
  </si>
  <si>
    <t>0984545724</t>
  </si>
  <si>
    <t>0984545725</t>
  </si>
  <si>
    <t>0984545726</t>
  </si>
  <si>
    <t>0984545727</t>
  </si>
  <si>
    <t>0984545728</t>
  </si>
  <si>
    <t>0984545729</t>
  </si>
  <si>
    <t>0984545730</t>
  </si>
  <si>
    <t>0984545731</t>
  </si>
  <si>
    <t>0984545732</t>
  </si>
  <si>
    <t>0984545733</t>
  </si>
  <si>
    <t>0984545734</t>
  </si>
  <si>
    <t>0984545735</t>
  </si>
  <si>
    <t>0984545736</t>
  </si>
  <si>
    <t>0984545737</t>
  </si>
  <si>
    <t>0984545738</t>
  </si>
  <si>
    <t>0984545739</t>
  </si>
  <si>
    <t>0984545740</t>
  </si>
  <si>
    <t>0984545741</t>
  </si>
  <si>
    <t>0984545742</t>
  </si>
  <si>
    <t>0984545743</t>
  </si>
  <si>
    <t>0984545744</t>
  </si>
  <si>
    <t>0984545745</t>
  </si>
  <si>
    <t>0984545746</t>
  </si>
  <si>
    <t>0984545747</t>
  </si>
  <si>
    <t>0984545748</t>
  </si>
  <si>
    <t>0984545749</t>
  </si>
  <si>
    <t>0984545750</t>
  </si>
  <si>
    <t>0984545751</t>
  </si>
  <si>
    <t>0984545752</t>
  </si>
  <si>
    <t>0984545753</t>
  </si>
  <si>
    <t>0984545754</t>
  </si>
  <si>
    <t>0984545755</t>
  </si>
  <si>
    <t>0984545756</t>
  </si>
  <si>
    <t>0984545757</t>
  </si>
  <si>
    <t>0984545758</t>
  </si>
  <si>
    <t>0984545759</t>
  </si>
  <si>
    <t>0984545760</t>
  </si>
  <si>
    <t>0984545761</t>
  </si>
  <si>
    <t>0984545762</t>
  </si>
  <si>
    <t>0984545763</t>
  </si>
  <si>
    <t>0984545764</t>
  </si>
  <si>
    <t>0984545765</t>
  </si>
  <si>
    <t>0984545766</t>
  </si>
  <si>
    <t>0984545767</t>
  </si>
  <si>
    <t>0984545768</t>
  </si>
  <si>
    <t>0984545769</t>
  </si>
  <si>
    <t>0984545770</t>
  </si>
  <si>
    <t>0984545771</t>
  </si>
  <si>
    <t>0984545772</t>
  </si>
  <si>
    <t>0984545773</t>
  </si>
  <si>
    <t>0984545774</t>
  </si>
  <si>
    <t>0984545775</t>
  </si>
  <si>
    <t>0984545776</t>
  </si>
  <si>
    <t>0984545777</t>
  </si>
  <si>
    <t>0984545778</t>
  </si>
  <si>
    <t>0984545779</t>
  </si>
  <si>
    <t>0984545780</t>
  </si>
  <si>
    <t>0984545781</t>
  </si>
  <si>
    <t>0984545782</t>
  </si>
  <si>
    <t>0984545783</t>
  </si>
  <si>
    <t>0984545784</t>
  </si>
  <si>
    <t>0984545785</t>
  </si>
  <si>
    <t>0984545786</t>
  </si>
  <si>
    <t>0984545787</t>
  </si>
  <si>
    <t>0984545788</t>
  </si>
  <si>
    <t>0984545789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</si>
</sst>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3"/>
      <color rgb="FFFF0000"/>
      <name val="Calibri"/>
      <family val="2"/>
      <scheme val="minor"/>
    </font>
    <font>
      <u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3396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0" fillId="0" borderId="1" xfId="0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1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3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/>
    <xf numFmtId="0" fontId="3" fillId="0" borderId="3" xfId="0" applyFont="1" applyBorder="1" applyAlignment="1">
      <alignment vertical="center" wrapText="1"/>
    </xf>
    <xf numFmtId="0" fontId="0" fillId="0" borderId="4" xfId="0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0" xfId="0" applyBorder="1"/>
    <xf numFmtId="0" fontId="0" fillId="2" borderId="11" xfId="0" applyFill="1" applyBorder="1"/>
    <xf numFmtId="0" fontId="0" fillId="0" borderId="12" xfId="0" applyBorder="1"/>
    <xf numFmtId="0" fontId="0" fillId="0" borderId="13" xfId="0" applyBorder="1"/>
    <xf numFmtId="0" fontId="0" fillId="2" borderId="0" xfId="0" applyFill="1"/>
    <xf numFmtId="0" fontId="9" fillId="0" borderId="1" xfId="2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2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vertical="center" wrapText="1"/>
    </xf>
    <xf numFmtId="0" fontId="0" fillId="0" borderId="17" xfId="0" applyBorder="1"/>
    <xf numFmtId="49" fontId="10" fillId="0" borderId="1" xfId="0" applyNumberFormat="1" applyFont="1" applyBorder="1" applyAlignment="1">
      <alignment vertical="center" wrapText="1"/>
    </xf>
    <xf numFmtId="0" fontId="1" fillId="3" borderId="10" xfId="0" applyFont="1" applyFill="1" applyBorder="1"/>
    <xf numFmtId="0" fontId="1" fillId="3" borderId="15" xfId="0" applyFont="1" applyFill="1" applyBorder="1"/>
    <xf numFmtId="0" fontId="0" fillId="0" borderId="15" xfId="0" applyBorder="1"/>
    <xf numFmtId="0" fontId="0" fillId="6" borderId="13" xfId="0" applyFill="1" applyBorder="1" applyAlignment="1">
      <alignment horizontal="center"/>
    </xf>
    <xf numFmtId="0" fontId="0" fillId="0" borderId="22" xfId="0" applyBorder="1"/>
    <xf numFmtId="164" fontId="3" fillId="0" borderId="1" xfId="1" applyFont="1" applyBorder="1" applyAlignment="1">
      <alignment horizontal="center" vertical="center" wrapText="1"/>
    </xf>
    <xf numFmtId="164" fontId="0" fillId="6" borderId="21" xfId="1" applyFont="1" applyFill="1" applyBorder="1" applyAlignment="1"/>
    <xf numFmtId="164" fontId="0" fillId="5" borderId="11" xfId="1" applyFont="1" applyFill="1" applyBorder="1" applyAlignment="1"/>
    <xf numFmtId="164" fontId="0" fillId="0" borderId="0" xfId="1" applyFont="1"/>
    <xf numFmtId="164" fontId="0" fillId="6" borderId="0" xfId="1" applyFont="1" applyFill="1"/>
    <xf numFmtId="164" fontId="0" fillId="5" borderId="0" xfId="1" applyFont="1" applyFill="1" applyBorder="1" applyAlignment="1"/>
    <xf numFmtId="49" fontId="10" fillId="0" borderId="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7" fillId="6" borderId="14" xfId="0" applyFont="1" applyFill="1" applyBorder="1" applyAlignment="1">
      <alignment horizontal="center"/>
    </xf>
    <xf numFmtId="0" fontId="7" fillId="6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10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 vertical="top"/>
    </xf>
  </cellXfs>
  <cellStyles count="3">
    <cellStyle name="Hipervínculo" xfId="2" builtinId="8"/>
    <cellStyle name="Moneda" xfId="1" builtinId="4"/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rgb="FFFF0000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FF0000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FF0000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FF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rgb="FFFF00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FF00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FF00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</dxfs>
  <tableStyles count="0" defaultTableStyle="TableStyleMedium2" defaultPivotStyle="PivotStyleLight16"/>
  <colors>
    <mruColors>
      <color rgb="FF17477B"/>
      <color rgb="FF133963"/>
      <color rgb="FF164374"/>
      <color rgb="FF103257"/>
      <color rgb="FF0B254B"/>
      <color rgb="FF031739"/>
      <color rgb="FF2904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394605</xdr:colOff>
      <xdr:row>1</xdr:row>
      <xdr:rowOff>802</xdr:rowOff>
    </xdr:from>
    <xdr:to>
      <xdr:col>7</xdr:col>
      <xdr:colOff>413656</xdr:colOff>
      <xdr:row>6</xdr:row>
      <xdr:rowOff>45706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0037" b="83337" l="25825" r="73425">
                      <a14:foregroundMark x1="32875" y1="67250" x2="32875" y2="67250"/>
                      <a14:foregroundMark x1="71625" y1="77750" x2="71625" y2="77750"/>
                      <a14:foregroundMark x1="42875" y1="75625" x2="42875" y2="75625"/>
                      <a14:foregroundMark x1="48250" y1="69500" x2="48250" y2="69500"/>
                      <a14:foregroundMark x1="56875" y1="69500" x2="56875" y2="69500"/>
                      <a14:foregroundMark x1="52375" y1="75125" x2="52375" y2="75125"/>
                      <a14:foregroundMark x1="72500" y1="75750" x2="72500" y2="75750"/>
                      <a14:backgroundMark x1="41750" y1="74875" x2="41750" y2="74875"/>
                      <a14:backgroundMark x1="45500" y1="73125" x2="45500" y2="73125"/>
                      <a14:backgroundMark x1="46375" y1="71000" x2="46375" y2="71000"/>
                      <a14:backgroundMark x1="50000" y1="72000" x2="50000" y2="72000"/>
                      <a14:backgroundMark x1="58500" y1="70625" x2="58500" y2="70625"/>
                      <a14:backgroundMark x1="60250" y1="76375" x2="60250" y2="76375"/>
                      <a14:backgroundMark x1="60000" y1="73250" x2="60000" y2="73250"/>
                      <a14:backgroundMark x1="64625" y1="75625" x2="64625" y2="75625"/>
                    </a14:backgroundRemoval>
                  </a14:imgEffect>
                  <a14:imgEffect>
                    <a14:saturation sat="3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9875" t="60249" r="20625" b="12500"/>
        <a:stretch/>
      </xdr:blipFill>
      <xdr:spPr>
        <a:xfrm>
          <a:off x="1374319" y="191302"/>
          <a:ext cx="4101194" cy="997404"/>
        </a:xfrm>
        <a:prstGeom prst="rect">
          <a:avLst/>
        </a:prstGeom>
      </xdr:spPr>
    </xdr:pic>
    <xdr:clientData/>
  </xdr:twoCellAnchor>
  <xdr:twoCellAnchor>
    <xdr:from>
      <xdr:col>7</xdr:col>
      <xdr:colOff>714375</xdr:colOff>
      <xdr:row>1</xdr:row>
      <xdr:rowOff>47625</xdr:rowOff>
    </xdr:from>
    <xdr:to>
      <xdr:col>9</xdr:col>
      <xdr:colOff>552450</xdr:colOff>
      <xdr:row>3</xdr:row>
      <xdr:rowOff>19050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505450" y="238125"/>
          <a:ext cx="136207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FACTURA</a:t>
          </a:r>
        </a:p>
      </xdr:txBody>
    </xdr:sp>
    <xdr:clientData/>
  </xdr:twoCellAnchor>
  <xdr:twoCellAnchor>
    <xdr:from>
      <xdr:col>7</xdr:col>
      <xdr:colOff>939053</xdr:colOff>
      <xdr:row>3</xdr:row>
      <xdr:rowOff>42022</xdr:rowOff>
    </xdr:from>
    <xdr:to>
      <xdr:col>9</xdr:col>
      <xdr:colOff>407334</xdr:colOff>
      <xdr:row>5</xdr:row>
      <xdr:rowOff>99172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015318" y="613522"/>
          <a:ext cx="1171575" cy="4381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000-001-0001</a:t>
          </a:r>
        </a:p>
      </xdr:txBody>
    </xdr:sp>
    <xdr:clientData/>
  </xdr:twoCellAnchor>
  <xdr:twoCellAnchor>
    <xdr:from>
      <xdr:col>7</xdr:col>
      <xdr:colOff>749017</xdr:colOff>
      <xdr:row>5</xdr:row>
      <xdr:rowOff>21194</xdr:rowOff>
    </xdr:from>
    <xdr:to>
      <xdr:col>9</xdr:col>
      <xdr:colOff>587092</xdr:colOff>
      <xdr:row>7</xdr:row>
      <xdr:rowOff>78344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5813689" y="980263"/>
          <a:ext cx="1546006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bg1"/>
              </a:solidFill>
            </a:rPr>
            <a:t>Emisión:</a:t>
          </a:r>
          <a:r>
            <a:rPr lang="en-US" sz="1000" baseline="0">
              <a:solidFill>
                <a:schemeClr val="bg1"/>
              </a:solidFill>
            </a:rPr>
            <a:t> 01/07/2022</a:t>
          </a:r>
          <a:endParaRPr lang="en-US" sz="10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95249</xdr:colOff>
      <xdr:row>9</xdr:row>
      <xdr:rowOff>19050</xdr:rowOff>
    </xdr:from>
    <xdr:to>
      <xdr:col>7</xdr:col>
      <xdr:colOff>333375</xdr:colOff>
      <xdr:row>13</xdr:row>
      <xdr:rowOff>152400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1076324" y="1733550"/>
          <a:ext cx="4048126" cy="895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ONLI-TECH</a:t>
          </a:r>
        </a:p>
        <a:p>
          <a:r>
            <a:rPr lang="en-US" sz="1100"/>
            <a:t>WWW.ONLI_TECH.COM.EC</a:t>
          </a:r>
        </a:p>
        <a:p>
          <a:r>
            <a:rPr lang="en-US" sz="1100"/>
            <a:t>Dirección:</a:t>
          </a:r>
          <a:r>
            <a:rPr lang="en-US" sz="1100" baseline="0"/>
            <a:t> Parroquia Montalvo - Río Verde</a:t>
          </a:r>
        </a:p>
        <a:p>
          <a:r>
            <a:rPr lang="en-US" sz="1100" baseline="0"/>
            <a:t>Telf. 0900000000</a:t>
          </a:r>
          <a:endParaRPr lang="en-US" sz="1100"/>
        </a:p>
      </xdr:txBody>
    </xdr:sp>
    <xdr:clientData/>
  </xdr:twoCellAnchor>
  <xdr:twoCellAnchor editAs="oneCell">
    <xdr:from>
      <xdr:col>2</xdr:col>
      <xdr:colOff>24055</xdr:colOff>
      <xdr:row>30</xdr:row>
      <xdr:rowOff>178709</xdr:rowOff>
    </xdr:from>
    <xdr:to>
      <xdr:col>9</xdr:col>
      <xdr:colOff>743874</xdr:colOff>
      <xdr:row>38</xdr:row>
      <xdr:rowOff>178177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lum bright="70000" contrast="-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3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9875" t="45875" r="20625" b="12500"/>
        <a:stretch/>
      </xdr:blipFill>
      <xdr:spPr>
        <a:xfrm>
          <a:off x="1008305" y="6094792"/>
          <a:ext cx="6508902" cy="1523468"/>
        </a:xfrm>
        <a:prstGeom prst="rect">
          <a:avLst/>
        </a:prstGeom>
      </xdr:spPr>
    </xdr:pic>
    <xdr:clientData/>
  </xdr:twoCellAnchor>
  <xdr:oneCellAnchor>
    <xdr:from>
      <xdr:col>3</xdr:col>
      <xdr:colOff>5766</xdr:colOff>
      <xdr:row>4</xdr:row>
      <xdr:rowOff>153111</xdr:rowOff>
    </xdr:from>
    <xdr:ext cx="3222164" cy="405432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47480" y="915111"/>
          <a:ext cx="3222164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INTERNET</a:t>
          </a:r>
          <a:r>
            <a:rPr lang="es-ES" sz="20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POR FIBRA ÓPTICA</a:t>
          </a:r>
          <a:endParaRPr lang="es-ES" sz="2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CLIENTES_TOTALES" displayName="CLIENTES_TOTALES" ref="A4:N250" totalsRowShown="0" headerRowBorderDxfId="45" tableBorderDxfId="44" totalsRowBorderDxfId="43">
  <autoFilter ref="A4:N250" xr:uid="{00000000-0009-0000-0100-000003000000}"/>
  <tableColumns count="14">
    <tableColumn id="14" xr3:uid="{00000000-0010-0000-0000-00000E000000}" name="NOMBRES" dataDxfId="42"/>
    <tableColumn id="1" xr3:uid="{00000000-0010-0000-0000-000001000000}" name="CODIGO DEL CLIENTE" dataDxfId="41"/>
    <tableColumn id="9" xr3:uid="{00000000-0010-0000-0000-000009000000}" name="N° DE CEDULA" dataDxfId="40"/>
    <tableColumn id="11" xr3:uid="{00000000-0010-0000-0000-00000B000000}" name="DIRECCION" dataDxfId="39"/>
    <tableColumn id="13" xr3:uid="{00000000-0010-0000-0000-00000D000000}" name="CORREO" dataDxfId="38"/>
    <tableColumn id="3" xr3:uid="{00000000-0010-0000-0000-000003000000}" name="PLAN " dataDxfId="37"/>
    <tableColumn id="7" xr3:uid="{00000000-0010-0000-0000-000007000000}" name="PLAN" dataDxfId="36">
      <calculatedColumnFormula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calculatedColumnFormula>
    </tableColumn>
    <tableColumn id="4" xr3:uid="{00000000-0010-0000-0000-000004000000}" name="FECHA DE PAGO" dataDxfId="35"/>
    <tableColumn id="5" xr3:uid="{00000000-0010-0000-0000-000005000000}" name="VALOR PAGADO" dataDxfId="34"/>
    <tableColumn id="15" xr3:uid="{00000000-0010-0000-0000-00000F000000}" name="DIRECCIÓN" dataDxfId="33"/>
    <tableColumn id="10" xr3:uid="{00000000-0010-0000-0000-00000A000000}" name="CELULAR" dataDxfId="32"/>
    <tableColumn id="16" xr3:uid="{00000000-0010-0000-0000-000010000000}" name="DESCRIPCIONN" dataDxfId="31">
      <calculatedColumnFormula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calculatedColumnFormula>
    </tableColumn>
    <tableColumn id="17" xr3:uid="{00000000-0010-0000-0000-000011000000}" name="CANTIDAD" dataDxfId="30"/>
    <tableColumn id="6" xr3:uid="{00000000-0010-0000-0000-000006000000}" name="FORMA DE PAGO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PLANES" displayName="PLANES" ref="A1:C8" totalsRowShown="0">
  <autoFilter ref="A1:C8" xr:uid="{00000000-0009-0000-0100-000004000000}"/>
  <tableColumns count="3">
    <tableColumn id="1" xr3:uid="{00000000-0010-0000-0100-000001000000}" name="PLANES"/>
    <tableColumn id="2" xr3:uid="{00000000-0010-0000-0100-000002000000}" name="DESCIRPCIÓN"/>
    <tableColumn id="3" xr3:uid="{00000000-0010-0000-0100-000003000000}" name="VALOR UNITARI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CLIENTES_MONTALVO_LAGARTO" displayName="CLIENTES_MONTALVO_LAGARTO" ref="A4:K196" totalsRowShown="0" headerRowBorderDxfId="28" tableBorderDxfId="27" totalsRowBorderDxfId="26">
  <autoFilter ref="A4:K196" xr:uid="{00000000-0009-0000-0100-000001000000}"/>
  <tableColumns count="11">
    <tableColumn id="1" xr3:uid="{00000000-0010-0000-0200-000001000000}" name="Columna1" dataDxfId="25"/>
    <tableColumn id="2" xr3:uid="{00000000-0010-0000-0200-000002000000}" name="NOMBRES" dataDxfId="24"/>
    <tableColumn id="9" xr3:uid="{00000000-0010-0000-0200-000009000000}" name="N° DE CEDULA" dataDxfId="23"/>
    <tableColumn id="11" xr3:uid="{00000000-0010-0000-0200-00000B000000}" name="DIRECCION" dataDxfId="22"/>
    <tableColumn id="13" xr3:uid="{00000000-0010-0000-0200-00000D000000}" name="CORREO" dataDxfId="21"/>
    <tableColumn id="3" xr3:uid="{00000000-0010-0000-0200-000003000000}" name="PLAN " dataDxfId="20"/>
    <tableColumn id="7" xr3:uid="{00000000-0010-0000-0200-000007000000}" name="PLAN" dataDxfId="19">
      <calculatedColumnFormula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calculatedColumnFormula>
    </tableColumn>
    <tableColumn id="4" xr3:uid="{00000000-0010-0000-0200-000004000000}" name="FECHA DE PAGO" dataDxfId="18"/>
    <tableColumn id="5" xr3:uid="{00000000-0010-0000-0200-000005000000}" name="VALOR PAGADO" dataDxfId="17"/>
    <tableColumn id="10" xr3:uid="{00000000-0010-0000-0200-00000A000000}" name="CELULAR" dataDxfId="16"/>
    <tableColumn id="6" xr3:uid="{00000000-0010-0000-0200-000006000000}" name="FORMA DE PAGO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CLIENTES_WALTE" displayName="CLIENTES_WALTE" ref="A4:K58" totalsRowShown="0" dataDxfId="13" headerRowBorderDxfId="14" tableBorderDxfId="12" totalsRowBorderDxfId="11">
  <autoFilter ref="A4:K58" xr:uid="{00000000-0009-0000-0100-000002000000}"/>
  <tableColumns count="11">
    <tableColumn id="1" xr3:uid="{00000000-0010-0000-0300-000001000000}" name="Columna1" dataDxfId="10"/>
    <tableColumn id="2" xr3:uid="{00000000-0010-0000-0300-000002000000}" name="NOMBRES" dataDxfId="9"/>
    <tableColumn id="10" xr3:uid="{00000000-0010-0000-0300-00000A000000}" name="Columna3" dataDxfId="8"/>
    <tableColumn id="9" xr3:uid="{00000000-0010-0000-0300-000009000000}" name="Columna2" dataDxfId="7"/>
    <tableColumn id="12" xr3:uid="{00000000-0010-0000-0300-00000C000000}" name="Columna22" dataDxfId="6"/>
    <tableColumn id="3" xr3:uid="{00000000-0010-0000-0300-000003000000}" name="PLAN " dataDxfId="5"/>
    <tableColumn id="7" xr3:uid="{00000000-0010-0000-0300-000007000000}" name="PLANES" dataDxfId="4">
      <calculatedColumnFormula>IF(CLIENTES_WALTE[[#This Row],[PLAN ]]=25,"ADAMATIUM",IF(CLIENTES_WALTE[[#This Row],[PLAN ]]=30,"EJECUTIVO","NO EXISTE EL PLAN"))</calculatedColumnFormula>
    </tableColumn>
    <tableColumn id="4" xr3:uid="{00000000-0010-0000-0300-000004000000}" name="FECHA DE PAGO" dataDxfId="3"/>
    <tableColumn id="5" xr3:uid="{00000000-0010-0000-0300-000005000000}" name="VALOR PAGADO" dataDxfId="2"/>
    <tableColumn id="11" xr3:uid="{00000000-0010-0000-0300-00000B000000}" name="Columna4" dataDxfId="1"/>
    <tableColumn id="6" xr3:uid="{00000000-0010-0000-0300-000006000000}" name="FORMA DE PA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ETO@GMAIL.COM" TargetMode="External"/><Relationship Id="rId2" Type="http://schemas.openxmlformats.org/officeDocument/2006/relationships/hyperlink" Target="mailto:PETO@GMAIL.COM" TargetMode="External"/><Relationship Id="rId1" Type="http://schemas.openxmlformats.org/officeDocument/2006/relationships/hyperlink" Target="mailto:PETO@GMAIL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ETO@GMAIL.COM" TargetMode="External"/><Relationship Id="rId1" Type="http://schemas.openxmlformats.org/officeDocument/2006/relationships/hyperlink" Target="mailto:PETO@GMAIL.COM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0"/>
  <sheetViews>
    <sheetView tabSelected="1" zoomScale="80" zoomScaleNormal="80" workbookViewId="0">
      <selection activeCell="A9" sqref="A9"/>
    </sheetView>
  </sheetViews>
  <sheetFormatPr baseColWidth="10" defaultRowHeight="15" x14ac:dyDescent="0.25"/>
  <cols>
    <col min="1" max="1" width="47.42578125" bestFit="1" customWidth="1"/>
    <col min="2" max="2" width="16" customWidth="1"/>
    <col min="3" max="3" width="15.7109375" style="2" bestFit="1" customWidth="1"/>
    <col min="4" max="4" width="14.140625" style="2" customWidth="1"/>
    <col min="5" max="5" width="16.7109375" style="2" customWidth="1"/>
    <col min="6" max="6" width="17.140625" style="2" customWidth="1"/>
    <col min="7" max="7" width="17" style="3" customWidth="1"/>
    <col min="8" max="8" width="17.28515625" style="3" customWidth="1"/>
    <col min="9" max="9" width="18" style="4" customWidth="1"/>
    <col min="10" max="10" width="30.42578125" style="4" customWidth="1"/>
    <col min="11" max="11" width="18" style="4" customWidth="1"/>
    <col min="12" max="12" width="43.140625" bestFit="1" customWidth="1"/>
  </cols>
  <sheetData>
    <row r="1" spans="1:14" ht="9" customHeight="1" x14ac:dyDescent="0.25"/>
    <row r="2" spans="1:14" ht="21" x14ac:dyDescent="0.35">
      <c r="B2" s="1" t="s">
        <v>119</v>
      </c>
    </row>
    <row r="3" spans="1:14" ht="13.5" customHeight="1" x14ac:dyDescent="0.35">
      <c r="B3" s="1"/>
    </row>
    <row r="4" spans="1:14" ht="30" x14ac:dyDescent="0.25">
      <c r="A4" s="60" t="s">
        <v>102</v>
      </c>
      <c r="B4" s="29" t="s">
        <v>353</v>
      </c>
      <c r="C4" s="30" t="s">
        <v>314</v>
      </c>
      <c r="D4" s="30" t="s">
        <v>316</v>
      </c>
      <c r="E4" s="30" t="s">
        <v>317</v>
      </c>
      <c r="F4" s="31" t="s">
        <v>103</v>
      </c>
      <c r="G4" s="31" t="s">
        <v>256</v>
      </c>
      <c r="H4" s="32" t="s">
        <v>101</v>
      </c>
      <c r="I4" s="32" t="s">
        <v>105</v>
      </c>
      <c r="J4" s="43" t="s">
        <v>354</v>
      </c>
      <c r="K4" s="43" t="s">
        <v>315</v>
      </c>
      <c r="L4" s="43" t="s">
        <v>605</v>
      </c>
      <c r="M4" s="43" t="s">
        <v>606</v>
      </c>
      <c r="N4" s="33" t="s">
        <v>104</v>
      </c>
    </row>
    <row r="5" spans="1:14" s="7" customFormat="1" ht="21" customHeight="1" x14ac:dyDescent="0.3">
      <c r="A5" s="5" t="s">
        <v>253</v>
      </c>
      <c r="B5" s="25">
        <v>1</v>
      </c>
      <c r="C5" s="61" t="s">
        <v>356</v>
      </c>
      <c r="D5" s="56" t="s">
        <v>346</v>
      </c>
      <c r="E5" s="57" t="s">
        <v>347</v>
      </c>
      <c r="F5" s="67">
        <v>24</v>
      </c>
      <c r="G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PLATINO</v>
      </c>
      <c r="H5" s="6" t="s">
        <v>257</v>
      </c>
      <c r="I5" s="6"/>
      <c r="J5" s="44" t="s">
        <v>355</v>
      </c>
      <c r="K5" s="73" t="s">
        <v>608</v>
      </c>
      <c r="L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5" s="58">
        <v>1</v>
      </c>
      <c r="N5" s="59" t="s">
        <v>348</v>
      </c>
    </row>
    <row r="6" spans="1:14" s="7" customFormat="1" ht="21" customHeight="1" x14ac:dyDescent="0.3">
      <c r="A6" s="5" t="s">
        <v>155</v>
      </c>
      <c r="B6" s="25">
        <v>2</v>
      </c>
      <c r="C6" s="61" t="s">
        <v>357</v>
      </c>
      <c r="D6" s="56" t="s">
        <v>346</v>
      </c>
      <c r="E6" s="57" t="s">
        <v>347</v>
      </c>
      <c r="F6" s="67">
        <v>24</v>
      </c>
      <c r="G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PLATINO</v>
      </c>
      <c r="H6" s="6" t="s">
        <v>257</v>
      </c>
      <c r="I6" s="6"/>
      <c r="J6" s="44" t="s">
        <v>355</v>
      </c>
      <c r="K6" s="73" t="s">
        <v>609</v>
      </c>
      <c r="L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6" s="58">
        <v>1</v>
      </c>
      <c r="N6" s="59" t="s">
        <v>348</v>
      </c>
    </row>
    <row r="7" spans="1:14" s="7" customFormat="1" ht="21" customHeight="1" x14ac:dyDescent="0.3">
      <c r="A7" s="5" t="s">
        <v>156</v>
      </c>
      <c r="B7" s="25">
        <v>4</v>
      </c>
      <c r="C7" s="61" t="s">
        <v>358</v>
      </c>
      <c r="D7" s="56" t="s">
        <v>346</v>
      </c>
      <c r="E7" s="57" t="s">
        <v>347</v>
      </c>
      <c r="F7" s="67">
        <v>18</v>
      </c>
      <c r="G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7" s="6" t="s">
        <v>257</v>
      </c>
      <c r="I7" s="6"/>
      <c r="J7" s="44" t="s">
        <v>355</v>
      </c>
      <c r="K7" s="73" t="s">
        <v>610</v>
      </c>
      <c r="L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7" s="58">
        <v>1</v>
      </c>
      <c r="N7" s="59" t="s">
        <v>348</v>
      </c>
    </row>
    <row r="8" spans="1:14" s="7" customFormat="1" ht="21" customHeight="1" x14ac:dyDescent="0.3">
      <c r="A8" s="5" t="s">
        <v>157</v>
      </c>
      <c r="B8" s="25">
        <v>5</v>
      </c>
      <c r="C8" s="61" t="s">
        <v>359</v>
      </c>
      <c r="D8" s="56" t="s">
        <v>346</v>
      </c>
      <c r="E8" s="57" t="s">
        <v>347</v>
      </c>
      <c r="F8" s="67">
        <v>24</v>
      </c>
      <c r="G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PLATINO</v>
      </c>
      <c r="H8" s="6" t="s">
        <v>257</v>
      </c>
      <c r="I8" s="6"/>
      <c r="J8" s="44" t="s">
        <v>355</v>
      </c>
      <c r="K8" s="73" t="s">
        <v>611</v>
      </c>
      <c r="L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8" s="58">
        <v>1</v>
      </c>
      <c r="N8" s="59" t="s">
        <v>348</v>
      </c>
    </row>
    <row r="9" spans="1:14" s="7" customFormat="1" ht="21" customHeight="1" x14ac:dyDescent="0.3">
      <c r="A9" s="5" t="s">
        <v>158</v>
      </c>
      <c r="B9" s="25">
        <v>6</v>
      </c>
      <c r="C9" s="61" t="s">
        <v>360</v>
      </c>
      <c r="D9" s="56" t="s">
        <v>346</v>
      </c>
      <c r="E9" s="57" t="s">
        <v>347</v>
      </c>
      <c r="F9" s="67">
        <v>18</v>
      </c>
      <c r="G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9" s="6" t="s">
        <v>257</v>
      </c>
      <c r="I9" s="6"/>
      <c r="J9" s="44" t="s">
        <v>355</v>
      </c>
      <c r="K9" s="73" t="s">
        <v>612</v>
      </c>
      <c r="L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9" s="58">
        <v>1</v>
      </c>
      <c r="N9" s="59" t="s">
        <v>348</v>
      </c>
    </row>
    <row r="10" spans="1:14" s="7" customFormat="1" ht="21" customHeight="1" x14ac:dyDescent="0.3">
      <c r="A10" s="5" t="s">
        <v>0</v>
      </c>
      <c r="B10" s="25">
        <v>7</v>
      </c>
      <c r="C10" s="61" t="s">
        <v>361</v>
      </c>
      <c r="D10" s="56" t="s">
        <v>346</v>
      </c>
      <c r="E10" s="57" t="s">
        <v>347</v>
      </c>
      <c r="F10" s="67">
        <v>20</v>
      </c>
      <c r="G1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0" s="6" t="s">
        <v>257</v>
      </c>
      <c r="I10" s="6"/>
      <c r="J10" s="44" t="s">
        <v>355</v>
      </c>
      <c r="K10" s="73" t="s">
        <v>613</v>
      </c>
      <c r="L1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0" s="58">
        <v>1</v>
      </c>
      <c r="N10" s="59" t="s">
        <v>348</v>
      </c>
    </row>
    <row r="11" spans="1:14" s="7" customFormat="1" ht="21" customHeight="1" x14ac:dyDescent="0.3">
      <c r="A11" s="5" t="s">
        <v>1</v>
      </c>
      <c r="B11" s="25">
        <v>8</v>
      </c>
      <c r="C11" s="61" t="s">
        <v>362</v>
      </c>
      <c r="D11" s="56" t="s">
        <v>346</v>
      </c>
      <c r="E11" s="57" t="s">
        <v>347</v>
      </c>
      <c r="F11" s="67">
        <v>24</v>
      </c>
      <c r="G1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PLATINO</v>
      </c>
      <c r="H11" s="6" t="s">
        <v>257</v>
      </c>
      <c r="I11" s="6"/>
      <c r="J11" s="44" t="s">
        <v>355</v>
      </c>
      <c r="K11" s="73" t="s">
        <v>614</v>
      </c>
      <c r="L1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1" s="58">
        <v>1</v>
      </c>
      <c r="N11" s="59" t="s">
        <v>348</v>
      </c>
    </row>
    <row r="12" spans="1:14" s="7" customFormat="1" ht="21" customHeight="1" x14ac:dyDescent="0.3">
      <c r="A12" s="5" t="s">
        <v>2</v>
      </c>
      <c r="B12" s="25">
        <v>9</v>
      </c>
      <c r="C12" s="61" t="s">
        <v>363</v>
      </c>
      <c r="D12" s="56" t="s">
        <v>346</v>
      </c>
      <c r="E12" s="57" t="s">
        <v>347</v>
      </c>
      <c r="F12" s="67">
        <v>18</v>
      </c>
      <c r="G1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12" s="6" t="s">
        <v>257</v>
      </c>
      <c r="I12" s="6"/>
      <c r="J12" s="44" t="s">
        <v>355</v>
      </c>
      <c r="K12" s="73" t="s">
        <v>615</v>
      </c>
      <c r="L1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12" s="58">
        <v>1</v>
      </c>
      <c r="N12" s="59" t="s">
        <v>348</v>
      </c>
    </row>
    <row r="13" spans="1:14" s="7" customFormat="1" ht="21" customHeight="1" x14ac:dyDescent="0.3">
      <c r="A13" s="5" t="s">
        <v>3</v>
      </c>
      <c r="B13" s="25">
        <v>10</v>
      </c>
      <c r="C13" s="61" t="s">
        <v>364</v>
      </c>
      <c r="D13" s="56" t="s">
        <v>346</v>
      </c>
      <c r="E13" s="57" t="s">
        <v>347</v>
      </c>
      <c r="F13" s="67">
        <v>18</v>
      </c>
      <c r="G1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13" s="6" t="s">
        <v>257</v>
      </c>
      <c r="I13" s="6"/>
      <c r="J13" s="44" t="s">
        <v>355</v>
      </c>
      <c r="K13" s="73" t="s">
        <v>616</v>
      </c>
      <c r="L1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13" s="58">
        <v>1</v>
      </c>
      <c r="N13" s="59" t="s">
        <v>348</v>
      </c>
    </row>
    <row r="14" spans="1:14" s="7" customFormat="1" ht="21" customHeight="1" x14ac:dyDescent="0.3">
      <c r="A14" s="5" t="s">
        <v>4</v>
      </c>
      <c r="B14" s="25">
        <v>11</v>
      </c>
      <c r="C14" s="61" t="s">
        <v>365</v>
      </c>
      <c r="D14" s="56" t="s">
        <v>346</v>
      </c>
      <c r="E14" s="57" t="s">
        <v>347</v>
      </c>
      <c r="F14" s="67">
        <v>18</v>
      </c>
      <c r="G1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14" s="6" t="s">
        <v>257</v>
      </c>
      <c r="I14" s="6"/>
      <c r="J14" s="44" t="s">
        <v>355</v>
      </c>
      <c r="K14" s="73" t="s">
        <v>617</v>
      </c>
      <c r="L1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14" s="58">
        <v>1</v>
      </c>
      <c r="N14" s="59" t="s">
        <v>348</v>
      </c>
    </row>
    <row r="15" spans="1:14" s="7" customFormat="1" ht="21" customHeight="1" x14ac:dyDescent="0.3">
      <c r="A15" s="5" t="s">
        <v>5</v>
      </c>
      <c r="B15" s="25">
        <v>12</v>
      </c>
      <c r="C15" s="61" t="s">
        <v>366</v>
      </c>
      <c r="D15" s="56" t="s">
        <v>346</v>
      </c>
      <c r="E15" s="57" t="s">
        <v>347</v>
      </c>
      <c r="F15" s="67">
        <v>24</v>
      </c>
      <c r="G1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PLATINO</v>
      </c>
      <c r="H15" s="6" t="s">
        <v>257</v>
      </c>
      <c r="I15" s="6"/>
      <c r="J15" s="44" t="s">
        <v>355</v>
      </c>
      <c r="K15" s="73" t="s">
        <v>618</v>
      </c>
      <c r="L1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5" s="58">
        <v>1</v>
      </c>
      <c r="N15" s="59" t="s">
        <v>348</v>
      </c>
    </row>
    <row r="16" spans="1:14" s="7" customFormat="1" ht="21" customHeight="1" x14ac:dyDescent="0.3">
      <c r="A16" s="5" t="s">
        <v>6</v>
      </c>
      <c r="B16" s="25">
        <v>13</v>
      </c>
      <c r="C16" s="61" t="s">
        <v>367</v>
      </c>
      <c r="D16" s="56" t="s">
        <v>346</v>
      </c>
      <c r="E16" s="57" t="s">
        <v>347</v>
      </c>
      <c r="F16" s="67">
        <v>18</v>
      </c>
      <c r="G1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16" s="6" t="s">
        <v>257</v>
      </c>
      <c r="I16" s="6"/>
      <c r="J16" s="44" t="s">
        <v>355</v>
      </c>
      <c r="K16" s="73" t="s">
        <v>619</v>
      </c>
      <c r="L1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16" s="58">
        <v>1</v>
      </c>
      <c r="N16" s="59" t="s">
        <v>348</v>
      </c>
    </row>
    <row r="17" spans="1:14" s="7" customFormat="1" ht="21" customHeight="1" x14ac:dyDescent="0.3">
      <c r="A17" s="5" t="s">
        <v>7</v>
      </c>
      <c r="B17" s="25">
        <v>14</v>
      </c>
      <c r="C17" s="61" t="s">
        <v>368</v>
      </c>
      <c r="D17" s="56" t="s">
        <v>346</v>
      </c>
      <c r="E17" s="57" t="s">
        <v>347</v>
      </c>
      <c r="F17" s="67">
        <v>18</v>
      </c>
      <c r="G1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17" s="6" t="s">
        <v>257</v>
      </c>
      <c r="I17" s="6"/>
      <c r="J17" s="44" t="s">
        <v>355</v>
      </c>
      <c r="K17" s="73" t="s">
        <v>620</v>
      </c>
      <c r="L1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17" s="58">
        <v>1</v>
      </c>
      <c r="N17" s="59" t="s">
        <v>348</v>
      </c>
    </row>
    <row r="18" spans="1:14" s="7" customFormat="1" ht="21" customHeight="1" x14ac:dyDescent="0.3">
      <c r="A18" s="5" t="s">
        <v>8</v>
      </c>
      <c r="B18" s="25">
        <v>15</v>
      </c>
      <c r="C18" s="61" t="s">
        <v>369</v>
      </c>
      <c r="D18" s="56" t="s">
        <v>346</v>
      </c>
      <c r="E18" s="57" t="s">
        <v>347</v>
      </c>
      <c r="F18" s="67">
        <v>18</v>
      </c>
      <c r="G1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18" s="6" t="s">
        <v>257</v>
      </c>
      <c r="I18" s="6"/>
      <c r="J18" s="44" t="s">
        <v>355</v>
      </c>
      <c r="K18" s="73" t="s">
        <v>621</v>
      </c>
      <c r="L1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18" s="58">
        <v>1</v>
      </c>
      <c r="N18" s="59" t="s">
        <v>348</v>
      </c>
    </row>
    <row r="19" spans="1:14" s="7" customFormat="1" ht="21" customHeight="1" x14ac:dyDescent="0.3">
      <c r="A19" s="5" t="s">
        <v>9</v>
      </c>
      <c r="B19" s="25">
        <v>17</v>
      </c>
      <c r="C19" s="61" t="s">
        <v>370</v>
      </c>
      <c r="D19" s="56" t="s">
        <v>346</v>
      </c>
      <c r="E19" s="57" t="s">
        <v>347</v>
      </c>
      <c r="F19" s="67">
        <v>18</v>
      </c>
      <c r="G1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19" s="6" t="s">
        <v>257</v>
      </c>
      <c r="I19" s="6"/>
      <c r="J19" s="44" t="s">
        <v>355</v>
      </c>
      <c r="K19" s="73" t="s">
        <v>622</v>
      </c>
      <c r="L1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19" s="58">
        <v>1</v>
      </c>
      <c r="N19" s="59" t="s">
        <v>348</v>
      </c>
    </row>
    <row r="20" spans="1:14" s="7" customFormat="1" ht="21" customHeight="1" x14ac:dyDescent="0.3">
      <c r="A20" s="5" t="s">
        <v>10</v>
      </c>
      <c r="B20" s="25">
        <v>18</v>
      </c>
      <c r="C20" s="61" t="s">
        <v>371</v>
      </c>
      <c r="D20" s="56" t="s">
        <v>346</v>
      </c>
      <c r="E20" s="57" t="s">
        <v>347</v>
      </c>
      <c r="F20" s="67">
        <v>18</v>
      </c>
      <c r="G2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20" s="6" t="s">
        <v>257</v>
      </c>
      <c r="I20" s="6"/>
      <c r="J20" s="44" t="s">
        <v>355</v>
      </c>
      <c r="K20" s="73" t="s">
        <v>623</v>
      </c>
      <c r="L2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20" s="58">
        <v>1</v>
      </c>
      <c r="N20" s="59" t="s">
        <v>348</v>
      </c>
    </row>
    <row r="21" spans="1:14" s="7" customFormat="1" ht="21" customHeight="1" x14ac:dyDescent="0.3">
      <c r="A21" s="5" t="s">
        <v>12</v>
      </c>
      <c r="B21" s="25">
        <v>20</v>
      </c>
      <c r="C21" s="61" t="s">
        <v>372</v>
      </c>
      <c r="D21" s="56" t="s">
        <v>346</v>
      </c>
      <c r="E21" s="57" t="s">
        <v>347</v>
      </c>
      <c r="F21" s="67">
        <v>15</v>
      </c>
      <c r="G2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BRONCE</v>
      </c>
      <c r="H21" s="6" t="s">
        <v>257</v>
      </c>
      <c r="I21" s="6"/>
      <c r="J21" s="44" t="s">
        <v>355</v>
      </c>
      <c r="K21" s="73" t="s">
        <v>624</v>
      </c>
      <c r="L2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- 10 GB</v>
      </c>
      <c r="M21" s="58">
        <v>1</v>
      </c>
      <c r="N21" s="59" t="s">
        <v>348</v>
      </c>
    </row>
    <row r="22" spans="1:14" s="7" customFormat="1" ht="21" customHeight="1" x14ac:dyDescent="0.3">
      <c r="A22" s="5" t="s">
        <v>13</v>
      </c>
      <c r="B22" s="25">
        <v>21</v>
      </c>
      <c r="C22" s="61" t="s">
        <v>373</v>
      </c>
      <c r="D22" s="56" t="s">
        <v>346</v>
      </c>
      <c r="E22" s="57" t="s">
        <v>347</v>
      </c>
      <c r="F22" s="67">
        <v>30</v>
      </c>
      <c r="G2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22" s="6" t="s">
        <v>257</v>
      </c>
      <c r="I22" s="6"/>
      <c r="J22" s="44" t="s">
        <v>355</v>
      </c>
      <c r="K22" s="73" t="s">
        <v>625</v>
      </c>
      <c r="L2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22" s="58">
        <v>1</v>
      </c>
      <c r="N22" s="59" t="s">
        <v>348</v>
      </c>
    </row>
    <row r="23" spans="1:14" s="7" customFormat="1" ht="21" customHeight="1" x14ac:dyDescent="0.3">
      <c r="A23" s="5" t="s">
        <v>14</v>
      </c>
      <c r="B23" s="25">
        <v>22</v>
      </c>
      <c r="C23" s="61" t="s">
        <v>374</v>
      </c>
      <c r="D23" s="56" t="s">
        <v>346</v>
      </c>
      <c r="E23" s="57" t="s">
        <v>347</v>
      </c>
      <c r="F23" s="67">
        <v>18</v>
      </c>
      <c r="G2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23" s="6" t="s">
        <v>257</v>
      </c>
      <c r="I23" s="6"/>
      <c r="J23" s="44" t="s">
        <v>355</v>
      </c>
      <c r="K23" s="73" t="s">
        <v>626</v>
      </c>
      <c r="L2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23" s="58">
        <v>1</v>
      </c>
      <c r="N23" s="59" t="s">
        <v>348</v>
      </c>
    </row>
    <row r="24" spans="1:14" s="7" customFormat="1" ht="21" customHeight="1" x14ac:dyDescent="0.3">
      <c r="A24" s="5" t="s">
        <v>15</v>
      </c>
      <c r="B24" s="25">
        <v>23</v>
      </c>
      <c r="C24" s="61" t="s">
        <v>375</v>
      </c>
      <c r="D24" s="56" t="s">
        <v>346</v>
      </c>
      <c r="E24" s="57" t="s">
        <v>347</v>
      </c>
      <c r="F24" s="67">
        <v>18</v>
      </c>
      <c r="G2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24" s="6" t="s">
        <v>257</v>
      </c>
      <c r="I24" s="6"/>
      <c r="J24" s="44" t="s">
        <v>355</v>
      </c>
      <c r="K24" s="73" t="s">
        <v>627</v>
      </c>
      <c r="L2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24" s="58">
        <v>1</v>
      </c>
      <c r="N24" s="59" t="s">
        <v>348</v>
      </c>
    </row>
    <row r="25" spans="1:14" s="7" customFormat="1" ht="21" customHeight="1" x14ac:dyDescent="0.3">
      <c r="A25" s="5" t="s">
        <v>16</v>
      </c>
      <c r="B25" s="25">
        <v>24</v>
      </c>
      <c r="C25" s="61" t="s">
        <v>376</v>
      </c>
      <c r="D25" s="56" t="s">
        <v>346</v>
      </c>
      <c r="E25" s="57" t="s">
        <v>347</v>
      </c>
      <c r="F25" s="67">
        <v>18</v>
      </c>
      <c r="G2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25" s="6" t="s">
        <v>257</v>
      </c>
      <c r="I25" s="6"/>
      <c r="J25" s="44" t="s">
        <v>355</v>
      </c>
      <c r="K25" s="73" t="s">
        <v>628</v>
      </c>
      <c r="L2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25" s="58">
        <v>1</v>
      </c>
      <c r="N25" s="59" t="s">
        <v>348</v>
      </c>
    </row>
    <row r="26" spans="1:14" s="7" customFormat="1" ht="21" customHeight="1" x14ac:dyDescent="0.3">
      <c r="A26" s="5" t="s">
        <v>17</v>
      </c>
      <c r="B26" s="25">
        <v>26</v>
      </c>
      <c r="C26" s="61" t="s">
        <v>377</v>
      </c>
      <c r="D26" s="56" t="s">
        <v>346</v>
      </c>
      <c r="E26" s="57" t="s">
        <v>347</v>
      </c>
      <c r="F26" s="67">
        <v>18</v>
      </c>
      <c r="G2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26" s="6" t="s">
        <v>257</v>
      </c>
      <c r="I26" s="6"/>
      <c r="J26" s="44" t="s">
        <v>355</v>
      </c>
      <c r="K26" s="73" t="s">
        <v>629</v>
      </c>
      <c r="L2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26" s="58">
        <v>1</v>
      </c>
      <c r="N26" s="59" t="s">
        <v>348</v>
      </c>
    </row>
    <row r="27" spans="1:14" s="7" customFormat="1" ht="21" customHeight="1" x14ac:dyDescent="0.3">
      <c r="A27" s="5" t="s">
        <v>18</v>
      </c>
      <c r="B27" s="25">
        <v>27</v>
      </c>
      <c r="C27" s="61" t="s">
        <v>378</v>
      </c>
      <c r="D27" s="56" t="s">
        <v>346</v>
      </c>
      <c r="E27" s="57" t="s">
        <v>347</v>
      </c>
      <c r="F27" s="67">
        <v>18</v>
      </c>
      <c r="G2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27" s="6" t="s">
        <v>257</v>
      </c>
      <c r="I27" s="6"/>
      <c r="J27" s="44" t="s">
        <v>355</v>
      </c>
      <c r="K27" s="73" t="s">
        <v>630</v>
      </c>
      <c r="L2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27" s="58">
        <v>1</v>
      </c>
      <c r="N27" s="59" t="s">
        <v>348</v>
      </c>
    </row>
    <row r="28" spans="1:14" s="7" customFormat="1" ht="21" customHeight="1" x14ac:dyDescent="0.3">
      <c r="A28" s="5" t="s">
        <v>19</v>
      </c>
      <c r="B28" s="25">
        <v>28</v>
      </c>
      <c r="C28" s="61" t="s">
        <v>379</v>
      </c>
      <c r="D28" s="56" t="s">
        <v>346</v>
      </c>
      <c r="E28" s="57" t="s">
        <v>347</v>
      </c>
      <c r="F28" s="67">
        <v>24</v>
      </c>
      <c r="G2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PLATINO</v>
      </c>
      <c r="H28" s="6" t="s">
        <v>257</v>
      </c>
      <c r="I28" s="6"/>
      <c r="J28" s="44" t="s">
        <v>355</v>
      </c>
      <c r="K28" s="73" t="s">
        <v>631</v>
      </c>
      <c r="L2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8" s="58">
        <v>1</v>
      </c>
      <c r="N28" s="59" t="s">
        <v>348</v>
      </c>
    </row>
    <row r="29" spans="1:14" s="7" customFormat="1" ht="21" customHeight="1" x14ac:dyDescent="0.3">
      <c r="A29" s="5" t="s">
        <v>20</v>
      </c>
      <c r="B29" s="25">
        <v>29</v>
      </c>
      <c r="C29" s="61" t="s">
        <v>380</v>
      </c>
      <c r="D29" s="56" t="s">
        <v>346</v>
      </c>
      <c r="E29" s="57" t="s">
        <v>347</v>
      </c>
      <c r="F29" s="67">
        <v>24</v>
      </c>
      <c r="G2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PLATINO</v>
      </c>
      <c r="H29" s="6" t="s">
        <v>257</v>
      </c>
      <c r="I29" s="6"/>
      <c r="J29" s="44" t="s">
        <v>355</v>
      </c>
      <c r="K29" s="73" t="s">
        <v>632</v>
      </c>
      <c r="L2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9" s="58">
        <v>1</v>
      </c>
      <c r="N29" s="59" t="s">
        <v>348</v>
      </c>
    </row>
    <row r="30" spans="1:14" s="7" customFormat="1" ht="21" customHeight="1" x14ac:dyDescent="0.3">
      <c r="A30" s="5" t="s">
        <v>21</v>
      </c>
      <c r="B30" s="25">
        <v>30</v>
      </c>
      <c r="C30" s="61" t="s">
        <v>381</v>
      </c>
      <c r="D30" s="56" t="s">
        <v>346</v>
      </c>
      <c r="E30" s="57" t="s">
        <v>347</v>
      </c>
      <c r="F30" s="67">
        <v>24</v>
      </c>
      <c r="G3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PLATINO</v>
      </c>
      <c r="H30" s="6" t="s">
        <v>257</v>
      </c>
      <c r="I30" s="6"/>
      <c r="J30" s="44" t="s">
        <v>355</v>
      </c>
      <c r="K30" s="73" t="s">
        <v>633</v>
      </c>
      <c r="L3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30" s="58">
        <v>1</v>
      </c>
      <c r="N30" s="59" t="s">
        <v>348</v>
      </c>
    </row>
    <row r="31" spans="1:14" s="7" customFormat="1" ht="21" customHeight="1" x14ac:dyDescent="0.3">
      <c r="A31" s="5" t="s">
        <v>22</v>
      </c>
      <c r="B31" s="25">
        <v>31</v>
      </c>
      <c r="C31" s="61" t="s">
        <v>382</v>
      </c>
      <c r="D31" s="56" t="s">
        <v>346</v>
      </c>
      <c r="E31" s="57" t="s">
        <v>347</v>
      </c>
      <c r="F31" s="67">
        <v>18</v>
      </c>
      <c r="G3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31" s="6" t="s">
        <v>257</v>
      </c>
      <c r="I31" s="6"/>
      <c r="J31" s="44" t="s">
        <v>355</v>
      </c>
      <c r="K31" s="73" t="s">
        <v>634</v>
      </c>
      <c r="L3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31" s="58">
        <v>1</v>
      </c>
      <c r="N31" s="59" t="s">
        <v>348</v>
      </c>
    </row>
    <row r="32" spans="1:14" s="7" customFormat="1" ht="21" customHeight="1" x14ac:dyDescent="0.3">
      <c r="A32" s="5" t="s">
        <v>23</v>
      </c>
      <c r="B32" s="25">
        <v>32</v>
      </c>
      <c r="C32" s="61" t="s">
        <v>383</v>
      </c>
      <c r="D32" s="56" t="s">
        <v>346</v>
      </c>
      <c r="E32" s="57" t="s">
        <v>347</v>
      </c>
      <c r="F32" s="67">
        <v>24</v>
      </c>
      <c r="G3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PLATINO</v>
      </c>
      <c r="H32" s="6" t="s">
        <v>257</v>
      </c>
      <c r="I32" s="6"/>
      <c r="J32" s="44" t="s">
        <v>355</v>
      </c>
      <c r="K32" s="73" t="s">
        <v>635</v>
      </c>
      <c r="L3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32" s="58">
        <v>1</v>
      </c>
      <c r="N32" s="59" t="s">
        <v>348</v>
      </c>
    </row>
    <row r="33" spans="1:14" s="7" customFormat="1" ht="21" customHeight="1" x14ac:dyDescent="0.3">
      <c r="A33" s="5" t="s">
        <v>24</v>
      </c>
      <c r="B33" s="25">
        <v>34</v>
      </c>
      <c r="C33" s="61" t="s">
        <v>384</v>
      </c>
      <c r="D33" s="56" t="s">
        <v>346</v>
      </c>
      <c r="E33" s="57" t="s">
        <v>347</v>
      </c>
      <c r="F33" s="67">
        <v>24</v>
      </c>
      <c r="G3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PLATINO</v>
      </c>
      <c r="H33" s="6" t="s">
        <v>257</v>
      </c>
      <c r="I33" s="6"/>
      <c r="J33" s="44" t="s">
        <v>355</v>
      </c>
      <c r="K33" s="73" t="s">
        <v>636</v>
      </c>
      <c r="L3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33" s="58">
        <v>1</v>
      </c>
      <c r="N33" s="59" t="s">
        <v>348</v>
      </c>
    </row>
    <row r="34" spans="1:14" s="7" customFormat="1" ht="21" customHeight="1" x14ac:dyDescent="0.3">
      <c r="A34" s="5" t="s">
        <v>25</v>
      </c>
      <c r="B34" s="25">
        <v>36</v>
      </c>
      <c r="C34" s="61" t="s">
        <v>385</v>
      </c>
      <c r="D34" s="56" t="s">
        <v>346</v>
      </c>
      <c r="E34" s="57" t="s">
        <v>347</v>
      </c>
      <c r="F34" s="67">
        <v>24</v>
      </c>
      <c r="G3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PLATINO</v>
      </c>
      <c r="H34" s="6" t="s">
        <v>257</v>
      </c>
      <c r="I34" s="6"/>
      <c r="J34" s="44" t="s">
        <v>355</v>
      </c>
      <c r="K34" s="73" t="s">
        <v>637</v>
      </c>
      <c r="L3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34" s="58">
        <v>1</v>
      </c>
      <c r="N34" s="59" t="s">
        <v>348</v>
      </c>
    </row>
    <row r="35" spans="1:14" s="7" customFormat="1" ht="21" customHeight="1" x14ac:dyDescent="0.3">
      <c r="A35" s="5" t="s">
        <v>26</v>
      </c>
      <c r="B35" s="25">
        <v>38</v>
      </c>
      <c r="C35" s="61" t="s">
        <v>386</v>
      </c>
      <c r="D35" s="56" t="s">
        <v>346</v>
      </c>
      <c r="E35" s="57" t="s">
        <v>347</v>
      </c>
      <c r="F35" s="67">
        <v>24</v>
      </c>
      <c r="G3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PLATINO</v>
      </c>
      <c r="H35" s="6" t="s">
        <v>257</v>
      </c>
      <c r="I35" s="6"/>
      <c r="J35" s="44" t="s">
        <v>355</v>
      </c>
      <c r="K35" s="73" t="s">
        <v>638</v>
      </c>
      <c r="L3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35" s="58">
        <v>1</v>
      </c>
      <c r="N35" s="59" t="s">
        <v>348</v>
      </c>
    </row>
    <row r="36" spans="1:14" s="7" customFormat="1" ht="21" customHeight="1" x14ac:dyDescent="0.3">
      <c r="A36" s="5" t="s">
        <v>27</v>
      </c>
      <c r="B36" s="25">
        <v>40</v>
      </c>
      <c r="C36" s="61" t="s">
        <v>387</v>
      </c>
      <c r="D36" s="56" t="s">
        <v>346</v>
      </c>
      <c r="E36" s="57" t="s">
        <v>347</v>
      </c>
      <c r="F36" s="67">
        <v>18</v>
      </c>
      <c r="G3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36" s="6" t="s">
        <v>257</v>
      </c>
      <c r="I36" s="6"/>
      <c r="J36" s="44" t="s">
        <v>355</v>
      </c>
      <c r="K36" s="73" t="s">
        <v>639</v>
      </c>
      <c r="L3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36" s="58">
        <v>1</v>
      </c>
      <c r="N36" s="59" t="s">
        <v>348</v>
      </c>
    </row>
    <row r="37" spans="1:14" s="7" customFormat="1" ht="21" customHeight="1" x14ac:dyDescent="0.3">
      <c r="A37" s="5" t="s">
        <v>28</v>
      </c>
      <c r="B37" s="25">
        <v>42</v>
      </c>
      <c r="C37" s="61" t="s">
        <v>388</v>
      </c>
      <c r="D37" s="56" t="s">
        <v>346</v>
      </c>
      <c r="E37" s="57" t="s">
        <v>347</v>
      </c>
      <c r="F37" s="67">
        <v>24</v>
      </c>
      <c r="G3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PLATINO</v>
      </c>
      <c r="H37" s="6" t="s">
        <v>257</v>
      </c>
      <c r="I37" s="6"/>
      <c r="J37" s="44" t="s">
        <v>355</v>
      </c>
      <c r="K37" s="73" t="s">
        <v>640</v>
      </c>
      <c r="L3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37" s="58">
        <v>1</v>
      </c>
      <c r="N37" s="59" t="s">
        <v>348</v>
      </c>
    </row>
    <row r="38" spans="1:14" s="7" customFormat="1" ht="21" customHeight="1" x14ac:dyDescent="0.3">
      <c r="A38" s="5" t="s">
        <v>29</v>
      </c>
      <c r="B38" s="25">
        <v>43</v>
      </c>
      <c r="C38" s="61" t="s">
        <v>389</v>
      </c>
      <c r="D38" s="56" t="s">
        <v>346</v>
      </c>
      <c r="E38" s="57" t="s">
        <v>347</v>
      </c>
      <c r="F38" s="67">
        <v>24</v>
      </c>
      <c r="G3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PLATINO</v>
      </c>
      <c r="H38" s="6" t="s">
        <v>257</v>
      </c>
      <c r="I38" s="6"/>
      <c r="J38" s="44" t="s">
        <v>355</v>
      </c>
      <c r="K38" s="73" t="s">
        <v>641</v>
      </c>
      <c r="L3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38" s="58">
        <v>1</v>
      </c>
      <c r="N38" s="59" t="s">
        <v>348</v>
      </c>
    </row>
    <row r="39" spans="1:14" s="7" customFormat="1" ht="21" customHeight="1" x14ac:dyDescent="0.3">
      <c r="A39" s="5" t="s">
        <v>30</v>
      </c>
      <c r="B39" s="25">
        <v>44</v>
      </c>
      <c r="C39" s="61" t="s">
        <v>390</v>
      </c>
      <c r="D39" s="56" t="s">
        <v>346</v>
      </c>
      <c r="E39" s="57" t="s">
        <v>347</v>
      </c>
      <c r="F39" s="67">
        <v>18</v>
      </c>
      <c r="G3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39" s="6" t="s">
        <v>257</v>
      </c>
      <c r="I39" s="6"/>
      <c r="J39" s="44" t="s">
        <v>355</v>
      </c>
      <c r="K39" s="73" t="s">
        <v>642</v>
      </c>
      <c r="L3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39" s="58">
        <v>1</v>
      </c>
      <c r="N39" s="59" t="s">
        <v>348</v>
      </c>
    </row>
    <row r="40" spans="1:14" s="7" customFormat="1" ht="21" customHeight="1" x14ac:dyDescent="0.3">
      <c r="A40" s="5" t="s">
        <v>31</v>
      </c>
      <c r="B40" s="25">
        <v>46</v>
      </c>
      <c r="C40" s="61" t="s">
        <v>391</v>
      </c>
      <c r="D40" s="56" t="s">
        <v>346</v>
      </c>
      <c r="E40" s="57" t="s">
        <v>347</v>
      </c>
      <c r="F40" s="67">
        <v>24</v>
      </c>
      <c r="G4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PLATINO</v>
      </c>
      <c r="H40" s="6" t="s">
        <v>257</v>
      </c>
      <c r="I40" s="6"/>
      <c r="J40" s="44" t="s">
        <v>355</v>
      </c>
      <c r="K40" s="73" t="s">
        <v>643</v>
      </c>
      <c r="L4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40" s="58">
        <v>1</v>
      </c>
      <c r="N40" s="59" t="s">
        <v>348</v>
      </c>
    </row>
    <row r="41" spans="1:14" s="7" customFormat="1" ht="21" customHeight="1" x14ac:dyDescent="0.3">
      <c r="A41" s="5" t="s">
        <v>32</v>
      </c>
      <c r="B41" s="25">
        <v>47</v>
      </c>
      <c r="C41" s="61" t="s">
        <v>392</v>
      </c>
      <c r="D41" s="56" t="s">
        <v>346</v>
      </c>
      <c r="E41" s="57" t="s">
        <v>347</v>
      </c>
      <c r="F41" s="67">
        <v>30</v>
      </c>
      <c r="G4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41" s="6" t="s">
        <v>257</v>
      </c>
      <c r="I41" s="6"/>
      <c r="J41" s="44" t="s">
        <v>355</v>
      </c>
      <c r="K41" s="73" t="s">
        <v>644</v>
      </c>
      <c r="L4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41" s="58">
        <v>1</v>
      </c>
      <c r="N41" s="59" t="s">
        <v>348</v>
      </c>
    </row>
    <row r="42" spans="1:14" s="7" customFormat="1" ht="21" customHeight="1" x14ac:dyDescent="0.3">
      <c r="A42" s="5" t="s">
        <v>33</v>
      </c>
      <c r="B42" s="25">
        <v>48</v>
      </c>
      <c r="C42" s="61" t="s">
        <v>393</v>
      </c>
      <c r="D42" s="56" t="s">
        <v>346</v>
      </c>
      <c r="E42" s="57" t="s">
        <v>347</v>
      </c>
      <c r="F42" s="67">
        <v>30</v>
      </c>
      <c r="G4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42" s="6" t="s">
        <v>257</v>
      </c>
      <c r="I42" s="6"/>
      <c r="J42" s="44" t="s">
        <v>355</v>
      </c>
      <c r="K42" s="73" t="s">
        <v>645</v>
      </c>
      <c r="L4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42" s="58">
        <v>1</v>
      </c>
      <c r="N42" s="59" t="s">
        <v>348</v>
      </c>
    </row>
    <row r="43" spans="1:14" s="7" customFormat="1" ht="21" customHeight="1" x14ac:dyDescent="0.3">
      <c r="A43" s="5" t="s">
        <v>34</v>
      </c>
      <c r="B43" s="25">
        <v>49</v>
      </c>
      <c r="C43" s="61" t="s">
        <v>394</v>
      </c>
      <c r="D43" s="56" t="s">
        <v>346</v>
      </c>
      <c r="E43" s="57" t="s">
        <v>347</v>
      </c>
      <c r="F43" s="67">
        <v>18</v>
      </c>
      <c r="G4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43" s="6" t="s">
        <v>257</v>
      </c>
      <c r="I43" s="6"/>
      <c r="J43" s="44" t="s">
        <v>355</v>
      </c>
      <c r="K43" s="73" t="s">
        <v>646</v>
      </c>
      <c r="L4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43" s="58">
        <v>1</v>
      </c>
      <c r="N43" s="59" t="s">
        <v>348</v>
      </c>
    </row>
    <row r="44" spans="1:14" s="7" customFormat="1" ht="21" customHeight="1" x14ac:dyDescent="0.3">
      <c r="A44" s="5" t="s">
        <v>35</v>
      </c>
      <c r="B44" s="25">
        <v>50</v>
      </c>
      <c r="C44" s="61" t="s">
        <v>395</v>
      </c>
      <c r="D44" s="56" t="s">
        <v>346</v>
      </c>
      <c r="E44" s="57" t="s">
        <v>347</v>
      </c>
      <c r="F44" s="67">
        <v>24</v>
      </c>
      <c r="G4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PLATINO</v>
      </c>
      <c r="H44" s="6" t="s">
        <v>257</v>
      </c>
      <c r="I44" s="6"/>
      <c r="J44" s="44" t="s">
        <v>355</v>
      </c>
      <c r="K44" s="73" t="s">
        <v>647</v>
      </c>
      <c r="L4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44" s="58">
        <v>1</v>
      </c>
      <c r="N44" s="59" t="s">
        <v>348</v>
      </c>
    </row>
    <row r="45" spans="1:14" s="7" customFormat="1" ht="21" customHeight="1" x14ac:dyDescent="0.3">
      <c r="A45" s="5" t="s">
        <v>36</v>
      </c>
      <c r="B45" s="25">
        <v>52</v>
      </c>
      <c r="C45" s="61" t="s">
        <v>396</v>
      </c>
      <c r="D45" s="56" t="s">
        <v>346</v>
      </c>
      <c r="E45" s="57" t="s">
        <v>347</v>
      </c>
      <c r="F45" s="67">
        <v>24</v>
      </c>
      <c r="G4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PLATINO</v>
      </c>
      <c r="H45" s="6" t="s">
        <v>257</v>
      </c>
      <c r="I45" s="6"/>
      <c r="J45" s="44" t="s">
        <v>355</v>
      </c>
      <c r="K45" s="73" t="s">
        <v>648</v>
      </c>
      <c r="L4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45" s="58">
        <v>1</v>
      </c>
      <c r="N45" s="59" t="s">
        <v>348</v>
      </c>
    </row>
    <row r="46" spans="1:14" s="7" customFormat="1" ht="21" customHeight="1" x14ac:dyDescent="0.3">
      <c r="A46" s="5" t="s">
        <v>37</v>
      </c>
      <c r="B46" s="25">
        <v>53</v>
      </c>
      <c r="C46" s="61" t="s">
        <v>397</v>
      </c>
      <c r="D46" s="56" t="s">
        <v>346</v>
      </c>
      <c r="E46" s="57" t="s">
        <v>347</v>
      </c>
      <c r="F46" s="67">
        <v>24</v>
      </c>
      <c r="G4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PLATINO</v>
      </c>
      <c r="H46" s="6" t="s">
        <v>257</v>
      </c>
      <c r="I46" s="6"/>
      <c r="J46" s="44" t="s">
        <v>355</v>
      </c>
      <c r="K46" s="73" t="s">
        <v>649</v>
      </c>
      <c r="L4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46" s="58">
        <v>1</v>
      </c>
      <c r="N46" s="59" t="s">
        <v>348</v>
      </c>
    </row>
    <row r="47" spans="1:14" s="7" customFormat="1" ht="21" customHeight="1" x14ac:dyDescent="0.3">
      <c r="A47" s="5" t="s">
        <v>38</v>
      </c>
      <c r="B47" s="25">
        <v>54</v>
      </c>
      <c r="C47" s="61" t="s">
        <v>398</v>
      </c>
      <c r="D47" s="56" t="s">
        <v>346</v>
      </c>
      <c r="E47" s="57" t="s">
        <v>347</v>
      </c>
      <c r="F47" s="67">
        <v>18</v>
      </c>
      <c r="G4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47" s="6" t="s">
        <v>257</v>
      </c>
      <c r="I47" s="6"/>
      <c r="J47" s="44" t="s">
        <v>355</v>
      </c>
      <c r="K47" s="73" t="s">
        <v>650</v>
      </c>
      <c r="L4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47" s="58">
        <v>1</v>
      </c>
      <c r="N47" s="59" t="s">
        <v>348</v>
      </c>
    </row>
    <row r="48" spans="1:14" s="7" customFormat="1" ht="21" customHeight="1" x14ac:dyDescent="0.3">
      <c r="A48" s="5" t="s">
        <v>39</v>
      </c>
      <c r="B48" s="25">
        <v>55</v>
      </c>
      <c r="C48" s="61" t="s">
        <v>399</v>
      </c>
      <c r="D48" s="56" t="s">
        <v>346</v>
      </c>
      <c r="E48" s="57" t="s">
        <v>347</v>
      </c>
      <c r="F48" s="67">
        <v>25</v>
      </c>
      <c r="G4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48" s="6" t="s">
        <v>257</v>
      </c>
      <c r="I48" s="6"/>
      <c r="J48" s="44" t="s">
        <v>355</v>
      </c>
      <c r="K48" s="73" t="s">
        <v>651</v>
      </c>
      <c r="L4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48" s="58">
        <v>1</v>
      </c>
      <c r="N48" s="59" t="s">
        <v>348</v>
      </c>
    </row>
    <row r="49" spans="1:14" s="7" customFormat="1" ht="21" customHeight="1" x14ac:dyDescent="0.3">
      <c r="A49" s="5" t="s">
        <v>40</v>
      </c>
      <c r="B49" s="25">
        <v>56</v>
      </c>
      <c r="C49" s="61" t="s">
        <v>400</v>
      </c>
      <c r="D49" s="56" t="s">
        <v>346</v>
      </c>
      <c r="E49" s="57" t="s">
        <v>347</v>
      </c>
      <c r="F49" s="67">
        <v>30</v>
      </c>
      <c r="G4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49" s="6" t="s">
        <v>257</v>
      </c>
      <c r="I49" s="6"/>
      <c r="J49" s="44" t="s">
        <v>355</v>
      </c>
      <c r="K49" s="73" t="s">
        <v>652</v>
      </c>
      <c r="L4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49" s="58">
        <v>1</v>
      </c>
      <c r="N49" s="59" t="s">
        <v>348</v>
      </c>
    </row>
    <row r="50" spans="1:14" s="7" customFormat="1" ht="21" customHeight="1" x14ac:dyDescent="0.3">
      <c r="A50" s="5" t="s">
        <v>41</v>
      </c>
      <c r="B50" s="25">
        <v>57</v>
      </c>
      <c r="C50" s="61" t="s">
        <v>401</v>
      </c>
      <c r="D50" s="56" t="s">
        <v>346</v>
      </c>
      <c r="E50" s="57" t="s">
        <v>347</v>
      </c>
      <c r="F50" s="67">
        <v>30</v>
      </c>
      <c r="G5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50" s="6" t="s">
        <v>257</v>
      </c>
      <c r="I50" s="6"/>
      <c r="J50" s="44" t="s">
        <v>355</v>
      </c>
      <c r="K50" s="73" t="s">
        <v>653</v>
      </c>
      <c r="L5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50" s="58">
        <v>1</v>
      </c>
      <c r="N50" s="59" t="s">
        <v>348</v>
      </c>
    </row>
    <row r="51" spans="1:14" s="7" customFormat="1" ht="21" customHeight="1" x14ac:dyDescent="0.3">
      <c r="A51" s="5" t="s">
        <v>42</v>
      </c>
      <c r="B51" s="25">
        <v>59</v>
      </c>
      <c r="C51" s="61" t="s">
        <v>402</v>
      </c>
      <c r="D51" s="56" t="s">
        <v>346</v>
      </c>
      <c r="E51" s="57" t="s">
        <v>347</v>
      </c>
      <c r="F51" s="67">
        <v>25</v>
      </c>
      <c r="G5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51" s="6" t="s">
        <v>257</v>
      </c>
      <c r="I51" s="6"/>
      <c r="J51" s="44" t="s">
        <v>355</v>
      </c>
      <c r="K51" s="73" t="s">
        <v>654</v>
      </c>
      <c r="L5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51" s="58">
        <v>1</v>
      </c>
      <c r="N51" s="59" t="s">
        <v>348</v>
      </c>
    </row>
    <row r="52" spans="1:14" s="7" customFormat="1" ht="21" customHeight="1" x14ac:dyDescent="0.3">
      <c r="A52" s="5" t="s">
        <v>43</v>
      </c>
      <c r="B52" s="26">
        <v>61</v>
      </c>
      <c r="C52" s="61" t="s">
        <v>403</v>
      </c>
      <c r="D52" s="56" t="s">
        <v>346</v>
      </c>
      <c r="E52" s="57" t="s">
        <v>347</v>
      </c>
      <c r="F52" s="67">
        <v>25</v>
      </c>
      <c r="G5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52" s="6" t="s">
        <v>257</v>
      </c>
      <c r="I52" s="6"/>
      <c r="J52" s="44" t="s">
        <v>355</v>
      </c>
      <c r="K52" s="73" t="s">
        <v>655</v>
      </c>
      <c r="L5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52" s="58">
        <v>1</v>
      </c>
      <c r="N52" s="59" t="s">
        <v>348</v>
      </c>
    </row>
    <row r="53" spans="1:14" s="7" customFormat="1" ht="21" customHeight="1" x14ac:dyDescent="0.3">
      <c r="A53" s="5" t="s">
        <v>44</v>
      </c>
      <c r="B53" s="25">
        <v>62</v>
      </c>
      <c r="C53" s="61" t="s">
        <v>404</v>
      </c>
      <c r="D53" s="56" t="s">
        <v>346</v>
      </c>
      <c r="E53" s="57" t="s">
        <v>347</v>
      </c>
      <c r="F53" s="67">
        <v>20</v>
      </c>
      <c r="G5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53" s="6" t="s">
        <v>257</v>
      </c>
      <c r="I53" s="6"/>
      <c r="J53" s="44" t="s">
        <v>355</v>
      </c>
      <c r="K53" s="73" t="s">
        <v>656</v>
      </c>
      <c r="L5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53" s="58">
        <v>1</v>
      </c>
      <c r="N53" s="59" t="s">
        <v>348</v>
      </c>
    </row>
    <row r="54" spans="1:14" s="7" customFormat="1" ht="21" customHeight="1" x14ac:dyDescent="0.3">
      <c r="A54" s="5" t="s">
        <v>45</v>
      </c>
      <c r="B54" s="25">
        <v>64</v>
      </c>
      <c r="C54" s="61" t="s">
        <v>405</v>
      </c>
      <c r="D54" s="56" t="s">
        <v>346</v>
      </c>
      <c r="E54" s="57" t="s">
        <v>347</v>
      </c>
      <c r="F54" s="67">
        <v>25</v>
      </c>
      <c r="G5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54" s="6" t="s">
        <v>257</v>
      </c>
      <c r="I54" s="6"/>
      <c r="J54" s="44" t="s">
        <v>355</v>
      </c>
      <c r="K54" s="73" t="s">
        <v>657</v>
      </c>
      <c r="L5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54" s="58">
        <v>1</v>
      </c>
      <c r="N54" s="59" t="s">
        <v>348</v>
      </c>
    </row>
    <row r="55" spans="1:14" s="7" customFormat="1" ht="21" customHeight="1" x14ac:dyDescent="0.3">
      <c r="A55" s="5" t="s">
        <v>46</v>
      </c>
      <c r="B55" s="25">
        <v>65</v>
      </c>
      <c r="C55" s="61" t="s">
        <v>406</v>
      </c>
      <c r="D55" s="56" t="s">
        <v>346</v>
      </c>
      <c r="E55" s="57" t="s">
        <v>347</v>
      </c>
      <c r="F55" s="67">
        <v>20</v>
      </c>
      <c r="G5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55" s="6" t="s">
        <v>257</v>
      </c>
      <c r="I55" s="6"/>
      <c r="J55" s="44" t="s">
        <v>355</v>
      </c>
      <c r="K55" s="73" t="s">
        <v>658</v>
      </c>
      <c r="L5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55" s="58">
        <v>1</v>
      </c>
      <c r="N55" s="59" t="s">
        <v>348</v>
      </c>
    </row>
    <row r="56" spans="1:14" s="7" customFormat="1" ht="21" customHeight="1" x14ac:dyDescent="0.3">
      <c r="A56" s="5" t="s">
        <v>47</v>
      </c>
      <c r="B56" s="25">
        <v>68</v>
      </c>
      <c r="C56" s="61" t="s">
        <v>407</v>
      </c>
      <c r="D56" s="56" t="s">
        <v>346</v>
      </c>
      <c r="E56" s="57" t="s">
        <v>347</v>
      </c>
      <c r="F56" s="67">
        <v>25</v>
      </c>
      <c r="G5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56" s="6" t="s">
        <v>257</v>
      </c>
      <c r="I56" s="6"/>
      <c r="J56" s="44" t="s">
        <v>355</v>
      </c>
      <c r="K56" s="73" t="s">
        <v>659</v>
      </c>
      <c r="L5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56" s="58">
        <v>1</v>
      </c>
      <c r="N56" s="59" t="s">
        <v>348</v>
      </c>
    </row>
    <row r="57" spans="1:14" s="7" customFormat="1" ht="21" customHeight="1" x14ac:dyDescent="0.3">
      <c r="A57" s="5" t="s">
        <v>48</v>
      </c>
      <c r="B57" s="25">
        <v>70</v>
      </c>
      <c r="C57" s="61" t="s">
        <v>408</v>
      </c>
      <c r="D57" s="56" t="s">
        <v>346</v>
      </c>
      <c r="E57" s="57" t="s">
        <v>347</v>
      </c>
      <c r="F57" s="67">
        <v>25</v>
      </c>
      <c r="G5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57" s="6" t="s">
        <v>257</v>
      </c>
      <c r="I57" s="6"/>
      <c r="J57" s="44" t="s">
        <v>355</v>
      </c>
      <c r="K57" s="73" t="s">
        <v>660</v>
      </c>
      <c r="L5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57" s="58">
        <v>1</v>
      </c>
      <c r="N57" s="59" t="s">
        <v>348</v>
      </c>
    </row>
    <row r="58" spans="1:14" s="7" customFormat="1" ht="21" customHeight="1" x14ac:dyDescent="0.3">
      <c r="A58" s="5" t="s">
        <v>49</v>
      </c>
      <c r="B58" s="25">
        <v>71</v>
      </c>
      <c r="C58" s="61" t="s">
        <v>409</v>
      </c>
      <c r="D58" s="56" t="s">
        <v>346</v>
      </c>
      <c r="E58" s="57" t="s">
        <v>347</v>
      </c>
      <c r="F58" s="67">
        <v>25</v>
      </c>
      <c r="G5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58" s="6" t="s">
        <v>257</v>
      </c>
      <c r="I58" s="6"/>
      <c r="J58" s="44" t="s">
        <v>355</v>
      </c>
      <c r="K58" s="73" t="s">
        <v>661</v>
      </c>
      <c r="L5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58" s="58">
        <v>1</v>
      </c>
      <c r="N58" s="59" t="s">
        <v>348</v>
      </c>
    </row>
    <row r="59" spans="1:14" s="7" customFormat="1" ht="21" customHeight="1" x14ac:dyDescent="0.3">
      <c r="A59" s="5" t="s">
        <v>50</v>
      </c>
      <c r="B59" s="25">
        <v>72</v>
      </c>
      <c r="C59" s="61" t="s">
        <v>410</v>
      </c>
      <c r="D59" s="56" t="s">
        <v>346</v>
      </c>
      <c r="E59" s="57" t="s">
        <v>347</v>
      </c>
      <c r="F59" s="67">
        <v>25</v>
      </c>
      <c r="G5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59" s="6" t="s">
        <v>257</v>
      </c>
      <c r="I59" s="6"/>
      <c r="J59" s="44" t="s">
        <v>355</v>
      </c>
      <c r="K59" s="73" t="s">
        <v>662</v>
      </c>
      <c r="L5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59" s="58">
        <v>1</v>
      </c>
      <c r="N59" s="59" t="s">
        <v>348</v>
      </c>
    </row>
    <row r="60" spans="1:14" s="7" customFormat="1" ht="21" customHeight="1" x14ac:dyDescent="0.3">
      <c r="A60" s="5" t="s">
        <v>51</v>
      </c>
      <c r="B60" s="25">
        <v>73</v>
      </c>
      <c r="C60" s="61" t="s">
        <v>411</v>
      </c>
      <c r="D60" s="56" t="s">
        <v>346</v>
      </c>
      <c r="E60" s="57" t="s">
        <v>347</v>
      </c>
      <c r="F60" s="67">
        <v>30</v>
      </c>
      <c r="G6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60" s="6" t="s">
        <v>257</v>
      </c>
      <c r="I60" s="6"/>
      <c r="J60" s="44" t="s">
        <v>355</v>
      </c>
      <c r="K60" s="73" t="s">
        <v>663</v>
      </c>
      <c r="L6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60" s="58">
        <v>1</v>
      </c>
      <c r="N60" s="59" t="s">
        <v>348</v>
      </c>
    </row>
    <row r="61" spans="1:14" s="7" customFormat="1" ht="21" customHeight="1" x14ac:dyDescent="0.3">
      <c r="A61" s="5" t="s">
        <v>52</v>
      </c>
      <c r="B61" s="25">
        <v>74</v>
      </c>
      <c r="C61" s="61" t="s">
        <v>412</v>
      </c>
      <c r="D61" s="56" t="s">
        <v>346</v>
      </c>
      <c r="E61" s="57" t="s">
        <v>347</v>
      </c>
      <c r="F61" s="67">
        <v>30</v>
      </c>
      <c r="G6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61" s="6" t="s">
        <v>257</v>
      </c>
      <c r="I61" s="6"/>
      <c r="J61" s="44" t="s">
        <v>355</v>
      </c>
      <c r="K61" s="73" t="s">
        <v>664</v>
      </c>
      <c r="L6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61" s="58">
        <v>1</v>
      </c>
      <c r="N61" s="59" t="s">
        <v>348</v>
      </c>
    </row>
    <row r="62" spans="1:14" s="7" customFormat="1" ht="21" customHeight="1" x14ac:dyDescent="0.3">
      <c r="A62" s="5" t="s">
        <v>53</v>
      </c>
      <c r="B62" s="25">
        <v>75</v>
      </c>
      <c r="C62" s="61" t="s">
        <v>413</v>
      </c>
      <c r="D62" s="56" t="s">
        <v>346</v>
      </c>
      <c r="E62" s="57" t="s">
        <v>347</v>
      </c>
      <c r="F62" s="67">
        <v>30</v>
      </c>
      <c r="G6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62" s="6" t="s">
        <v>257</v>
      </c>
      <c r="I62" s="6"/>
      <c r="J62" s="44" t="s">
        <v>355</v>
      </c>
      <c r="K62" s="73" t="s">
        <v>665</v>
      </c>
      <c r="L6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62" s="58">
        <v>1</v>
      </c>
      <c r="N62" s="59" t="s">
        <v>348</v>
      </c>
    </row>
    <row r="63" spans="1:14" s="7" customFormat="1" ht="21" customHeight="1" x14ac:dyDescent="0.3">
      <c r="A63" s="5" t="s">
        <v>54</v>
      </c>
      <c r="B63" s="25">
        <v>76</v>
      </c>
      <c r="C63" s="61" t="s">
        <v>414</v>
      </c>
      <c r="D63" s="56" t="s">
        <v>346</v>
      </c>
      <c r="E63" s="57" t="s">
        <v>347</v>
      </c>
      <c r="F63" s="67">
        <v>30</v>
      </c>
      <c r="G6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63" s="6" t="s">
        <v>257</v>
      </c>
      <c r="I63" s="6"/>
      <c r="J63" s="44" t="s">
        <v>355</v>
      </c>
      <c r="K63" s="73" t="s">
        <v>666</v>
      </c>
      <c r="L6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63" s="58">
        <v>1</v>
      </c>
      <c r="N63" s="59" t="s">
        <v>348</v>
      </c>
    </row>
    <row r="64" spans="1:14" s="7" customFormat="1" ht="21" customHeight="1" x14ac:dyDescent="0.3">
      <c r="A64" s="5" t="s">
        <v>55</v>
      </c>
      <c r="B64" s="25">
        <v>77</v>
      </c>
      <c r="C64" s="61" t="s">
        <v>415</v>
      </c>
      <c r="D64" s="56" t="s">
        <v>346</v>
      </c>
      <c r="E64" s="57" t="s">
        <v>347</v>
      </c>
      <c r="F64" s="67">
        <v>30</v>
      </c>
      <c r="G6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64" s="6" t="s">
        <v>257</v>
      </c>
      <c r="I64" s="6"/>
      <c r="J64" s="44" t="s">
        <v>355</v>
      </c>
      <c r="K64" s="73" t="s">
        <v>667</v>
      </c>
      <c r="L6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64" s="58">
        <v>1</v>
      </c>
      <c r="N64" s="59" t="s">
        <v>348</v>
      </c>
    </row>
    <row r="65" spans="1:14" s="7" customFormat="1" ht="21" customHeight="1" x14ac:dyDescent="0.3">
      <c r="A65" s="5" t="s">
        <v>56</v>
      </c>
      <c r="B65" s="25">
        <v>79</v>
      </c>
      <c r="C65" s="61" t="s">
        <v>416</v>
      </c>
      <c r="D65" s="56" t="s">
        <v>346</v>
      </c>
      <c r="E65" s="57" t="s">
        <v>347</v>
      </c>
      <c r="F65" s="67">
        <v>30</v>
      </c>
      <c r="G6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65" s="6" t="s">
        <v>257</v>
      </c>
      <c r="I65" s="6"/>
      <c r="J65" s="44" t="s">
        <v>355</v>
      </c>
      <c r="K65" s="73" t="s">
        <v>668</v>
      </c>
      <c r="L6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65" s="58">
        <v>1</v>
      </c>
      <c r="N65" s="59" t="s">
        <v>348</v>
      </c>
    </row>
    <row r="66" spans="1:14" s="7" customFormat="1" ht="21" customHeight="1" x14ac:dyDescent="0.3">
      <c r="A66" s="5" t="s">
        <v>57</v>
      </c>
      <c r="B66" s="25">
        <v>80</v>
      </c>
      <c r="C66" s="61" t="s">
        <v>417</v>
      </c>
      <c r="D66" s="56" t="s">
        <v>346</v>
      </c>
      <c r="E66" s="57" t="s">
        <v>347</v>
      </c>
      <c r="F66" s="67">
        <v>25</v>
      </c>
      <c r="G6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66" s="6" t="s">
        <v>257</v>
      </c>
      <c r="I66" s="6"/>
      <c r="J66" s="44" t="s">
        <v>355</v>
      </c>
      <c r="K66" s="73" t="s">
        <v>669</v>
      </c>
      <c r="L6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66" s="58">
        <v>1</v>
      </c>
      <c r="N66" s="59" t="s">
        <v>348</v>
      </c>
    </row>
    <row r="67" spans="1:14" s="7" customFormat="1" ht="21" customHeight="1" x14ac:dyDescent="0.3">
      <c r="A67" s="5" t="s">
        <v>58</v>
      </c>
      <c r="B67" s="25">
        <v>83</v>
      </c>
      <c r="C67" s="61" t="s">
        <v>418</v>
      </c>
      <c r="D67" s="56" t="s">
        <v>346</v>
      </c>
      <c r="E67" s="57" t="s">
        <v>347</v>
      </c>
      <c r="F67" s="67">
        <v>25</v>
      </c>
      <c r="G6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67" s="6" t="s">
        <v>257</v>
      </c>
      <c r="I67" s="6"/>
      <c r="J67" s="44" t="s">
        <v>355</v>
      </c>
      <c r="K67" s="73" t="s">
        <v>670</v>
      </c>
      <c r="L6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67" s="58">
        <v>1</v>
      </c>
      <c r="N67" s="59" t="s">
        <v>348</v>
      </c>
    </row>
    <row r="68" spans="1:14" s="7" customFormat="1" ht="21" customHeight="1" x14ac:dyDescent="0.3">
      <c r="A68" s="5" t="s">
        <v>59</v>
      </c>
      <c r="B68" s="25">
        <v>84</v>
      </c>
      <c r="C68" s="61" t="s">
        <v>419</v>
      </c>
      <c r="D68" s="56" t="s">
        <v>346</v>
      </c>
      <c r="E68" s="57" t="s">
        <v>347</v>
      </c>
      <c r="F68" s="67">
        <v>25</v>
      </c>
      <c r="G6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68" s="6" t="s">
        <v>257</v>
      </c>
      <c r="I68" s="6"/>
      <c r="J68" s="44" t="s">
        <v>355</v>
      </c>
      <c r="K68" s="73" t="s">
        <v>671</v>
      </c>
      <c r="L6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68" s="58">
        <v>1</v>
      </c>
      <c r="N68" s="59" t="s">
        <v>348</v>
      </c>
    </row>
    <row r="69" spans="1:14" s="7" customFormat="1" ht="21" customHeight="1" x14ac:dyDescent="0.3">
      <c r="A69" s="5" t="s">
        <v>60</v>
      </c>
      <c r="B69" s="25">
        <v>85</v>
      </c>
      <c r="C69" s="61" t="s">
        <v>420</v>
      </c>
      <c r="D69" s="56" t="s">
        <v>346</v>
      </c>
      <c r="E69" s="57" t="s">
        <v>347</v>
      </c>
      <c r="F69" s="67">
        <v>30</v>
      </c>
      <c r="G6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69" s="6" t="s">
        <v>257</v>
      </c>
      <c r="I69" s="6"/>
      <c r="J69" s="44" t="s">
        <v>355</v>
      </c>
      <c r="K69" s="73" t="s">
        <v>672</v>
      </c>
      <c r="L6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69" s="58">
        <v>1</v>
      </c>
      <c r="N69" s="59" t="s">
        <v>348</v>
      </c>
    </row>
    <row r="70" spans="1:14" s="7" customFormat="1" ht="21" customHeight="1" x14ac:dyDescent="0.3">
      <c r="A70" s="5" t="s">
        <v>61</v>
      </c>
      <c r="B70" s="25">
        <v>86</v>
      </c>
      <c r="C70" s="61" t="s">
        <v>421</v>
      </c>
      <c r="D70" s="56" t="s">
        <v>346</v>
      </c>
      <c r="E70" s="57" t="s">
        <v>347</v>
      </c>
      <c r="F70" s="67">
        <v>25</v>
      </c>
      <c r="G7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70" s="6" t="s">
        <v>257</v>
      </c>
      <c r="I70" s="6"/>
      <c r="J70" s="44" t="s">
        <v>355</v>
      </c>
      <c r="K70" s="73" t="s">
        <v>673</v>
      </c>
      <c r="L7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70" s="58">
        <v>1</v>
      </c>
      <c r="N70" s="59" t="s">
        <v>348</v>
      </c>
    </row>
    <row r="71" spans="1:14" s="7" customFormat="1" ht="21" customHeight="1" x14ac:dyDescent="0.3">
      <c r="A71" s="5" t="s">
        <v>62</v>
      </c>
      <c r="B71" s="25">
        <v>87</v>
      </c>
      <c r="C71" s="61" t="s">
        <v>422</v>
      </c>
      <c r="D71" s="56" t="s">
        <v>346</v>
      </c>
      <c r="E71" s="57" t="s">
        <v>347</v>
      </c>
      <c r="F71" s="67">
        <v>25</v>
      </c>
      <c r="G7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71" s="6" t="s">
        <v>257</v>
      </c>
      <c r="I71" s="6"/>
      <c r="J71" s="44" t="s">
        <v>355</v>
      </c>
      <c r="K71" s="73" t="s">
        <v>674</v>
      </c>
      <c r="L7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71" s="58">
        <v>1</v>
      </c>
      <c r="N71" s="59" t="s">
        <v>348</v>
      </c>
    </row>
    <row r="72" spans="1:14" s="7" customFormat="1" ht="21" customHeight="1" x14ac:dyDescent="0.3">
      <c r="A72" s="5" t="s">
        <v>63</v>
      </c>
      <c r="B72" s="25">
        <v>88</v>
      </c>
      <c r="C72" s="61" t="s">
        <v>423</v>
      </c>
      <c r="D72" s="56" t="s">
        <v>346</v>
      </c>
      <c r="E72" s="57" t="s">
        <v>347</v>
      </c>
      <c r="F72" s="67">
        <v>25</v>
      </c>
      <c r="G7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72" s="6" t="s">
        <v>257</v>
      </c>
      <c r="I72" s="6"/>
      <c r="J72" s="44" t="s">
        <v>355</v>
      </c>
      <c r="K72" s="73" t="s">
        <v>675</v>
      </c>
      <c r="L7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72" s="58">
        <v>1</v>
      </c>
      <c r="N72" s="59" t="s">
        <v>348</v>
      </c>
    </row>
    <row r="73" spans="1:14" s="7" customFormat="1" ht="21" customHeight="1" x14ac:dyDescent="0.3">
      <c r="A73" s="5" t="s">
        <v>64</v>
      </c>
      <c r="B73" s="25">
        <v>89</v>
      </c>
      <c r="C73" s="61" t="s">
        <v>424</v>
      </c>
      <c r="D73" s="56" t="s">
        <v>346</v>
      </c>
      <c r="E73" s="57" t="s">
        <v>347</v>
      </c>
      <c r="F73" s="67">
        <v>30</v>
      </c>
      <c r="G7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73" s="6" t="s">
        <v>257</v>
      </c>
      <c r="I73" s="6"/>
      <c r="J73" s="44" t="s">
        <v>355</v>
      </c>
      <c r="K73" s="73" t="s">
        <v>676</v>
      </c>
      <c r="L7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73" s="58">
        <v>1</v>
      </c>
      <c r="N73" s="59" t="s">
        <v>348</v>
      </c>
    </row>
    <row r="74" spans="1:14" s="7" customFormat="1" ht="21" customHeight="1" x14ac:dyDescent="0.3">
      <c r="A74" s="5" t="s">
        <v>65</v>
      </c>
      <c r="B74" s="25">
        <v>90</v>
      </c>
      <c r="C74" s="61" t="s">
        <v>425</v>
      </c>
      <c r="D74" s="56" t="s">
        <v>346</v>
      </c>
      <c r="E74" s="57" t="s">
        <v>347</v>
      </c>
      <c r="F74" s="67">
        <v>30</v>
      </c>
      <c r="G7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74" s="6" t="s">
        <v>257</v>
      </c>
      <c r="I74" s="6"/>
      <c r="J74" s="44" t="s">
        <v>355</v>
      </c>
      <c r="K74" s="73" t="s">
        <v>677</v>
      </c>
      <c r="L7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74" s="58">
        <v>1</v>
      </c>
      <c r="N74" s="59" t="s">
        <v>348</v>
      </c>
    </row>
    <row r="75" spans="1:14" s="7" customFormat="1" ht="21" customHeight="1" x14ac:dyDescent="0.3">
      <c r="A75" s="5" t="s">
        <v>66</v>
      </c>
      <c r="B75" s="25">
        <v>91</v>
      </c>
      <c r="C75" s="61" t="s">
        <v>426</v>
      </c>
      <c r="D75" s="56" t="s">
        <v>346</v>
      </c>
      <c r="E75" s="57" t="s">
        <v>347</v>
      </c>
      <c r="F75" s="67">
        <v>25</v>
      </c>
      <c r="G7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75" s="6" t="s">
        <v>257</v>
      </c>
      <c r="I75" s="6"/>
      <c r="J75" s="44" t="s">
        <v>355</v>
      </c>
      <c r="K75" s="73" t="s">
        <v>678</v>
      </c>
      <c r="L7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75" s="58">
        <v>1</v>
      </c>
      <c r="N75" s="59" t="s">
        <v>348</v>
      </c>
    </row>
    <row r="76" spans="1:14" s="7" customFormat="1" ht="21" customHeight="1" x14ac:dyDescent="0.3">
      <c r="A76" s="5" t="s">
        <v>67</v>
      </c>
      <c r="B76" s="25">
        <v>92</v>
      </c>
      <c r="C76" s="61" t="s">
        <v>427</v>
      </c>
      <c r="D76" s="56" t="s">
        <v>346</v>
      </c>
      <c r="E76" s="57" t="s">
        <v>347</v>
      </c>
      <c r="F76" s="67">
        <v>25</v>
      </c>
      <c r="G7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76" s="6" t="s">
        <v>257</v>
      </c>
      <c r="I76" s="6"/>
      <c r="J76" s="44" t="s">
        <v>355</v>
      </c>
      <c r="K76" s="73" t="s">
        <v>679</v>
      </c>
      <c r="L7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76" s="58">
        <v>1</v>
      </c>
      <c r="N76" s="59" t="s">
        <v>348</v>
      </c>
    </row>
    <row r="77" spans="1:14" s="7" customFormat="1" ht="21" customHeight="1" x14ac:dyDescent="0.3">
      <c r="A77" s="5" t="s">
        <v>159</v>
      </c>
      <c r="B77" s="25">
        <v>93</v>
      </c>
      <c r="C77" s="61" t="s">
        <v>428</v>
      </c>
      <c r="D77" s="56" t="s">
        <v>346</v>
      </c>
      <c r="E77" s="57" t="s">
        <v>347</v>
      </c>
      <c r="F77" s="67">
        <v>30</v>
      </c>
      <c r="G7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77" s="6" t="s">
        <v>257</v>
      </c>
      <c r="I77" s="6"/>
      <c r="J77" s="44" t="s">
        <v>355</v>
      </c>
      <c r="K77" s="73" t="s">
        <v>680</v>
      </c>
      <c r="L7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77" s="58">
        <v>1</v>
      </c>
      <c r="N77" s="59" t="s">
        <v>348</v>
      </c>
    </row>
    <row r="78" spans="1:14" s="7" customFormat="1" ht="21" customHeight="1" x14ac:dyDescent="0.3">
      <c r="A78" s="5" t="s">
        <v>68</v>
      </c>
      <c r="B78" s="25">
        <v>94</v>
      </c>
      <c r="C78" s="61" t="s">
        <v>429</v>
      </c>
      <c r="D78" s="56" t="s">
        <v>346</v>
      </c>
      <c r="E78" s="57" t="s">
        <v>347</v>
      </c>
      <c r="F78" s="67">
        <v>25</v>
      </c>
      <c r="G7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78" s="6" t="s">
        <v>257</v>
      </c>
      <c r="I78" s="6"/>
      <c r="J78" s="44" t="s">
        <v>355</v>
      </c>
      <c r="K78" s="73" t="s">
        <v>681</v>
      </c>
      <c r="L7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78" s="58">
        <v>1</v>
      </c>
      <c r="N78" s="59" t="s">
        <v>348</v>
      </c>
    </row>
    <row r="79" spans="1:14" s="7" customFormat="1" ht="21" customHeight="1" x14ac:dyDescent="0.3">
      <c r="A79" s="5" t="s">
        <v>69</v>
      </c>
      <c r="B79" s="25">
        <v>95</v>
      </c>
      <c r="C79" s="61" t="s">
        <v>430</v>
      </c>
      <c r="D79" s="56" t="s">
        <v>346</v>
      </c>
      <c r="E79" s="57" t="s">
        <v>347</v>
      </c>
      <c r="F79" s="67">
        <v>18</v>
      </c>
      <c r="G7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79" s="6" t="s">
        <v>257</v>
      </c>
      <c r="I79" s="6"/>
      <c r="J79" s="44" t="s">
        <v>355</v>
      </c>
      <c r="K79" s="73" t="s">
        <v>682</v>
      </c>
      <c r="L7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79" s="58">
        <v>1</v>
      </c>
      <c r="N79" s="59" t="s">
        <v>348</v>
      </c>
    </row>
    <row r="80" spans="1:14" s="7" customFormat="1" ht="21" customHeight="1" x14ac:dyDescent="0.3">
      <c r="A80" s="5" t="s">
        <v>70</v>
      </c>
      <c r="B80" s="25">
        <v>97</v>
      </c>
      <c r="C80" s="61" t="s">
        <v>431</v>
      </c>
      <c r="D80" s="56" t="s">
        <v>346</v>
      </c>
      <c r="E80" s="57" t="s">
        <v>347</v>
      </c>
      <c r="F80" s="67">
        <v>30</v>
      </c>
      <c r="G8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80" s="6" t="s">
        <v>257</v>
      </c>
      <c r="I80" s="6"/>
      <c r="J80" s="44" t="s">
        <v>355</v>
      </c>
      <c r="K80" s="73" t="s">
        <v>683</v>
      </c>
      <c r="L8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80" s="58">
        <v>1</v>
      </c>
      <c r="N80" s="59" t="s">
        <v>348</v>
      </c>
    </row>
    <row r="81" spans="1:14" s="7" customFormat="1" ht="21" customHeight="1" x14ac:dyDescent="0.3">
      <c r="A81" s="5" t="s">
        <v>71</v>
      </c>
      <c r="B81" s="25">
        <v>98</v>
      </c>
      <c r="C81" s="61" t="s">
        <v>432</v>
      </c>
      <c r="D81" s="56" t="s">
        <v>346</v>
      </c>
      <c r="E81" s="57" t="s">
        <v>347</v>
      </c>
      <c r="F81" s="67">
        <v>20</v>
      </c>
      <c r="G8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81" s="6" t="s">
        <v>257</v>
      </c>
      <c r="I81" s="6"/>
      <c r="J81" s="44" t="s">
        <v>355</v>
      </c>
      <c r="K81" s="73" t="s">
        <v>684</v>
      </c>
      <c r="L8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81" s="58">
        <v>1</v>
      </c>
      <c r="N81" s="59" t="s">
        <v>348</v>
      </c>
    </row>
    <row r="82" spans="1:14" s="7" customFormat="1" ht="21" customHeight="1" x14ac:dyDescent="0.3">
      <c r="A82" s="5" t="s">
        <v>72</v>
      </c>
      <c r="B82" s="25">
        <v>99</v>
      </c>
      <c r="C82" s="61" t="s">
        <v>433</v>
      </c>
      <c r="D82" s="56" t="s">
        <v>346</v>
      </c>
      <c r="E82" s="57" t="s">
        <v>347</v>
      </c>
      <c r="F82" s="67">
        <v>30</v>
      </c>
      <c r="G8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82" s="6" t="s">
        <v>257</v>
      </c>
      <c r="I82" s="6"/>
      <c r="J82" s="44" t="s">
        <v>355</v>
      </c>
      <c r="K82" s="73" t="s">
        <v>685</v>
      </c>
      <c r="L8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82" s="58">
        <v>1</v>
      </c>
      <c r="N82" s="59" t="s">
        <v>348</v>
      </c>
    </row>
    <row r="83" spans="1:14" s="7" customFormat="1" ht="21" customHeight="1" x14ac:dyDescent="0.3">
      <c r="A83" s="5" t="s">
        <v>73</v>
      </c>
      <c r="B83" s="25">
        <v>100</v>
      </c>
      <c r="C83" s="61" t="s">
        <v>434</v>
      </c>
      <c r="D83" s="56" t="s">
        <v>346</v>
      </c>
      <c r="E83" s="57" t="s">
        <v>347</v>
      </c>
      <c r="F83" s="67">
        <v>25</v>
      </c>
      <c r="G8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83" s="6" t="s">
        <v>257</v>
      </c>
      <c r="I83" s="6"/>
      <c r="J83" s="44" t="s">
        <v>355</v>
      </c>
      <c r="K83" s="73" t="s">
        <v>686</v>
      </c>
      <c r="L8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83" s="58">
        <v>1</v>
      </c>
      <c r="N83" s="59" t="s">
        <v>348</v>
      </c>
    </row>
    <row r="84" spans="1:14" s="7" customFormat="1" ht="21" customHeight="1" x14ac:dyDescent="0.3">
      <c r="A84" s="5" t="s">
        <v>74</v>
      </c>
      <c r="B84" s="25">
        <v>101</v>
      </c>
      <c r="C84" s="61" t="s">
        <v>435</v>
      </c>
      <c r="D84" s="56" t="s">
        <v>346</v>
      </c>
      <c r="E84" s="57" t="s">
        <v>347</v>
      </c>
      <c r="F84" s="67">
        <v>30</v>
      </c>
      <c r="G8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84" s="6" t="s">
        <v>257</v>
      </c>
      <c r="I84" s="6"/>
      <c r="J84" s="44" t="s">
        <v>355</v>
      </c>
      <c r="K84" s="73" t="s">
        <v>687</v>
      </c>
      <c r="L8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84" s="58">
        <v>1</v>
      </c>
      <c r="N84" s="59" t="s">
        <v>348</v>
      </c>
    </row>
    <row r="85" spans="1:14" s="7" customFormat="1" ht="21" customHeight="1" x14ac:dyDescent="0.3">
      <c r="A85" s="5" t="s">
        <v>75</v>
      </c>
      <c r="B85" s="25">
        <v>102</v>
      </c>
      <c r="C85" s="61" t="s">
        <v>436</v>
      </c>
      <c r="D85" s="56" t="s">
        <v>346</v>
      </c>
      <c r="E85" s="57" t="s">
        <v>347</v>
      </c>
      <c r="F85" s="67">
        <v>20</v>
      </c>
      <c r="G8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85" s="6" t="s">
        <v>257</v>
      </c>
      <c r="I85" s="6"/>
      <c r="J85" s="44" t="s">
        <v>355</v>
      </c>
      <c r="K85" s="73" t="s">
        <v>688</v>
      </c>
      <c r="L8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85" s="58">
        <v>1</v>
      </c>
      <c r="N85" s="59" t="s">
        <v>348</v>
      </c>
    </row>
    <row r="86" spans="1:14" s="7" customFormat="1" ht="21" customHeight="1" x14ac:dyDescent="0.3">
      <c r="A86" s="5" t="s">
        <v>76</v>
      </c>
      <c r="B86" s="25">
        <v>103</v>
      </c>
      <c r="C86" s="61" t="s">
        <v>437</v>
      </c>
      <c r="D86" s="56" t="s">
        <v>346</v>
      </c>
      <c r="E86" s="57" t="s">
        <v>347</v>
      </c>
      <c r="F86" s="67">
        <v>25</v>
      </c>
      <c r="G8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86" s="6" t="s">
        <v>257</v>
      </c>
      <c r="I86" s="6"/>
      <c r="J86" s="44" t="s">
        <v>355</v>
      </c>
      <c r="K86" s="73" t="s">
        <v>689</v>
      </c>
      <c r="L8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86" s="58">
        <v>1</v>
      </c>
      <c r="N86" s="59" t="s">
        <v>348</v>
      </c>
    </row>
    <row r="87" spans="1:14" s="7" customFormat="1" ht="21" customHeight="1" x14ac:dyDescent="0.3">
      <c r="A87" s="5" t="s">
        <v>77</v>
      </c>
      <c r="B87" s="25">
        <v>104</v>
      </c>
      <c r="C87" s="61" t="s">
        <v>438</v>
      </c>
      <c r="D87" s="56" t="s">
        <v>346</v>
      </c>
      <c r="E87" s="57" t="s">
        <v>347</v>
      </c>
      <c r="F87" s="67">
        <v>20</v>
      </c>
      <c r="G8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87" s="6" t="s">
        <v>257</v>
      </c>
      <c r="I87" s="6"/>
      <c r="J87" s="44" t="s">
        <v>355</v>
      </c>
      <c r="K87" s="73" t="s">
        <v>690</v>
      </c>
      <c r="L8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87" s="58">
        <v>1</v>
      </c>
      <c r="N87" s="59" t="s">
        <v>348</v>
      </c>
    </row>
    <row r="88" spans="1:14" s="7" customFormat="1" ht="21" customHeight="1" x14ac:dyDescent="0.3">
      <c r="A88" s="5" t="s">
        <v>78</v>
      </c>
      <c r="B88" s="25">
        <v>106</v>
      </c>
      <c r="C88" s="61" t="s">
        <v>439</v>
      </c>
      <c r="D88" s="56" t="s">
        <v>346</v>
      </c>
      <c r="E88" s="57" t="s">
        <v>347</v>
      </c>
      <c r="F88" s="67">
        <v>25</v>
      </c>
      <c r="G8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88" s="6" t="s">
        <v>257</v>
      </c>
      <c r="I88" s="6"/>
      <c r="J88" s="44" t="s">
        <v>355</v>
      </c>
      <c r="K88" s="73" t="s">
        <v>691</v>
      </c>
      <c r="L8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88" s="58">
        <v>1</v>
      </c>
      <c r="N88" s="59" t="s">
        <v>348</v>
      </c>
    </row>
    <row r="89" spans="1:14" s="7" customFormat="1" ht="21" customHeight="1" x14ac:dyDescent="0.3">
      <c r="A89" s="5" t="s">
        <v>79</v>
      </c>
      <c r="B89" s="25">
        <v>107</v>
      </c>
      <c r="C89" s="61" t="s">
        <v>440</v>
      </c>
      <c r="D89" s="56" t="s">
        <v>346</v>
      </c>
      <c r="E89" s="57" t="s">
        <v>347</v>
      </c>
      <c r="F89" s="67">
        <v>24</v>
      </c>
      <c r="G8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PLATINO</v>
      </c>
      <c r="H89" s="6" t="s">
        <v>257</v>
      </c>
      <c r="I89" s="6"/>
      <c r="J89" s="44" t="s">
        <v>355</v>
      </c>
      <c r="K89" s="73" t="s">
        <v>692</v>
      </c>
      <c r="L8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89" s="58">
        <v>1</v>
      </c>
      <c r="N89" s="59" t="s">
        <v>348</v>
      </c>
    </row>
    <row r="90" spans="1:14" s="7" customFormat="1" ht="21" customHeight="1" x14ac:dyDescent="0.3">
      <c r="A90" s="5" t="s">
        <v>80</v>
      </c>
      <c r="B90" s="25">
        <v>108</v>
      </c>
      <c r="C90" s="61" t="s">
        <v>441</v>
      </c>
      <c r="D90" s="56" t="s">
        <v>346</v>
      </c>
      <c r="E90" s="57" t="s">
        <v>347</v>
      </c>
      <c r="F90" s="67">
        <v>25</v>
      </c>
      <c r="G9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90" s="6" t="s">
        <v>257</v>
      </c>
      <c r="I90" s="6"/>
      <c r="J90" s="44" t="s">
        <v>355</v>
      </c>
      <c r="K90" s="73" t="s">
        <v>693</v>
      </c>
      <c r="L9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90" s="58">
        <v>1</v>
      </c>
      <c r="N90" s="59" t="s">
        <v>348</v>
      </c>
    </row>
    <row r="91" spans="1:14" s="7" customFormat="1" ht="21" customHeight="1" x14ac:dyDescent="0.3">
      <c r="A91" s="5" t="s">
        <v>81</v>
      </c>
      <c r="B91" s="25">
        <v>109</v>
      </c>
      <c r="C91" s="61" t="s">
        <v>442</v>
      </c>
      <c r="D91" s="56" t="s">
        <v>346</v>
      </c>
      <c r="E91" s="57" t="s">
        <v>347</v>
      </c>
      <c r="F91" s="67">
        <v>25</v>
      </c>
      <c r="G9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91" s="6" t="s">
        <v>257</v>
      </c>
      <c r="I91" s="6"/>
      <c r="J91" s="44" t="s">
        <v>355</v>
      </c>
      <c r="K91" s="73" t="s">
        <v>694</v>
      </c>
      <c r="L9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91" s="58">
        <v>1</v>
      </c>
      <c r="N91" s="59" t="s">
        <v>348</v>
      </c>
    </row>
    <row r="92" spans="1:14" s="7" customFormat="1" ht="21" customHeight="1" x14ac:dyDescent="0.3">
      <c r="A92" s="5" t="s">
        <v>82</v>
      </c>
      <c r="B92" s="25">
        <v>110</v>
      </c>
      <c r="C92" s="61" t="s">
        <v>443</v>
      </c>
      <c r="D92" s="56" t="s">
        <v>346</v>
      </c>
      <c r="E92" s="57" t="s">
        <v>347</v>
      </c>
      <c r="F92" s="67">
        <v>30</v>
      </c>
      <c r="G9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92" s="6" t="s">
        <v>257</v>
      </c>
      <c r="I92" s="6"/>
      <c r="J92" s="44" t="s">
        <v>355</v>
      </c>
      <c r="K92" s="73" t="s">
        <v>695</v>
      </c>
      <c r="L9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92" s="58">
        <v>1</v>
      </c>
      <c r="N92" s="59" t="s">
        <v>348</v>
      </c>
    </row>
    <row r="93" spans="1:14" s="7" customFormat="1" ht="21" customHeight="1" x14ac:dyDescent="0.3">
      <c r="A93" s="5" t="s">
        <v>83</v>
      </c>
      <c r="B93" s="25">
        <v>111</v>
      </c>
      <c r="C93" s="61" t="s">
        <v>444</v>
      </c>
      <c r="D93" s="56" t="s">
        <v>346</v>
      </c>
      <c r="E93" s="57" t="s">
        <v>347</v>
      </c>
      <c r="F93" s="67">
        <v>18</v>
      </c>
      <c r="G9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93" s="6" t="s">
        <v>257</v>
      </c>
      <c r="I93" s="6"/>
      <c r="J93" s="44" t="s">
        <v>355</v>
      </c>
      <c r="K93" s="73" t="s">
        <v>696</v>
      </c>
      <c r="L9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93" s="58">
        <v>1</v>
      </c>
      <c r="N93" s="59" t="s">
        <v>348</v>
      </c>
    </row>
    <row r="94" spans="1:14" s="7" customFormat="1" ht="21" customHeight="1" x14ac:dyDescent="0.3">
      <c r="A94" s="5" t="s">
        <v>84</v>
      </c>
      <c r="B94" s="25">
        <v>112</v>
      </c>
      <c r="C94" s="61" t="s">
        <v>445</v>
      </c>
      <c r="D94" s="56" t="s">
        <v>346</v>
      </c>
      <c r="E94" s="57" t="s">
        <v>347</v>
      </c>
      <c r="F94" s="67">
        <v>20</v>
      </c>
      <c r="G9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94" s="6" t="s">
        <v>257</v>
      </c>
      <c r="I94" s="6"/>
      <c r="J94" s="44" t="s">
        <v>355</v>
      </c>
      <c r="K94" s="73" t="s">
        <v>697</v>
      </c>
      <c r="L9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94" s="58">
        <v>1</v>
      </c>
      <c r="N94" s="59" t="s">
        <v>348</v>
      </c>
    </row>
    <row r="95" spans="1:14" s="7" customFormat="1" ht="21" customHeight="1" x14ac:dyDescent="0.3">
      <c r="A95" s="5" t="s">
        <v>122</v>
      </c>
      <c r="B95" s="25">
        <v>113</v>
      </c>
      <c r="C95" s="61" t="s">
        <v>446</v>
      </c>
      <c r="D95" s="56" t="s">
        <v>346</v>
      </c>
      <c r="E95" s="57" t="s">
        <v>347</v>
      </c>
      <c r="F95" s="67">
        <v>30</v>
      </c>
      <c r="G9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95" s="6" t="s">
        <v>257</v>
      </c>
      <c r="I95" s="6"/>
      <c r="J95" s="44" t="s">
        <v>355</v>
      </c>
      <c r="K95" s="73" t="s">
        <v>698</v>
      </c>
      <c r="L9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95" s="58">
        <v>1</v>
      </c>
      <c r="N95" s="59" t="s">
        <v>348</v>
      </c>
    </row>
    <row r="96" spans="1:14" s="7" customFormat="1" ht="21" customHeight="1" x14ac:dyDescent="0.3">
      <c r="A96" s="5" t="s">
        <v>143</v>
      </c>
      <c r="B96" s="25">
        <v>114</v>
      </c>
      <c r="C96" s="61" t="s">
        <v>447</v>
      </c>
      <c r="D96" s="56" t="s">
        <v>346</v>
      </c>
      <c r="E96" s="57" t="s">
        <v>347</v>
      </c>
      <c r="F96" s="67">
        <v>20</v>
      </c>
      <c r="G9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96" s="6" t="s">
        <v>257</v>
      </c>
      <c r="I96" s="6"/>
      <c r="J96" s="44" t="s">
        <v>355</v>
      </c>
      <c r="K96" s="73" t="s">
        <v>699</v>
      </c>
      <c r="L9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96" s="58">
        <v>1</v>
      </c>
      <c r="N96" s="59" t="s">
        <v>348</v>
      </c>
    </row>
    <row r="97" spans="1:14" s="7" customFormat="1" ht="21" customHeight="1" x14ac:dyDescent="0.3">
      <c r="A97" s="5" t="s">
        <v>85</v>
      </c>
      <c r="B97" s="25">
        <v>116</v>
      </c>
      <c r="C97" s="61" t="s">
        <v>448</v>
      </c>
      <c r="D97" s="56" t="s">
        <v>346</v>
      </c>
      <c r="E97" s="57" t="s">
        <v>347</v>
      </c>
      <c r="F97" s="67">
        <v>25</v>
      </c>
      <c r="G9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97" s="6" t="s">
        <v>257</v>
      </c>
      <c r="I97" s="6"/>
      <c r="J97" s="44" t="s">
        <v>355</v>
      </c>
      <c r="K97" s="73" t="s">
        <v>700</v>
      </c>
      <c r="L9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97" s="58">
        <v>1</v>
      </c>
      <c r="N97" s="59" t="s">
        <v>348</v>
      </c>
    </row>
    <row r="98" spans="1:14" s="7" customFormat="1" ht="21" customHeight="1" x14ac:dyDescent="0.3">
      <c r="A98" s="5" t="s">
        <v>142</v>
      </c>
      <c r="B98" s="25">
        <v>117</v>
      </c>
      <c r="C98" s="61" t="s">
        <v>449</v>
      </c>
      <c r="D98" s="56" t="s">
        <v>346</v>
      </c>
      <c r="E98" s="57" t="s">
        <v>347</v>
      </c>
      <c r="F98" s="67">
        <v>18</v>
      </c>
      <c r="G9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98" s="6" t="s">
        <v>257</v>
      </c>
      <c r="I98" s="6"/>
      <c r="J98" s="44" t="s">
        <v>355</v>
      </c>
      <c r="K98" s="73" t="s">
        <v>701</v>
      </c>
      <c r="L9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98" s="58">
        <v>1</v>
      </c>
      <c r="N98" s="59" t="s">
        <v>348</v>
      </c>
    </row>
    <row r="99" spans="1:14" s="7" customFormat="1" ht="21" customHeight="1" x14ac:dyDescent="0.3">
      <c r="A99" s="5" t="s">
        <v>86</v>
      </c>
      <c r="B99" s="25">
        <v>118</v>
      </c>
      <c r="C99" s="61" t="s">
        <v>450</v>
      </c>
      <c r="D99" s="56" t="s">
        <v>346</v>
      </c>
      <c r="E99" s="57" t="s">
        <v>347</v>
      </c>
      <c r="F99" s="67">
        <v>18</v>
      </c>
      <c r="G9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99" s="6" t="s">
        <v>257</v>
      </c>
      <c r="I99" s="6"/>
      <c r="J99" s="44" t="s">
        <v>355</v>
      </c>
      <c r="K99" s="73" t="s">
        <v>702</v>
      </c>
      <c r="L9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99" s="58">
        <v>1</v>
      </c>
      <c r="N99" s="59" t="s">
        <v>348</v>
      </c>
    </row>
    <row r="100" spans="1:14" s="7" customFormat="1" ht="21" customHeight="1" x14ac:dyDescent="0.3">
      <c r="A100" s="5" t="s">
        <v>87</v>
      </c>
      <c r="B100" s="25">
        <v>119</v>
      </c>
      <c r="C100" s="61" t="s">
        <v>451</v>
      </c>
      <c r="D100" s="56" t="s">
        <v>346</v>
      </c>
      <c r="E100" s="57" t="s">
        <v>347</v>
      </c>
      <c r="F100" s="67">
        <v>25</v>
      </c>
      <c r="G10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00" s="6" t="s">
        <v>257</v>
      </c>
      <c r="I100" s="6"/>
      <c r="J100" s="44" t="s">
        <v>355</v>
      </c>
      <c r="K100" s="73" t="s">
        <v>703</v>
      </c>
      <c r="L10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00" s="58">
        <v>1</v>
      </c>
      <c r="N100" s="59" t="s">
        <v>348</v>
      </c>
    </row>
    <row r="101" spans="1:14" s="7" customFormat="1" ht="21" customHeight="1" x14ac:dyDescent="0.3">
      <c r="A101" s="5" t="s">
        <v>88</v>
      </c>
      <c r="B101" s="25">
        <v>120</v>
      </c>
      <c r="C101" s="61" t="s">
        <v>452</v>
      </c>
      <c r="D101" s="56" t="s">
        <v>346</v>
      </c>
      <c r="E101" s="57" t="s">
        <v>347</v>
      </c>
      <c r="F101" s="67">
        <v>40</v>
      </c>
      <c r="G10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GAMER</v>
      </c>
      <c r="H101" s="6" t="s">
        <v>257</v>
      </c>
      <c r="I101" s="6"/>
      <c r="J101" s="44" t="s">
        <v>355</v>
      </c>
      <c r="K101" s="73" t="s">
        <v>704</v>
      </c>
      <c r="L10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- 80 GB</v>
      </c>
      <c r="M101" s="58">
        <v>1</v>
      </c>
      <c r="N101" s="59" t="s">
        <v>348</v>
      </c>
    </row>
    <row r="102" spans="1:14" s="7" customFormat="1" ht="21" customHeight="1" x14ac:dyDescent="0.3">
      <c r="A102" s="5" t="s">
        <v>89</v>
      </c>
      <c r="B102" s="25">
        <v>122</v>
      </c>
      <c r="C102" s="61" t="s">
        <v>453</v>
      </c>
      <c r="D102" s="56" t="s">
        <v>346</v>
      </c>
      <c r="E102" s="57" t="s">
        <v>347</v>
      </c>
      <c r="F102" s="67">
        <v>30</v>
      </c>
      <c r="G10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02" s="6" t="s">
        <v>257</v>
      </c>
      <c r="I102" s="6"/>
      <c r="J102" s="44" t="s">
        <v>355</v>
      </c>
      <c r="K102" s="73" t="s">
        <v>705</v>
      </c>
      <c r="L10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02" s="58">
        <v>1</v>
      </c>
      <c r="N102" s="59" t="s">
        <v>348</v>
      </c>
    </row>
    <row r="103" spans="1:14" s="7" customFormat="1" ht="21" customHeight="1" x14ac:dyDescent="0.3">
      <c r="A103" s="5" t="s">
        <v>90</v>
      </c>
      <c r="B103" s="25">
        <v>123</v>
      </c>
      <c r="C103" s="61" t="s">
        <v>454</v>
      </c>
      <c r="D103" s="56" t="s">
        <v>346</v>
      </c>
      <c r="E103" s="57" t="s">
        <v>347</v>
      </c>
      <c r="F103" s="67">
        <v>25</v>
      </c>
      <c r="G10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03" s="6" t="s">
        <v>257</v>
      </c>
      <c r="I103" s="6"/>
      <c r="J103" s="44" t="s">
        <v>355</v>
      </c>
      <c r="K103" s="73" t="s">
        <v>706</v>
      </c>
      <c r="L10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03" s="58">
        <v>1</v>
      </c>
      <c r="N103" s="59" t="s">
        <v>348</v>
      </c>
    </row>
    <row r="104" spans="1:14" s="7" customFormat="1" ht="21" customHeight="1" x14ac:dyDescent="0.3">
      <c r="A104" s="5" t="s">
        <v>91</v>
      </c>
      <c r="B104" s="25">
        <v>124</v>
      </c>
      <c r="C104" s="61" t="s">
        <v>455</v>
      </c>
      <c r="D104" s="56" t="s">
        <v>346</v>
      </c>
      <c r="E104" s="57" t="s">
        <v>347</v>
      </c>
      <c r="F104" s="67">
        <v>20</v>
      </c>
      <c r="G10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04" s="6" t="s">
        <v>257</v>
      </c>
      <c r="I104" s="6"/>
      <c r="J104" s="44" t="s">
        <v>355</v>
      </c>
      <c r="K104" s="73" t="s">
        <v>707</v>
      </c>
      <c r="L10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04" s="58">
        <v>1</v>
      </c>
      <c r="N104" s="59" t="s">
        <v>348</v>
      </c>
    </row>
    <row r="105" spans="1:14" s="7" customFormat="1" ht="21" customHeight="1" x14ac:dyDescent="0.3">
      <c r="A105" s="5" t="s">
        <v>92</v>
      </c>
      <c r="B105" s="25">
        <v>127</v>
      </c>
      <c r="C105" s="61" t="s">
        <v>456</v>
      </c>
      <c r="D105" s="56" t="s">
        <v>346</v>
      </c>
      <c r="E105" s="57" t="s">
        <v>347</v>
      </c>
      <c r="F105" s="67">
        <v>25</v>
      </c>
      <c r="G10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05" s="6" t="s">
        <v>257</v>
      </c>
      <c r="I105" s="6"/>
      <c r="J105" s="44" t="s">
        <v>355</v>
      </c>
      <c r="K105" s="73" t="s">
        <v>708</v>
      </c>
      <c r="L10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05" s="58">
        <v>1</v>
      </c>
      <c r="N105" s="59" t="s">
        <v>348</v>
      </c>
    </row>
    <row r="106" spans="1:14" s="7" customFormat="1" ht="21" customHeight="1" x14ac:dyDescent="0.3">
      <c r="A106" s="5" t="s">
        <v>93</v>
      </c>
      <c r="B106" s="25">
        <v>129</v>
      </c>
      <c r="C106" s="61" t="s">
        <v>457</v>
      </c>
      <c r="D106" s="56" t="s">
        <v>346</v>
      </c>
      <c r="E106" s="57" t="s">
        <v>347</v>
      </c>
      <c r="F106" s="67">
        <v>25</v>
      </c>
      <c r="G10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06" s="6" t="s">
        <v>257</v>
      </c>
      <c r="I106" s="6"/>
      <c r="J106" s="44" t="s">
        <v>355</v>
      </c>
      <c r="K106" s="73" t="s">
        <v>709</v>
      </c>
      <c r="L10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06" s="58">
        <v>1</v>
      </c>
      <c r="N106" s="59" t="s">
        <v>348</v>
      </c>
    </row>
    <row r="107" spans="1:14" s="7" customFormat="1" ht="21" customHeight="1" x14ac:dyDescent="0.3">
      <c r="A107" s="5" t="s">
        <v>124</v>
      </c>
      <c r="B107" s="25">
        <v>130</v>
      </c>
      <c r="C107" s="61" t="s">
        <v>458</v>
      </c>
      <c r="D107" s="56" t="s">
        <v>346</v>
      </c>
      <c r="E107" s="57" t="s">
        <v>347</v>
      </c>
      <c r="F107" s="67">
        <v>20</v>
      </c>
      <c r="G10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07" s="6" t="s">
        <v>257</v>
      </c>
      <c r="I107" s="6"/>
      <c r="J107" s="44" t="s">
        <v>355</v>
      </c>
      <c r="K107" s="73" t="s">
        <v>710</v>
      </c>
      <c r="L10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07" s="58">
        <v>1</v>
      </c>
      <c r="N107" s="59" t="s">
        <v>348</v>
      </c>
    </row>
    <row r="108" spans="1:14" s="7" customFormat="1" ht="21" customHeight="1" x14ac:dyDescent="0.3">
      <c r="A108" s="5" t="s">
        <v>94</v>
      </c>
      <c r="B108" s="25">
        <v>131</v>
      </c>
      <c r="C108" s="61" t="s">
        <v>459</v>
      </c>
      <c r="D108" s="56" t="s">
        <v>346</v>
      </c>
      <c r="E108" s="57" t="s">
        <v>347</v>
      </c>
      <c r="F108" s="67">
        <v>30</v>
      </c>
      <c r="G10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08" s="6" t="s">
        <v>257</v>
      </c>
      <c r="I108" s="6"/>
      <c r="J108" s="44" t="s">
        <v>355</v>
      </c>
      <c r="K108" s="73" t="s">
        <v>711</v>
      </c>
      <c r="L10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08" s="58">
        <v>1</v>
      </c>
      <c r="N108" s="59" t="s">
        <v>348</v>
      </c>
    </row>
    <row r="109" spans="1:14" s="7" customFormat="1" ht="21" customHeight="1" x14ac:dyDescent="0.3">
      <c r="A109" s="5" t="s">
        <v>95</v>
      </c>
      <c r="B109" s="25">
        <v>132</v>
      </c>
      <c r="C109" s="61" t="s">
        <v>460</v>
      </c>
      <c r="D109" s="56" t="s">
        <v>346</v>
      </c>
      <c r="E109" s="57" t="s">
        <v>347</v>
      </c>
      <c r="F109" s="67">
        <v>30</v>
      </c>
      <c r="G10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09" s="6" t="s">
        <v>257</v>
      </c>
      <c r="I109" s="6"/>
      <c r="J109" s="44" t="s">
        <v>355</v>
      </c>
      <c r="K109" s="73" t="s">
        <v>712</v>
      </c>
      <c r="L10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09" s="58">
        <v>1</v>
      </c>
      <c r="N109" s="59" t="s">
        <v>348</v>
      </c>
    </row>
    <row r="110" spans="1:14" s="7" customFormat="1" ht="21" customHeight="1" x14ac:dyDescent="0.3">
      <c r="A110" s="5" t="s">
        <v>96</v>
      </c>
      <c r="B110" s="25">
        <v>133</v>
      </c>
      <c r="C110" s="61" t="s">
        <v>461</v>
      </c>
      <c r="D110" s="56" t="s">
        <v>346</v>
      </c>
      <c r="E110" s="57" t="s">
        <v>347</v>
      </c>
      <c r="F110" s="67">
        <v>25</v>
      </c>
      <c r="G11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10" s="6" t="s">
        <v>257</v>
      </c>
      <c r="I110" s="6"/>
      <c r="J110" s="44" t="s">
        <v>355</v>
      </c>
      <c r="K110" s="73" t="s">
        <v>713</v>
      </c>
      <c r="L11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10" s="58">
        <v>1</v>
      </c>
      <c r="N110" s="59" t="s">
        <v>348</v>
      </c>
    </row>
    <row r="111" spans="1:14" s="7" customFormat="1" ht="21" customHeight="1" x14ac:dyDescent="0.3">
      <c r="A111" s="5" t="s">
        <v>97</v>
      </c>
      <c r="B111" s="25">
        <v>134</v>
      </c>
      <c r="C111" s="61" t="s">
        <v>462</v>
      </c>
      <c r="D111" s="56" t="s">
        <v>346</v>
      </c>
      <c r="E111" s="57" t="s">
        <v>347</v>
      </c>
      <c r="F111" s="67">
        <v>20</v>
      </c>
      <c r="G11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11" s="6" t="s">
        <v>257</v>
      </c>
      <c r="I111" s="6"/>
      <c r="J111" s="44" t="s">
        <v>355</v>
      </c>
      <c r="K111" s="73" t="s">
        <v>714</v>
      </c>
      <c r="L11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11" s="58">
        <v>1</v>
      </c>
      <c r="N111" s="59" t="s">
        <v>348</v>
      </c>
    </row>
    <row r="112" spans="1:14" s="7" customFormat="1" ht="21" customHeight="1" x14ac:dyDescent="0.3">
      <c r="A112" s="5" t="s">
        <v>98</v>
      </c>
      <c r="B112" s="25">
        <v>140</v>
      </c>
      <c r="C112" s="61" t="s">
        <v>463</v>
      </c>
      <c r="D112" s="56" t="s">
        <v>346</v>
      </c>
      <c r="E112" s="57" t="s">
        <v>347</v>
      </c>
      <c r="F112" s="67">
        <v>30</v>
      </c>
      <c r="G11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12" s="6" t="s">
        <v>257</v>
      </c>
      <c r="I112" s="6"/>
      <c r="J112" s="44" t="s">
        <v>355</v>
      </c>
      <c r="K112" s="73" t="s">
        <v>715</v>
      </c>
      <c r="L11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12" s="58">
        <v>1</v>
      </c>
      <c r="N112" s="59" t="s">
        <v>348</v>
      </c>
    </row>
    <row r="113" spans="1:14" s="7" customFormat="1" ht="21" customHeight="1" x14ac:dyDescent="0.3">
      <c r="A113" s="5" t="s">
        <v>245</v>
      </c>
      <c r="B113" s="25">
        <v>142</v>
      </c>
      <c r="C113" s="61" t="s">
        <v>464</v>
      </c>
      <c r="D113" s="56" t="s">
        <v>346</v>
      </c>
      <c r="E113" s="57" t="s">
        <v>347</v>
      </c>
      <c r="F113" s="67">
        <v>20</v>
      </c>
      <c r="G11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13" s="6" t="s">
        <v>257</v>
      </c>
      <c r="I113" s="6"/>
      <c r="J113" s="44" t="s">
        <v>355</v>
      </c>
      <c r="K113" s="73" t="s">
        <v>716</v>
      </c>
      <c r="L11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13" s="58">
        <v>1</v>
      </c>
      <c r="N113" s="59" t="s">
        <v>348</v>
      </c>
    </row>
    <row r="114" spans="1:14" s="7" customFormat="1" ht="21" customHeight="1" x14ac:dyDescent="0.3">
      <c r="A114" s="5" t="s">
        <v>99</v>
      </c>
      <c r="B114" s="25">
        <v>145</v>
      </c>
      <c r="C114" s="61" t="s">
        <v>465</v>
      </c>
      <c r="D114" s="56" t="s">
        <v>346</v>
      </c>
      <c r="E114" s="57" t="s">
        <v>347</v>
      </c>
      <c r="F114" s="67">
        <v>30</v>
      </c>
      <c r="G11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14" s="6" t="s">
        <v>257</v>
      </c>
      <c r="I114" s="6"/>
      <c r="J114" s="44" t="s">
        <v>355</v>
      </c>
      <c r="K114" s="73" t="s">
        <v>717</v>
      </c>
      <c r="L11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14" s="58">
        <v>1</v>
      </c>
      <c r="N114" s="59" t="s">
        <v>348</v>
      </c>
    </row>
    <row r="115" spans="1:14" s="7" customFormat="1" ht="21" customHeight="1" x14ac:dyDescent="0.3">
      <c r="A115" s="5" t="s">
        <v>100</v>
      </c>
      <c r="B115" s="25">
        <v>146</v>
      </c>
      <c r="C115" s="61" t="s">
        <v>466</v>
      </c>
      <c r="D115" s="56" t="s">
        <v>346</v>
      </c>
      <c r="E115" s="57" t="s">
        <v>347</v>
      </c>
      <c r="F115" s="67">
        <v>18</v>
      </c>
      <c r="G11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115" s="6" t="s">
        <v>257</v>
      </c>
      <c r="I115" s="6"/>
      <c r="J115" s="44" t="s">
        <v>355</v>
      </c>
      <c r="K115" s="73" t="s">
        <v>718</v>
      </c>
      <c r="L11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115" s="58">
        <v>1</v>
      </c>
      <c r="N115" s="59" t="s">
        <v>348</v>
      </c>
    </row>
    <row r="116" spans="1:14" s="7" customFormat="1" ht="21" customHeight="1" x14ac:dyDescent="0.3">
      <c r="A116" s="5" t="s">
        <v>106</v>
      </c>
      <c r="B116" s="25">
        <v>147</v>
      </c>
      <c r="C116" s="61" t="s">
        <v>467</v>
      </c>
      <c r="D116" s="56" t="s">
        <v>346</v>
      </c>
      <c r="E116" s="57" t="s">
        <v>347</v>
      </c>
      <c r="F116" s="67">
        <v>30</v>
      </c>
      <c r="G11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16" s="6" t="s">
        <v>257</v>
      </c>
      <c r="I116" s="6"/>
      <c r="J116" s="44" t="s">
        <v>355</v>
      </c>
      <c r="K116" s="73" t="s">
        <v>719</v>
      </c>
      <c r="L11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16" s="58">
        <v>1</v>
      </c>
      <c r="N116" s="59" t="s">
        <v>348</v>
      </c>
    </row>
    <row r="117" spans="1:14" s="7" customFormat="1" ht="21" customHeight="1" x14ac:dyDescent="0.3">
      <c r="A117" s="5" t="s">
        <v>107</v>
      </c>
      <c r="B117" s="25">
        <v>148</v>
      </c>
      <c r="C117" s="61" t="s">
        <v>468</v>
      </c>
      <c r="D117" s="56" t="s">
        <v>346</v>
      </c>
      <c r="E117" s="57" t="s">
        <v>347</v>
      </c>
      <c r="F117" s="67">
        <v>25</v>
      </c>
      <c r="G11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17" s="6" t="s">
        <v>257</v>
      </c>
      <c r="I117" s="6"/>
      <c r="J117" s="44" t="s">
        <v>355</v>
      </c>
      <c r="K117" s="73" t="s">
        <v>720</v>
      </c>
      <c r="L11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17" s="58">
        <v>1</v>
      </c>
      <c r="N117" s="59" t="s">
        <v>348</v>
      </c>
    </row>
    <row r="118" spans="1:14" s="7" customFormat="1" ht="21" customHeight="1" x14ac:dyDescent="0.3">
      <c r="A118" s="5" t="s">
        <v>108</v>
      </c>
      <c r="B118" s="25">
        <v>149</v>
      </c>
      <c r="C118" s="61" t="s">
        <v>469</v>
      </c>
      <c r="D118" s="56" t="s">
        <v>346</v>
      </c>
      <c r="E118" s="57" t="s">
        <v>347</v>
      </c>
      <c r="F118" s="67">
        <v>20</v>
      </c>
      <c r="G11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18" s="6" t="s">
        <v>257</v>
      </c>
      <c r="I118" s="6"/>
      <c r="J118" s="44" t="s">
        <v>355</v>
      </c>
      <c r="K118" s="73" t="s">
        <v>721</v>
      </c>
      <c r="L11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18" s="58">
        <v>1</v>
      </c>
      <c r="N118" s="59" t="s">
        <v>348</v>
      </c>
    </row>
    <row r="119" spans="1:14" s="7" customFormat="1" ht="21" customHeight="1" x14ac:dyDescent="0.3">
      <c r="A119" s="5" t="s">
        <v>109</v>
      </c>
      <c r="B119" s="25">
        <v>150</v>
      </c>
      <c r="C119" s="61" t="s">
        <v>470</v>
      </c>
      <c r="D119" s="56" t="s">
        <v>346</v>
      </c>
      <c r="E119" s="57" t="s">
        <v>347</v>
      </c>
      <c r="F119" s="67">
        <v>20</v>
      </c>
      <c r="G11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19" s="6" t="s">
        <v>257</v>
      </c>
      <c r="I119" s="6"/>
      <c r="J119" s="44" t="s">
        <v>355</v>
      </c>
      <c r="K119" s="73" t="s">
        <v>722</v>
      </c>
      <c r="L11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19" s="58">
        <v>1</v>
      </c>
      <c r="N119" s="59" t="s">
        <v>348</v>
      </c>
    </row>
    <row r="120" spans="1:14" s="7" customFormat="1" ht="21" customHeight="1" x14ac:dyDescent="0.3">
      <c r="A120" s="5" t="s">
        <v>110</v>
      </c>
      <c r="B120" s="25">
        <v>151</v>
      </c>
      <c r="C120" s="61" t="s">
        <v>471</v>
      </c>
      <c r="D120" s="56" t="s">
        <v>346</v>
      </c>
      <c r="E120" s="57" t="s">
        <v>347</v>
      </c>
      <c r="F120" s="67">
        <v>18</v>
      </c>
      <c r="G12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120" s="6" t="s">
        <v>257</v>
      </c>
      <c r="I120" s="6"/>
      <c r="J120" s="44" t="s">
        <v>355</v>
      </c>
      <c r="K120" s="73" t="s">
        <v>723</v>
      </c>
      <c r="L12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120" s="58">
        <v>1</v>
      </c>
      <c r="N120" s="59" t="s">
        <v>348</v>
      </c>
    </row>
    <row r="121" spans="1:14" s="7" customFormat="1" ht="21" customHeight="1" x14ac:dyDescent="0.3">
      <c r="A121" s="5" t="s">
        <v>113</v>
      </c>
      <c r="B121" s="25">
        <v>152</v>
      </c>
      <c r="C121" s="61" t="s">
        <v>472</v>
      </c>
      <c r="D121" s="56" t="s">
        <v>346</v>
      </c>
      <c r="E121" s="57" t="s">
        <v>347</v>
      </c>
      <c r="F121" s="67">
        <v>20</v>
      </c>
      <c r="G12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21" s="6" t="s">
        <v>257</v>
      </c>
      <c r="I121" s="6"/>
      <c r="J121" s="44" t="s">
        <v>355</v>
      </c>
      <c r="K121" s="73" t="s">
        <v>724</v>
      </c>
      <c r="L12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21" s="58">
        <v>1</v>
      </c>
      <c r="N121" s="59" t="s">
        <v>348</v>
      </c>
    </row>
    <row r="122" spans="1:14" s="7" customFormat="1" ht="21" customHeight="1" x14ac:dyDescent="0.3">
      <c r="A122" s="5" t="s">
        <v>111</v>
      </c>
      <c r="B122" s="25">
        <v>153</v>
      </c>
      <c r="C122" s="61" t="s">
        <v>473</v>
      </c>
      <c r="D122" s="56" t="s">
        <v>346</v>
      </c>
      <c r="E122" s="57" t="s">
        <v>347</v>
      </c>
      <c r="F122" s="67">
        <v>25</v>
      </c>
      <c r="G12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22" s="6" t="s">
        <v>257</v>
      </c>
      <c r="I122" s="6"/>
      <c r="J122" s="44" t="s">
        <v>355</v>
      </c>
      <c r="K122" s="73" t="s">
        <v>725</v>
      </c>
      <c r="L12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22" s="58">
        <v>1</v>
      </c>
      <c r="N122" s="59" t="s">
        <v>348</v>
      </c>
    </row>
    <row r="123" spans="1:14" s="7" customFormat="1" ht="21" customHeight="1" x14ac:dyDescent="0.3">
      <c r="A123" s="5" t="s">
        <v>112</v>
      </c>
      <c r="B123" s="25">
        <v>154</v>
      </c>
      <c r="C123" s="61" t="s">
        <v>474</v>
      </c>
      <c r="D123" s="56" t="s">
        <v>346</v>
      </c>
      <c r="E123" s="57" t="s">
        <v>347</v>
      </c>
      <c r="F123" s="67">
        <v>20</v>
      </c>
      <c r="G12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23" s="6" t="s">
        <v>257</v>
      </c>
      <c r="I123" s="6"/>
      <c r="J123" s="44" t="s">
        <v>355</v>
      </c>
      <c r="K123" s="73" t="s">
        <v>726</v>
      </c>
      <c r="L12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23" s="58">
        <v>1</v>
      </c>
      <c r="N123" s="59" t="s">
        <v>348</v>
      </c>
    </row>
    <row r="124" spans="1:14" s="7" customFormat="1" ht="21" customHeight="1" x14ac:dyDescent="0.3">
      <c r="A124" s="5" t="s">
        <v>114</v>
      </c>
      <c r="B124" s="25">
        <v>155</v>
      </c>
      <c r="C124" s="61" t="s">
        <v>475</v>
      </c>
      <c r="D124" s="56" t="s">
        <v>346</v>
      </c>
      <c r="E124" s="57" t="s">
        <v>347</v>
      </c>
      <c r="F124" s="67">
        <v>40</v>
      </c>
      <c r="G12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GAMER</v>
      </c>
      <c r="H124" s="6" t="s">
        <v>257</v>
      </c>
      <c r="I124" s="6"/>
      <c r="J124" s="44" t="s">
        <v>355</v>
      </c>
      <c r="K124" s="73" t="s">
        <v>727</v>
      </c>
      <c r="L12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- 80 GB</v>
      </c>
      <c r="M124" s="58">
        <v>1</v>
      </c>
      <c r="N124" s="59" t="s">
        <v>348</v>
      </c>
    </row>
    <row r="125" spans="1:14" s="7" customFormat="1" ht="21" customHeight="1" x14ac:dyDescent="0.3">
      <c r="A125" s="5" t="s">
        <v>115</v>
      </c>
      <c r="B125" s="25">
        <v>156</v>
      </c>
      <c r="C125" s="61" t="s">
        <v>476</v>
      </c>
      <c r="D125" s="56" t="s">
        <v>346</v>
      </c>
      <c r="E125" s="57" t="s">
        <v>347</v>
      </c>
      <c r="F125" s="67">
        <v>18</v>
      </c>
      <c r="G12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125" s="6" t="s">
        <v>257</v>
      </c>
      <c r="I125" s="6"/>
      <c r="J125" s="44" t="s">
        <v>355</v>
      </c>
      <c r="K125" s="73" t="s">
        <v>728</v>
      </c>
      <c r="L12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125" s="58">
        <v>1</v>
      </c>
      <c r="N125" s="59" t="s">
        <v>348</v>
      </c>
    </row>
    <row r="126" spans="1:14" s="7" customFormat="1" ht="21" customHeight="1" x14ac:dyDescent="0.3">
      <c r="A126" s="5" t="s">
        <v>116</v>
      </c>
      <c r="B126" s="25">
        <v>158</v>
      </c>
      <c r="C126" s="61" t="s">
        <v>477</v>
      </c>
      <c r="D126" s="56" t="s">
        <v>346</v>
      </c>
      <c r="E126" s="57" t="s">
        <v>347</v>
      </c>
      <c r="F126" s="67">
        <v>30</v>
      </c>
      <c r="G12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26" s="6" t="s">
        <v>257</v>
      </c>
      <c r="I126" s="22"/>
      <c r="J126" s="44" t="s">
        <v>355</v>
      </c>
      <c r="K126" s="73" t="s">
        <v>729</v>
      </c>
      <c r="L12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26" s="58">
        <v>1</v>
      </c>
      <c r="N126" s="59" t="s">
        <v>348</v>
      </c>
    </row>
    <row r="127" spans="1:14" s="7" customFormat="1" ht="21" customHeight="1" x14ac:dyDescent="0.3">
      <c r="A127" s="5" t="s">
        <v>117</v>
      </c>
      <c r="B127" s="25">
        <v>159</v>
      </c>
      <c r="C127" s="61" t="s">
        <v>478</v>
      </c>
      <c r="D127" s="56" t="s">
        <v>346</v>
      </c>
      <c r="E127" s="57" t="s">
        <v>347</v>
      </c>
      <c r="F127" s="67">
        <v>30</v>
      </c>
      <c r="G12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27" s="6" t="s">
        <v>257</v>
      </c>
      <c r="I127" s="6"/>
      <c r="J127" s="44" t="s">
        <v>355</v>
      </c>
      <c r="K127" s="73" t="s">
        <v>730</v>
      </c>
      <c r="L12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27" s="58">
        <v>1</v>
      </c>
      <c r="N127" s="59" t="s">
        <v>348</v>
      </c>
    </row>
    <row r="128" spans="1:14" s="7" customFormat="1" ht="21" customHeight="1" x14ac:dyDescent="0.3">
      <c r="A128" s="5" t="s">
        <v>118</v>
      </c>
      <c r="B128" s="25">
        <v>160</v>
      </c>
      <c r="C128" s="61" t="s">
        <v>479</v>
      </c>
      <c r="D128" s="56" t="s">
        <v>346</v>
      </c>
      <c r="E128" s="57" t="s">
        <v>347</v>
      </c>
      <c r="F128" s="67">
        <v>25</v>
      </c>
      <c r="G12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28" s="6" t="s">
        <v>257</v>
      </c>
      <c r="I128" s="6"/>
      <c r="J128" s="44" t="s">
        <v>355</v>
      </c>
      <c r="K128" s="73" t="s">
        <v>731</v>
      </c>
      <c r="L12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28" s="58">
        <v>1</v>
      </c>
      <c r="N128" s="59" t="s">
        <v>348</v>
      </c>
    </row>
    <row r="129" spans="1:14" s="7" customFormat="1" ht="21" customHeight="1" x14ac:dyDescent="0.3">
      <c r="A129" s="5" t="s">
        <v>120</v>
      </c>
      <c r="B129" s="25">
        <v>163</v>
      </c>
      <c r="C129" s="61" t="s">
        <v>480</v>
      </c>
      <c r="D129" s="56" t="s">
        <v>346</v>
      </c>
      <c r="E129" s="57" t="s">
        <v>347</v>
      </c>
      <c r="F129" s="67">
        <v>25</v>
      </c>
      <c r="G12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29" s="6" t="s">
        <v>257</v>
      </c>
      <c r="I129" s="6"/>
      <c r="J129" s="44" t="s">
        <v>355</v>
      </c>
      <c r="K129" s="73" t="s">
        <v>732</v>
      </c>
      <c r="L12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29" s="58">
        <v>1</v>
      </c>
      <c r="N129" s="59" t="s">
        <v>348</v>
      </c>
    </row>
    <row r="130" spans="1:14" s="7" customFormat="1" ht="21" customHeight="1" x14ac:dyDescent="0.3">
      <c r="A130" s="5" t="s">
        <v>121</v>
      </c>
      <c r="B130" s="25">
        <v>165</v>
      </c>
      <c r="C130" s="61" t="s">
        <v>481</v>
      </c>
      <c r="D130" s="56" t="s">
        <v>346</v>
      </c>
      <c r="E130" s="57" t="s">
        <v>347</v>
      </c>
      <c r="F130" s="67">
        <v>30</v>
      </c>
      <c r="G13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30" s="6" t="s">
        <v>257</v>
      </c>
      <c r="I130" s="6"/>
      <c r="J130" s="44" t="s">
        <v>355</v>
      </c>
      <c r="K130" s="73" t="s">
        <v>733</v>
      </c>
      <c r="L13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30" s="58">
        <v>1</v>
      </c>
      <c r="N130" s="59" t="s">
        <v>348</v>
      </c>
    </row>
    <row r="131" spans="1:14" s="7" customFormat="1" ht="21" customHeight="1" x14ac:dyDescent="0.3">
      <c r="A131" s="5" t="s">
        <v>123</v>
      </c>
      <c r="B131" s="25">
        <v>167</v>
      </c>
      <c r="C131" s="61" t="s">
        <v>482</v>
      </c>
      <c r="D131" s="56" t="s">
        <v>346</v>
      </c>
      <c r="E131" s="57" t="s">
        <v>347</v>
      </c>
      <c r="F131" s="67">
        <v>30</v>
      </c>
      <c r="G13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31" s="6" t="s">
        <v>257</v>
      </c>
      <c r="I131" s="6"/>
      <c r="J131" s="44" t="s">
        <v>355</v>
      </c>
      <c r="K131" s="73" t="s">
        <v>734</v>
      </c>
      <c r="L13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31" s="58">
        <v>1</v>
      </c>
      <c r="N131" s="59" t="s">
        <v>348</v>
      </c>
    </row>
    <row r="132" spans="1:14" s="7" customFormat="1" ht="21" customHeight="1" x14ac:dyDescent="0.3">
      <c r="A132" s="5" t="s">
        <v>125</v>
      </c>
      <c r="B132" s="25">
        <v>170</v>
      </c>
      <c r="C132" s="61" t="s">
        <v>483</v>
      </c>
      <c r="D132" s="56" t="s">
        <v>346</v>
      </c>
      <c r="E132" s="57" t="s">
        <v>347</v>
      </c>
      <c r="F132" s="67">
        <v>25</v>
      </c>
      <c r="G13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32" s="6" t="s">
        <v>257</v>
      </c>
      <c r="I132" s="6"/>
      <c r="J132" s="44" t="s">
        <v>355</v>
      </c>
      <c r="K132" s="73" t="s">
        <v>735</v>
      </c>
      <c r="L13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32" s="58">
        <v>1</v>
      </c>
      <c r="N132" s="59" t="s">
        <v>348</v>
      </c>
    </row>
    <row r="133" spans="1:14" s="7" customFormat="1" ht="21" customHeight="1" x14ac:dyDescent="0.3">
      <c r="A133" s="5" t="s">
        <v>126</v>
      </c>
      <c r="B133" s="25">
        <v>172</v>
      </c>
      <c r="C133" s="61" t="s">
        <v>484</v>
      </c>
      <c r="D133" s="56" t="s">
        <v>346</v>
      </c>
      <c r="E133" s="57" t="s">
        <v>347</v>
      </c>
      <c r="F133" s="67">
        <v>20</v>
      </c>
      <c r="G13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33" s="6" t="s">
        <v>257</v>
      </c>
      <c r="I133" s="6"/>
      <c r="J133" s="44" t="s">
        <v>355</v>
      </c>
      <c r="K133" s="73" t="s">
        <v>736</v>
      </c>
      <c r="L13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33" s="58">
        <v>1</v>
      </c>
      <c r="N133" s="59" t="s">
        <v>348</v>
      </c>
    </row>
    <row r="134" spans="1:14" s="7" customFormat="1" ht="21" customHeight="1" x14ac:dyDescent="0.3">
      <c r="A134" s="5" t="s">
        <v>127</v>
      </c>
      <c r="B134" s="25">
        <v>173</v>
      </c>
      <c r="C134" s="61" t="s">
        <v>485</v>
      </c>
      <c r="D134" s="56" t="s">
        <v>346</v>
      </c>
      <c r="E134" s="57" t="s">
        <v>347</v>
      </c>
      <c r="F134" s="67">
        <v>20</v>
      </c>
      <c r="G13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34" s="6" t="s">
        <v>257</v>
      </c>
      <c r="I134" s="6"/>
      <c r="J134" s="44" t="s">
        <v>355</v>
      </c>
      <c r="K134" s="73" t="s">
        <v>737</v>
      </c>
      <c r="L13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34" s="58">
        <v>1</v>
      </c>
      <c r="N134" s="59" t="s">
        <v>348</v>
      </c>
    </row>
    <row r="135" spans="1:14" s="7" customFormat="1" ht="21" customHeight="1" x14ac:dyDescent="0.3">
      <c r="A135" s="5" t="s">
        <v>128</v>
      </c>
      <c r="B135" s="25">
        <v>175</v>
      </c>
      <c r="C135" s="61" t="s">
        <v>486</v>
      </c>
      <c r="D135" s="56" t="s">
        <v>346</v>
      </c>
      <c r="E135" s="57" t="s">
        <v>347</v>
      </c>
      <c r="F135" s="67">
        <v>30</v>
      </c>
      <c r="G13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35" s="6" t="s">
        <v>257</v>
      </c>
      <c r="I135" s="6"/>
      <c r="J135" s="44" t="s">
        <v>355</v>
      </c>
      <c r="K135" s="73" t="s">
        <v>738</v>
      </c>
      <c r="L13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35" s="58">
        <v>1</v>
      </c>
      <c r="N135" s="59" t="s">
        <v>348</v>
      </c>
    </row>
    <row r="136" spans="1:14" s="7" customFormat="1" ht="21" customHeight="1" x14ac:dyDescent="0.3">
      <c r="A136" s="5" t="s">
        <v>129</v>
      </c>
      <c r="B136" s="25">
        <v>176</v>
      </c>
      <c r="C136" s="61" t="s">
        <v>487</v>
      </c>
      <c r="D136" s="56" t="s">
        <v>346</v>
      </c>
      <c r="E136" s="57" t="s">
        <v>347</v>
      </c>
      <c r="F136" s="67">
        <v>30</v>
      </c>
      <c r="G13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36" s="6" t="s">
        <v>257</v>
      </c>
      <c r="I136" s="6"/>
      <c r="J136" s="44" t="s">
        <v>355</v>
      </c>
      <c r="K136" s="73" t="s">
        <v>739</v>
      </c>
      <c r="L13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36" s="58">
        <v>1</v>
      </c>
      <c r="N136" s="59" t="s">
        <v>348</v>
      </c>
    </row>
    <row r="137" spans="1:14" s="7" customFormat="1" ht="21" customHeight="1" x14ac:dyDescent="0.3">
      <c r="A137" s="5" t="s">
        <v>130</v>
      </c>
      <c r="B137" s="25">
        <v>177</v>
      </c>
      <c r="C137" s="61" t="s">
        <v>488</v>
      </c>
      <c r="D137" s="56" t="s">
        <v>346</v>
      </c>
      <c r="E137" s="57" t="s">
        <v>347</v>
      </c>
      <c r="F137" s="67">
        <v>30</v>
      </c>
      <c r="G13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37" s="6" t="s">
        <v>257</v>
      </c>
      <c r="I137" s="6"/>
      <c r="J137" s="44" t="s">
        <v>355</v>
      </c>
      <c r="K137" s="73" t="s">
        <v>740</v>
      </c>
      <c r="L13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37" s="58">
        <v>1</v>
      </c>
      <c r="N137" s="59" t="s">
        <v>348</v>
      </c>
    </row>
    <row r="138" spans="1:14" s="7" customFormat="1" ht="21" customHeight="1" x14ac:dyDescent="0.3">
      <c r="A138" s="5" t="s">
        <v>131</v>
      </c>
      <c r="B138" s="25">
        <v>178</v>
      </c>
      <c r="C138" s="61" t="s">
        <v>489</v>
      </c>
      <c r="D138" s="56" t="s">
        <v>346</v>
      </c>
      <c r="E138" s="57" t="s">
        <v>347</v>
      </c>
      <c r="F138" s="67">
        <v>18</v>
      </c>
      <c r="G13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138" s="6" t="s">
        <v>257</v>
      </c>
      <c r="I138" s="6"/>
      <c r="J138" s="44" t="s">
        <v>355</v>
      </c>
      <c r="K138" s="73" t="s">
        <v>741</v>
      </c>
      <c r="L13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138" s="58">
        <v>1</v>
      </c>
      <c r="N138" s="59" t="s">
        <v>348</v>
      </c>
    </row>
    <row r="139" spans="1:14" s="7" customFormat="1" ht="21" customHeight="1" x14ac:dyDescent="0.3">
      <c r="A139" s="5" t="s">
        <v>132</v>
      </c>
      <c r="B139" s="25">
        <v>179</v>
      </c>
      <c r="C139" s="61" t="s">
        <v>490</v>
      </c>
      <c r="D139" s="56" t="s">
        <v>346</v>
      </c>
      <c r="E139" s="57" t="s">
        <v>347</v>
      </c>
      <c r="F139" s="67">
        <v>25</v>
      </c>
      <c r="G13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39" s="6" t="s">
        <v>257</v>
      </c>
      <c r="I139" s="6"/>
      <c r="J139" s="44" t="s">
        <v>355</v>
      </c>
      <c r="K139" s="73" t="s">
        <v>742</v>
      </c>
      <c r="L13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39" s="58">
        <v>1</v>
      </c>
      <c r="N139" s="59" t="s">
        <v>348</v>
      </c>
    </row>
    <row r="140" spans="1:14" s="7" customFormat="1" ht="21" customHeight="1" x14ac:dyDescent="0.3">
      <c r="A140" s="5" t="s">
        <v>133</v>
      </c>
      <c r="B140" s="25">
        <v>180</v>
      </c>
      <c r="C140" s="61" t="s">
        <v>491</v>
      </c>
      <c r="D140" s="56" t="s">
        <v>346</v>
      </c>
      <c r="E140" s="57" t="s">
        <v>347</v>
      </c>
      <c r="F140" s="67">
        <v>25</v>
      </c>
      <c r="G14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40" s="6" t="s">
        <v>257</v>
      </c>
      <c r="I140" s="6"/>
      <c r="J140" s="44" t="s">
        <v>355</v>
      </c>
      <c r="K140" s="73" t="s">
        <v>743</v>
      </c>
      <c r="L14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40" s="58">
        <v>1</v>
      </c>
      <c r="N140" s="59" t="s">
        <v>348</v>
      </c>
    </row>
    <row r="141" spans="1:14" s="7" customFormat="1" ht="21" customHeight="1" x14ac:dyDescent="0.3">
      <c r="A141" s="5" t="s">
        <v>134</v>
      </c>
      <c r="B141" s="25">
        <v>181</v>
      </c>
      <c r="C141" s="61" t="s">
        <v>492</v>
      </c>
      <c r="D141" s="56" t="s">
        <v>346</v>
      </c>
      <c r="E141" s="57" t="s">
        <v>347</v>
      </c>
      <c r="F141" s="67">
        <v>30</v>
      </c>
      <c r="G14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41" s="6" t="s">
        <v>257</v>
      </c>
      <c r="I141" s="6"/>
      <c r="J141" s="44" t="s">
        <v>355</v>
      </c>
      <c r="K141" s="73" t="s">
        <v>744</v>
      </c>
      <c r="L14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41" s="58">
        <v>1</v>
      </c>
      <c r="N141" s="59" t="s">
        <v>348</v>
      </c>
    </row>
    <row r="142" spans="1:14" s="7" customFormat="1" ht="21" customHeight="1" x14ac:dyDescent="0.3">
      <c r="A142" s="5" t="s">
        <v>212</v>
      </c>
      <c r="B142" s="25">
        <v>182</v>
      </c>
      <c r="C142" s="61" t="s">
        <v>493</v>
      </c>
      <c r="D142" s="56" t="s">
        <v>346</v>
      </c>
      <c r="E142" s="57" t="s">
        <v>347</v>
      </c>
      <c r="F142" s="67">
        <v>30</v>
      </c>
      <c r="G14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42" s="6" t="s">
        <v>257</v>
      </c>
      <c r="I142" s="6"/>
      <c r="J142" s="44" t="s">
        <v>355</v>
      </c>
      <c r="K142" s="73" t="s">
        <v>745</v>
      </c>
      <c r="L14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42" s="58">
        <v>1</v>
      </c>
      <c r="N142" s="59" t="s">
        <v>348</v>
      </c>
    </row>
    <row r="143" spans="1:14" s="7" customFormat="1" ht="21" customHeight="1" x14ac:dyDescent="0.3">
      <c r="A143" s="5" t="s">
        <v>135</v>
      </c>
      <c r="B143" s="25">
        <v>184</v>
      </c>
      <c r="C143" s="61" t="s">
        <v>494</v>
      </c>
      <c r="D143" s="56" t="s">
        <v>346</v>
      </c>
      <c r="E143" s="57" t="s">
        <v>347</v>
      </c>
      <c r="F143" s="67">
        <v>30</v>
      </c>
      <c r="G14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43" s="6" t="s">
        <v>257</v>
      </c>
      <c r="I143" s="6"/>
      <c r="J143" s="44" t="s">
        <v>355</v>
      </c>
      <c r="K143" s="73" t="s">
        <v>746</v>
      </c>
      <c r="L14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43" s="58">
        <v>1</v>
      </c>
      <c r="N143" s="59" t="s">
        <v>348</v>
      </c>
    </row>
    <row r="144" spans="1:14" s="7" customFormat="1" ht="21" customHeight="1" x14ac:dyDescent="0.3">
      <c r="A144" s="5" t="s">
        <v>217</v>
      </c>
      <c r="B144" s="25">
        <v>185</v>
      </c>
      <c r="C144" s="61" t="s">
        <v>495</v>
      </c>
      <c r="D144" s="56" t="s">
        <v>346</v>
      </c>
      <c r="E144" s="57" t="s">
        <v>347</v>
      </c>
      <c r="F144" s="67">
        <v>30</v>
      </c>
      <c r="G14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44" s="6" t="s">
        <v>257</v>
      </c>
      <c r="I144" s="6"/>
      <c r="J144" s="44" t="s">
        <v>355</v>
      </c>
      <c r="K144" s="73" t="s">
        <v>747</v>
      </c>
      <c r="L14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44" s="58">
        <v>1</v>
      </c>
      <c r="N144" s="59" t="s">
        <v>348</v>
      </c>
    </row>
    <row r="145" spans="1:15" s="7" customFormat="1" ht="21" customHeight="1" x14ac:dyDescent="0.3">
      <c r="A145" s="5" t="s">
        <v>136</v>
      </c>
      <c r="B145" s="25">
        <v>187</v>
      </c>
      <c r="C145" s="61" t="s">
        <v>496</v>
      </c>
      <c r="D145" s="56" t="s">
        <v>346</v>
      </c>
      <c r="E145" s="57" t="s">
        <v>347</v>
      </c>
      <c r="F145" s="67">
        <v>30</v>
      </c>
      <c r="G14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45" s="6" t="s">
        <v>257</v>
      </c>
      <c r="I145" s="6"/>
      <c r="J145" s="44" t="s">
        <v>355</v>
      </c>
      <c r="K145" s="73" t="s">
        <v>748</v>
      </c>
      <c r="L14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45" s="58">
        <v>1</v>
      </c>
      <c r="N145" s="59" t="s">
        <v>348</v>
      </c>
    </row>
    <row r="146" spans="1:15" s="7" customFormat="1" ht="21" customHeight="1" x14ac:dyDescent="0.3">
      <c r="A146" s="5" t="s">
        <v>137</v>
      </c>
      <c r="B146" s="25">
        <v>188</v>
      </c>
      <c r="C146" s="61" t="s">
        <v>497</v>
      </c>
      <c r="D146" s="56" t="s">
        <v>346</v>
      </c>
      <c r="E146" s="57" t="s">
        <v>347</v>
      </c>
      <c r="F146" s="67">
        <v>25</v>
      </c>
      <c r="G14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46" s="6" t="s">
        <v>257</v>
      </c>
      <c r="I146" s="6"/>
      <c r="J146" s="44" t="s">
        <v>355</v>
      </c>
      <c r="K146" s="73" t="s">
        <v>749</v>
      </c>
      <c r="L14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46" s="58">
        <v>1</v>
      </c>
      <c r="N146" s="59" t="s">
        <v>348</v>
      </c>
    </row>
    <row r="147" spans="1:15" s="7" customFormat="1" ht="21" customHeight="1" x14ac:dyDescent="0.3">
      <c r="A147" s="5" t="s">
        <v>138</v>
      </c>
      <c r="B147" s="25">
        <v>189</v>
      </c>
      <c r="C147" s="61" t="s">
        <v>498</v>
      </c>
      <c r="D147" s="56" t="s">
        <v>346</v>
      </c>
      <c r="E147" s="57" t="s">
        <v>347</v>
      </c>
      <c r="F147" s="67">
        <v>30</v>
      </c>
      <c r="G14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47" s="6" t="s">
        <v>257</v>
      </c>
      <c r="I147" s="6"/>
      <c r="J147" s="44" t="s">
        <v>355</v>
      </c>
      <c r="K147" s="73" t="s">
        <v>750</v>
      </c>
      <c r="L14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47" s="58">
        <v>1</v>
      </c>
      <c r="N147" s="59" t="s">
        <v>348</v>
      </c>
    </row>
    <row r="148" spans="1:15" s="7" customFormat="1" ht="21" customHeight="1" x14ac:dyDescent="0.3">
      <c r="A148" s="5" t="s">
        <v>139</v>
      </c>
      <c r="B148" s="25">
        <v>190</v>
      </c>
      <c r="C148" s="61" t="s">
        <v>499</v>
      </c>
      <c r="D148" s="56" t="s">
        <v>346</v>
      </c>
      <c r="E148" s="57" t="s">
        <v>347</v>
      </c>
      <c r="F148" s="67">
        <v>25</v>
      </c>
      <c r="G14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48" s="6" t="s">
        <v>257</v>
      </c>
      <c r="I148" s="6"/>
      <c r="J148" s="44" t="s">
        <v>355</v>
      </c>
      <c r="K148" s="73" t="s">
        <v>751</v>
      </c>
      <c r="L14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48" s="58">
        <v>1</v>
      </c>
      <c r="N148" s="59" t="s">
        <v>348</v>
      </c>
    </row>
    <row r="149" spans="1:15" s="7" customFormat="1" ht="21" customHeight="1" x14ac:dyDescent="0.3">
      <c r="A149" s="5" t="s">
        <v>140</v>
      </c>
      <c r="B149" s="25">
        <v>191</v>
      </c>
      <c r="C149" s="61" t="s">
        <v>500</v>
      </c>
      <c r="D149" s="56" t="s">
        <v>346</v>
      </c>
      <c r="E149" s="57" t="s">
        <v>347</v>
      </c>
      <c r="F149" s="67">
        <v>20</v>
      </c>
      <c r="G14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49" s="6" t="s">
        <v>257</v>
      </c>
      <c r="I149" s="6"/>
      <c r="J149" s="44" t="s">
        <v>355</v>
      </c>
      <c r="K149" s="73" t="s">
        <v>752</v>
      </c>
      <c r="L14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49" s="58">
        <v>1</v>
      </c>
      <c r="N149" s="59" t="s">
        <v>348</v>
      </c>
    </row>
    <row r="150" spans="1:15" s="7" customFormat="1" ht="21" customHeight="1" x14ac:dyDescent="0.3">
      <c r="A150" s="5" t="s">
        <v>141</v>
      </c>
      <c r="B150" s="25">
        <v>192</v>
      </c>
      <c r="C150" s="61" t="s">
        <v>501</v>
      </c>
      <c r="D150" s="56" t="s">
        <v>346</v>
      </c>
      <c r="E150" s="57" t="s">
        <v>347</v>
      </c>
      <c r="F150" s="67">
        <v>25</v>
      </c>
      <c r="G15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50" s="6" t="s">
        <v>257</v>
      </c>
      <c r="I150" s="6"/>
      <c r="J150" s="44" t="s">
        <v>355</v>
      </c>
      <c r="K150" s="73" t="s">
        <v>753</v>
      </c>
      <c r="L15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50" s="58">
        <v>1</v>
      </c>
      <c r="N150" s="59" t="s">
        <v>348</v>
      </c>
    </row>
    <row r="151" spans="1:15" s="7" customFormat="1" ht="21" customHeight="1" x14ac:dyDescent="0.3">
      <c r="A151" s="5" t="s">
        <v>147</v>
      </c>
      <c r="B151" s="25">
        <v>194</v>
      </c>
      <c r="C151" s="61" t="s">
        <v>502</v>
      </c>
      <c r="D151" s="56" t="s">
        <v>346</v>
      </c>
      <c r="E151" s="57" t="s">
        <v>347</v>
      </c>
      <c r="F151" s="67">
        <v>30</v>
      </c>
      <c r="G15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51" s="6" t="s">
        <v>257</v>
      </c>
      <c r="I151" s="6"/>
      <c r="J151" s="44" t="s">
        <v>355</v>
      </c>
      <c r="K151" s="73" t="s">
        <v>754</v>
      </c>
      <c r="L15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51" s="58">
        <v>1</v>
      </c>
      <c r="N151" s="59" t="s">
        <v>348</v>
      </c>
    </row>
    <row r="152" spans="1:15" s="7" customFormat="1" ht="21" customHeight="1" x14ac:dyDescent="0.3">
      <c r="A152" s="5" t="s">
        <v>146</v>
      </c>
      <c r="B152" s="25">
        <v>196</v>
      </c>
      <c r="C152" s="61" t="s">
        <v>503</v>
      </c>
      <c r="D152" s="56" t="s">
        <v>346</v>
      </c>
      <c r="E152" s="57" t="s">
        <v>347</v>
      </c>
      <c r="F152" s="67">
        <v>25</v>
      </c>
      <c r="G15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52" s="6" t="s">
        <v>257</v>
      </c>
      <c r="I152" s="6"/>
      <c r="J152" s="44" t="s">
        <v>355</v>
      </c>
      <c r="K152" s="73" t="s">
        <v>755</v>
      </c>
      <c r="L15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52" s="58">
        <v>1</v>
      </c>
      <c r="N152" s="59" t="s">
        <v>348</v>
      </c>
    </row>
    <row r="153" spans="1:15" s="7" customFormat="1" ht="21" customHeight="1" x14ac:dyDescent="0.3">
      <c r="A153" s="9" t="s">
        <v>144</v>
      </c>
      <c r="B153" s="27">
        <v>197</v>
      </c>
      <c r="C153" s="61" t="s">
        <v>504</v>
      </c>
      <c r="D153" s="56" t="s">
        <v>346</v>
      </c>
      <c r="E153" s="57" t="s">
        <v>347</v>
      </c>
      <c r="F153" s="67">
        <v>25</v>
      </c>
      <c r="G15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53" s="6" t="s">
        <v>257</v>
      </c>
      <c r="I153" s="11"/>
      <c r="J153" s="44" t="s">
        <v>355</v>
      </c>
      <c r="K153" s="73" t="s">
        <v>756</v>
      </c>
      <c r="L15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53" s="58">
        <v>1</v>
      </c>
      <c r="N153" s="59" t="s">
        <v>348</v>
      </c>
      <c r="O153"/>
    </row>
    <row r="154" spans="1:15" s="7" customFormat="1" ht="21" customHeight="1" x14ac:dyDescent="0.3">
      <c r="A154" s="9" t="s">
        <v>145</v>
      </c>
      <c r="B154" s="27">
        <v>198</v>
      </c>
      <c r="C154" s="61" t="s">
        <v>505</v>
      </c>
      <c r="D154" s="56" t="s">
        <v>346</v>
      </c>
      <c r="E154" s="57" t="s">
        <v>347</v>
      </c>
      <c r="F154" s="67">
        <v>25</v>
      </c>
      <c r="G15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54" s="6" t="s">
        <v>257</v>
      </c>
      <c r="I154" s="8"/>
      <c r="J154" s="44" t="s">
        <v>355</v>
      </c>
      <c r="K154" s="73" t="s">
        <v>757</v>
      </c>
      <c r="L15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54" s="58">
        <v>1</v>
      </c>
      <c r="N154" s="59" t="s">
        <v>348</v>
      </c>
      <c r="O154"/>
    </row>
    <row r="155" spans="1:15" ht="21" customHeight="1" x14ac:dyDescent="0.3">
      <c r="A155" s="9" t="s">
        <v>149</v>
      </c>
      <c r="B155" s="27">
        <v>200</v>
      </c>
      <c r="C155" s="61" t="s">
        <v>506</v>
      </c>
      <c r="D155" s="56" t="s">
        <v>346</v>
      </c>
      <c r="E155" s="57" t="s">
        <v>347</v>
      </c>
      <c r="F155" s="67">
        <v>20</v>
      </c>
      <c r="G15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55" s="6" t="s">
        <v>257</v>
      </c>
      <c r="I155" s="8"/>
      <c r="J155" s="44" t="s">
        <v>355</v>
      </c>
      <c r="K155" s="73" t="s">
        <v>758</v>
      </c>
      <c r="L15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55" s="58">
        <v>1</v>
      </c>
      <c r="N155" s="59" t="s">
        <v>348</v>
      </c>
    </row>
    <row r="156" spans="1:15" ht="21" customHeight="1" x14ac:dyDescent="0.3">
      <c r="A156" s="9" t="s">
        <v>150</v>
      </c>
      <c r="B156" s="27">
        <v>201</v>
      </c>
      <c r="C156" s="61" t="s">
        <v>507</v>
      </c>
      <c r="D156" s="56" t="s">
        <v>346</v>
      </c>
      <c r="E156" s="57" t="s">
        <v>347</v>
      </c>
      <c r="F156" s="67">
        <v>30</v>
      </c>
      <c r="G15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56" s="6" t="s">
        <v>257</v>
      </c>
      <c r="I156" s="8"/>
      <c r="J156" s="44" t="s">
        <v>355</v>
      </c>
      <c r="K156" s="73" t="s">
        <v>759</v>
      </c>
      <c r="L15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56" s="58">
        <v>1</v>
      </c>
      <c r="N156" s="59" t="s">
        <v>348</v>
      </c>
    </row>
    <row r="157" spans="1:15" ht="21" customHeight="1" x14ac:dyDescent="0.3">
      <c r="A157" s="9" t="s">
        <v>151</v>
      </c>
      <c r="B157" s="27">
        <v>202</v>
      </c>
      <c r="C157" s="61" t="s">
        <v>508</v>
      </c>
      <c r="D157" s="56" t="s">
        <v>346</v>
      </c>
      <c r="E157" s="57" t="s">
        <v>347</v>
      </c>
      <c r="F157" s="67">
        <v>25</v>
      </c>
      <c r="G15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57" s="6" t="s">
        <v>257</v>
      </c>
      <c r="I157" s="8"/>
      <c r="J157" s="44" t="s">
        <v>355</v>
      </c>
      <c r="K157" s="73" t="s">
        <v>760</v>
      </c>
      <c r="L15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57" s="58">
        <v>1</v>
      </c>
      <c r="N157" s="59" t="s">
        <v>348</v>
      </c>
    </row>
    <row r="158" spans="1:15" ht="21" customHeight="1" x14ac:dyDescent="0.3">
      <c r="A158" s="9" t="s">
        <v>152</v>
      </c>
      <c r="B158" s="27">
        <v>205</v>
      </c>
      <c r="C158" s="61" t="s">
        <v>509</v>
      </c>
      <c r="D158" s="56" t="s">
        <v>346</v>
      </c>
      <c r="E158" s="57" t="s">
        <v>347</v>
      </c>
      <c r="F158" s="67">
        <v>30</v>
      </c>
      <c r="G15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58" s="6" t="s">
        <v>257</v>
      </c>
      <c r="I158" s="8"/>
      <c r="J158" s="44" t="s">
        <v>355</v>
      </c>
      <c r="K158" s="73" t="s">
        <v>761</v>
      </c>
      <c r="L15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58" s="58">
        <v>1</v>
      </c>
      <c r="N158" s="59" t="s">
        <v>348</v>
      </c>
    </row>
    <row r="159" spans="1:15" ht="21" customHeight="1" x14ac:dyDescent="0.3">
      <c r="A159" s="9" t="s">
        <v>153</v>
      </c>
      <c r="B159" s="27">
        <v>206</v>
      </c>
      <c r="C159" s="61" t="s">
        <v>510</v>
      </c>
      <c r="D159" s="56" t="s">
        <v>346</v>
      </c>
      <c r="E159" s="57" t="s">
        <v>347</v>
      </c>
      <c r="F159" s="67">
        <v>30</v>
      </c>
      <c r="G15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59" s="6" t="s">
        <v>257</v>
      </c>
      <c r="I159" s="8"/>
      <c r="J159" s="44" t="s">
        <v>355</v>
      </c>
      <c r="K159" s="73" t="s">
        <v>762</v>
      </c>
      <c r="L15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59" s="58">
        <v>1</v>
      </c>
      <c r="N159" s="59" t="s">
        <v>348</v>
      </c>
    </row>
    <row r="160" spans="1:15" ht="21" customHeight="1" x14ac:dyDescent="0.3">
      <c r="A160" s="9" t="s">
        <v>154</v>
      </c>
      <c r="B160" s="27">
        <v>207</v>
      </c>
      <c r="C160" s="61" t="s">
        <v>511</v>
      </c>
      <c r="D160" s="56" t="s">
        <v>346</v>
      </c>
      <c r="E160" s="57" t="s">
        <v>347</v>
      </c>
      <c r="F160" s="67">
        <v>25</v>
      </c>
      <c r="G16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60" s="6" t="s">
        <v>257</v>
      </c>
      <c r="I160" s="8"/>
      <c r="J160" s="44" t="s">
        <v>355</v>
      </c>
      <c r="K160" s="73" t="s">
        <v>763</v>
      </c>
      <c r="L16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60" s="58">
        <v>1</v>
      </c>
      <c r="N160" s="59" t="s">
        <v>348</v>
      </c>
    </row>
    <row r="161" spans="1:14" ht="21" customHeight="1" x14ac:dyDescent="0.3">
      <c r="A161" s="9" t="s">
        <v>160</v>
      </c>
      <c r="B161" s="27">
        <v>208</v>
      </c>
      <c r="C161" s="61" t="s">
        <v>512</v>
      </c>
      <c r="D161" s="56" t="s">
        <v>346</v>
      </c>
      <c r="E161" s="57" t="s">
        <v>347</v>
      </c>
      <c r="F161" s="67">
        <v>20</v>
      </c>
      <c r="G16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61" s="6" t="s">
        <v>257</v>
      </c>
      <c r="I161" s="8"/>
      <c r="J161" s="44" t="s">
        <v>355</v>
      </c>
      <c r="K161" s="73" t="s">
        <v>764</v>
      </c>
      <c r="L16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61" s="58">
        <v>1</v>
      </c>
      <c r="N161" s="59" t="s">
        <v>348</v>
      </c>
    </row>
    <row r="162" spans="1:14" ht="21" customHeight="1" x14ac:dyDescent="0.3">
      <c r="A162" s="9" t="s">
        <v>161</v>
      </c>
      <c r="B162" s="27">
        <v>209</v>
      </c>
      <c r="C162" s="61" t="s">
        <v>513</v>
      </c>
      <c r="D162" s="56" t="s">
        <v>346</v>
      </c>
      <c r="E162" s="57" t="s">
        <v>347</v>
      </c>
      <c r="F162" s="67">
        <v>20</v>
      </c>
      <c r="G16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62" s="6" t="s">
        <v>257</v>
      </c>
      <c r="I162" s="8"/>
      <c r="J162" s="44" t="s">
        <v>355</v>
      </c>
      <c r="K162" s="73" t="s">
        <v>765</v>
      </c>
      <c r="L16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62" s="58">
        <v>1</v>
      </c>
      <c r="N162" s="59" t="s">
        <v>348</v>
      </c>
    </row>
    <row r="163" spans="1:14" ht="21" customHeight="1" x14ac:dyDescent="0.3">
      <c r="A163" s="9" t="s">
        <v>218</v>
      </c>
      <c r="B163" s="27">
        <v>210</v>
      </c>
      <c r="C163" s="61" t="s">
        <v>514</v>
      </c>
      <c r="D163" s="56" t="s">
        <v>346</v>
      </c>
      <c r="E163" s="57" t="s">
        <v>347</v>
      </c>
      <c r="F163" s="67">
        <v>30</v>
      </c>
      <c r="G16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63" s="6" t="s">
        <v>257</v>
      </c>
      <c r="I163" s="8"/>
      <c r="J163" s="44" t="s">
        <v>355</v>
      </c>
      <c r="K163" s="73" t="s">
        <v>766</v>
      </c>
      <c r="L16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63" s="58">
        <v>1</v>
      </c>
      <c r="N163" s="59" t="s">
        <v>348</v>
      </c>
    </row>
    <row r="164" spans="1:14" ht="21" customHeight="1" x14ac:dyDescent="0.3">
      <c r="A164" s="9" t="s">
        <v>162</v>
      </c>
      <c r="B164" s="27">
        <v>211</v>
      </c>
      <c r="C164" s="61" t="s">
        <v>515</v>
      </c>
      <c r="D164" s="56" t="s">
        <v>346</v>
      </c>
      <c r="E164" s="57" t="s">
        <v>347</v>
      </c>
      <c r="F164" s="67">
        <v>20</v>
      </c>
      <c r="G16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64" s="6" t="s">
        <v>257</v>
      </c>
      <c r="I164" s="6"/>
      <c r="J164" s="44" t="s">
        <v>355</v>
      </c>
      <c r="K164" s="73" t="s">
        <v>767</v>
      </c>
      <c r="L16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64" s="58">
        <v>1</v>
      </c>
      <c r="N164" s="59" t="s">
        <v>348</v>
      </c>
    </row>
    <row r="165" spans="1:14" ht="21" customHeight="1" x14ac:dyDescent="0.3">
      <c r="A165" s="9" t="s">
        <v>163</v>
      </c>
      <c r="B165" s="27">
        <v>212</v>
      </c>
      <c r="C165" s="61" t="s">
        <v>516</v>
      </c>
      <c r="D165" s="56" t="s">
        <v>346</v>
      </c>
      <c r="E165" s="57" t="s">
        <v>347</v>
      </c>
      <c r="F165" s="67">
        <v>20</v>
      </c>
      <c r="G16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65" s="6" t="s">
        <v>257</v>
      </c>
      <c r="I165" s="6"/>
      <c r="J165" s="44" t="s">
        <v>355</v>
      </c>
      <c r="K165" s="73" t="s">
        <v>768</v>
      </c>
      <c r="L16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65" s="58">
        <v>1</v>
      </c>
      <c r="N165" s="59" t="s">
        <v>348</v>
      </c>
    </row>
    <row r="166" spans="1:14" ht="21" customHeight="1" x14ac:dyDescent="0.3">
      <c r="A166" s="9" t="s">
        <v>164</v>
      </c>
      <c r="B166" s="27">
        <v>213</v>
      </c>
      <c r="C166" s="61" t="s">
        <v>517</v>
      </c>
      <c r="D166" s="56" t="s">
        <v>346</v>
      </c>
      <c r="E166" s="57" t="s">
        <v>347</v>
      </c>
      <c r="F166" s="67">
        <v>20</v>
      </c>
      <c r="G16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66" s="6" t="s">
        <v>257</v>
      </c>
      <c r="I166" s="6"/>
      <c r="J166" s="44" t="s">
        <v>355</v>
      </c>
      <c r="K166" s="73" t="s">
        <v>769</v>
      </c>
      <c r="L16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66" s="58">
        <v>1</v>
      </c>
      <c r="N166" s="59" t="s">
        <v>348</v>
      </c>
    </row>
    <row r="167" spans="1:14" ht="21" customHeight="1" x14ac:dyDescent="0.3">
      <c r="A167" s="9" t="s">
        <v>167</v>
      </c>
      <c r="B167" s="27">
        <v>214</v>
      </c>
      <c r="C167" s="61" t="s">
        <v>518</v>
      </c>
      <c r="D167" s="56" t="s">
        <v>346</v>
      </c>
      <c r="E167" s="57" t="s">
        <v>347</v>
      </c>
      <c r="F167" s="67">
        <v>30</v>
      </c>
      <c r="G16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67" s="6" t="s">
        <v>257</v>
      </c>
      <c r="I167" s="6"/>
      <c r="J167" s="44" t="s">
        <v>355</v>
      </c>
      <c r="K167" s="73" t="s">
        <v>770</v>
      </c>
      <c r="L16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67" s="58">
        <v>1</v>
      </c>
      <c r="N167" s="59" t="s">
        <v>348</v>
      </c>
    </row>
    <row r="168" spans="1:14" ht="21" customHeight="1" x14ac:dyDescent="0.3">
      <c r="A168" s="9" t="s">
        <v>165</v>
      </c>
      <c r="B168" s="27">
        <v>215</v>
      </c>
      <c r="C168" s="61" t="s">
        <v>519</v>
      </c>
      <c r="D168" s="56" t="s">
        <v>346</v>
      </c>
      <c r="E168" s="57" t="s">
        <v>347</v>
      </c>
      <c r="F168" s="67">
        <v>30</v>
      </c>
      <c r="G16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68" s="6" t="s">
        <v>257</v>
      </c>
      <c r="I168" s="8"/>
      <c r="J168" s="44" t="s">
        <v>355</v>
      </c>
      <c r="K168" s="73" t="s">
        <v>771</v>
      </c>
      <c r="L16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68" s="58">
        <v>1</v>
      </c>
      <c r="N168" s="59" t="s">
        <v>348</v>
      </c>
    </row>
    <row r="169" spans="1:14" ht="21" customHeight="1" x14ac:dyDescent="0.3">
      <c r="A169" s="9" t="s">
        <v>166</v>
      </c>
      <c r="B169" s="27">
        <v>216</v>
      </c>
      <c r="C169" s="61" t="s">
        <v>520</v>
      </c>
      <c r="D169" s="56" t="s">
        <v>346</v>
      </c>
      <c r="E169" s="57" t="s">
        <v>347</v>
      </c>
      <c r="F169" s="67">
        <v>20</v>
      </c>
      <c r="G16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69" s="6" t="s">
        <v>257</v>
      </c>
      <c r="I169" s="6"/>
      <c r="J169" s="44" t="s">
        <v>355</v>
      </c>
      <c r="K169" s="73" t="s">
        <v>772</v>
      </c>
      <c r="L16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69" s="58">
        <v>1</v>
      </c>
      <c r="N169" s="59" t="s">
        <v>348</v>
      </c>
    </row>
    <row r="170" spans="1:14" ht="21" customHeight="1" x14ac:dyDescent="0.3">
      <c r="A170" s="9" t="s">
        <v>11</v>
      </c>
      <c r="B170" s="27">
        <v>217</v>
      </c>
      <c r="C170" s="61" t="s">
        <v>521</v>
      </c>
      <c r="D170" s="56" t="s">
        <v>346</v>
      </c>
      <c r="E170" s="57" t="s">
        <v>347</v>
      </c>
      <c r="F170" s="67">
        <v>18</v>
      </c>
      <c r="G17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170" s="6" t="s">
        <v>257</v>
      </c>
      <c r="I170" s="8"/>
      <c r="J170" s="44" t="s">
        <v>355</v>
      </c>
      <c r="K170" s="73" t="s">
        <v>773</v>
      </c>
      <c r="L17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170" s="58">
        <v>1</v>
      </c>
      <c r="N170" s="59" t="s">
        <v>348</v>
      </c>
    </row>
    <row r="171" spans="1:14" ht="21" customHeight="1" x14ac:dyDescent="0.3">
      <c r="A171" s="9" t="s">
        <v>213</v>
      </c>
      <c r="B171" s="27">
        <v>218</v>
      </c>
      <c r="C171" s="61" t="s">
        <v>522</v>
      </c>
      <c r="D171" s="56" t="s">
        <v>346</v>
      </c>
      <c r="E171" s="57" t="s">
        <v>347</v>
      </c>
      <c r="F171" s="67">
        <v>20</v>
      </c>
      <c r="G17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71" s="6" t="s">
        <v>257</v>
      </c>
      <c r="I171" s="6"/>
      <c r="J171" s="44" t="s">
        <v>355</v>
      </c>
      <c r="K171" s="73" t="s">
        <v>774</v>
      </c>
      <c r="L17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71" s="58">
        <v>1</v>
      </c>
      <c r="N171" s="59" t="s">
        <v>348</v>
      </c>
    </row>
    <row r="172" spans="1:14" ht="21" customHeight="1" x14ac:dyDescent="0.3">
      <c r="A172" s="9" t="s">
        <v>219</v>
      </c>
      <c r="B172" s="27">
        <v>219</v>
      </c>
      <c r="C172" s="61" t="s">
        <v>523</v>
      </c>
      <c r="D172" s="56" t="s">
        <v>346</v>
      </c>
      <c r="E172" s="57" t="s">
        <v>347</v>
      </c>
      <c r="F172" s="67">
        <v>25</v>
      </c>
      <c r="G17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72" s="6" t="s">
        <v>257</v>
      </c>
      <c r="I172" s="6"/>
      <c r="J172" s="44" t="s">
        <v>355</v>
      </c>
      <c r="K172" s="73" t="s">
        <v>775</v>
      </c>
      <c r="L17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72" s="58">
        <v>1</v>
      </c>
      <c r="N172" s="59" t="s">
        <v>348</v>
      </c>
    </row>
    <row r="173" spans="1:14" ht="21" customHeight="1" x14ac:dyDescent="0.3">
      <c r="A173" s="9" t="s">
        <v>220</v>
      </c>
      <c r="B173" s="27">
        <v>220</v>
      </c>
      <c r="C173" s="61" t="s">
        <v>524</v>
      </c>
      <c r="D173" s="56" t="s">
        <v>346</v>
      </c>
      <c r="E173" s="57" t="s">
        <v>347</v>
      </c>
      <c r="F173" s="67">
        <v>20</v>
      </c>
      <c r="G17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73" s="6" t="s">
        <v>257</v>
      </c>
      <c r="I173" s="6"/>
      <c r="J173" s="44" t="s">
        <v>355</v>
      </c>
      <c r="K173" s="73" t="s">
        <v>776</v>
      </c>
      <c r="L17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73" s="58">
        <v>1</v>
      </c>
      <c r="N173" s="59" t="s">
        <v>348</v>
      </c>
    </row>
    <row r="174" spans="1:14" ht="21" customHeight="1" x14ac:dyDescent="0.3">
      <c r="A174" s="9" t="s">
        <v>221</v>
      </c>
      <c r="B174" s="27">
        <v>221</v>
      </c>
      <c r="C174" s="61" t="s">
        <v>525</v>
      </c>
      <c r="D174" s="56" t="s">
        <v>346</v>
      </c>
      <c r="E174" s="57" t="s">
        <v>347</v>
      </c>
      <c r="F174" s="67">
        <v>20</v>
      </c>
      <c r="G17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74" s="6" t="s">
        <v>257</v>
      </c>
      <c r="I174" s="6"/>
      <c r="J174" s="44" t="s">
        <v>355</v>
      </c>
      <c r="K174" s="73" t="s">
        <v>777</v>
      </c>
      <c r="L17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74" s="58">
        <v>1</v>
      </c>
      <c r="N174" s="59" t="s">
        <v>348</v>
      </c>
    </row>
    <row r="175" spans="1:14" ht="21" customHeight="1" x14ac:dyDescent="0.3">
      <c r="A175" s="9" t="s">
        <v>222</v>
      </c>
      <c r="B175" s="27">
        <v>222</v>
      </c>
      <c r="C175" s="61" t="s">
        <v>526</v>
      </c>
      <c r="D175" s="56" t="s">
        <v>346</v>
      </c>
      <c r="E175" s="57" t="s">
        <v>347</v>
      </c>
      <c r="F175" s="67">
        <v>25</v>
      </c>
      <c r="G17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75" s="6" t="s">
        <v>257</v>
      </c>
      <c r="I175" s="6"/>
      <c r="J175" s="44" t="s">
        <v>355</v>
      </c>
      <c r="K175" s="73" t="s">
        <v>778</v>
      </c>
      <c r="L17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75" s="58">
        <v>1</v>
      </c>
      <c r="N175" s="59" t="s">
        <v>348</v>
      </c>
    </row>
    <row r="176" spans="1:14" ht="21" customHeight="1" x14ac:dyDescent="0.3">
      <c r="A176" s="9" t="s">
        <v>223</v>
      </c>
      <c r="B176" s="27">
        <v>223</v>
      </c>
      <c r="C176" s="61" t="s">
        <v>527</v>
      </c>
      <c r="D176" s="56" t="s">
        <v>346</v>
      </c>
      <c r="E176" s="57" t="s">
        <v>347</v>
      </c>
      <c r="F176" s="67">
        <v>25</v>
      </c>
      <c r="G17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76" s="6" t="s">
        <v>257</v>
      </c>
      <c r="I176" s="6"/>
      <c r="J176" s="44" t="s">
        <v>355</v>
      </c>
      <c r="K176" s="73" t="s">
        <v>779</v>
      </c>
      <c r="L17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76" s="58">
        <v>1</v>
      </c>
      <c r="N176" s="59" t="s">
        <v>348</v>
      </c>
    </row>
    <row r="177" spans="1:14" ht="21" customHeight="1" x14ac:dyDescent="0.3">
      <c r="A177" s="9" t="s">
        <v>224</v>
      </c>
      <c r="B177" s="27">
        <v>224</v>
      </c>
      <c r="C177" s="61" t="s">
        <v>528</v>
      </c>
      <c r="D177" s="56" t="s">
        <v>346</v>
      </c>
      <c r="E177" s="57" t="s">
        <v>347</v>
      </c>
      <c r="F177" s="67">
        <v>25</v>
      </c>
      <c r="G17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77" s="6" t="s">
        <v>257</v>
      </c>
      <c r="I177" s="6"/>
      <c r="J177" s="44" t="s">
        <v>355</v>
      </c>
      <c r="K177" s="73" t="s">
        <v>780</v>
      </c>
      <c r="L17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77" s="58">
        <v>1</v>
      </c>
      <c r="N177" s="59" t="s">
        <v>348</v>
      </c>
    </row>
    <row r="178" spans="1:14" ht="21" customHeight="1" x14ac:dyDescent="0.3">
      <c r="A178" s="9" t="s">
        <v>225</v>
      </c>
      <c r="B178" s="27">
        <v>225</v>
      </c>
      <c r="C178" s="61" t="s">
        <v>529</v>
      </c>
      <c r="D178" s="56" t="s">
        <v>346</v>
      </c>
      <c r="E178" s="57" t="s">
        <v>347</v>
      </c>
      <c r="F178" s="67">
        <v>25</v>
      </c>
      <c r="G17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78" s="6" t="s">
        <v>257</v>
      </c>
      <c r="I178" s="6"/>
      <c r="J178" s="44" t="s">
        <v>355</v>
      </c>
      <c r="K178" s="73" t="s">
        <v>781</v>
      </c>
      <c r="L17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78" s="58">
        <v>1</v>
      </c>
      <c r="N178" s="59" t="s">
        <v>348</v>
      </c>
    </row>
    <row r="179" spans="1:14" ht="21" customHeight="1" x14ac:dyDescent="0.3">
      <c r="A179" s="9" t="s">
        <v>226</v>
      </c>
      <c r="B179" s="27">
        <v>226</v>
      </c>
      <c r="C179" s="61" t="s">
        <v>530</v>
      </c>
      <c r="D179" s="56" t="s">
        <v>346</v>
      </c>
      <c r="E179" s="57" t="s">
        <v>347</v>
      </c>
      <c r="F179" s="67">
        <v>25</v>
      </c>
      <c r="G17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79" s="6" t="s">
        <v>257</v>
      </c>
      <c r="I179" s="6"/>
      <c r="J179" s="44" t="s">
        <v>355</v>
      </c>
      <c r="K179" s="73" t="s">
        <v>782</v>
      </c>
      <c r="L17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79" s="58">
        <v>1</v>
      </c>
      <c r="N179" s="59" t="s">
        <v>348</v>
      </c>
    </row>
    <row r="180" spans="1:14" ht="21" customHeight="1" x14ac:dyDescent="0.3">
      <c r="A180" s="9" t="s">
        <v>227</v>
      </c>
      <c r="B180" s="27">
        <v>227</v>
      </c>
      <c r="C180" s="61" t="s">
        <v>531</v>
      </c>
      <c r="D180" s="56" t="s">
        <v>346</v>
      </c>
      <c r="E180" s="57" t="s">
        <v>347</v>
      </c>
      <c r="F180" s="67">
        <v>25</v>
      </c>
      <c r="G18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80" s="6" t="s">
        <v>257</v>
      </c>
      <c r="I180" s="6"/>
      <c r="J180" s="44" t="s">
        <v>355</v>
      </c>
      <c r="K180" s="73" t="s">
        <v>783</v>
      </c>
      <c r="L18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80" s="58">
        <v>1</v>
      </c>
      <c r="N180" s="59" t="s">
        <v>348</v>
      </c>
    </row>
    <row r="181" spans="1:14" ht="21" customHeight="1" x14ac:dyDescent="0.3">
      <c r="A181" s="9" t="s">
        <v>228</v>
      </c>
      <c r="B181" s="27">
        <v>228</v>
      </c>
      <c r="C181" s="61" t="s">
        <v>532</v>
      </c>
      <c r="D181" s="56" t="s">
        <v>346</v>
      </c>
      <c r="E181" s="57" t="s">
        <v>347</v>
      </c>
      <c r="F181" s="67">
        <v>25</v>
      </c>
      <c r="G18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81" s="6" t="s">
        <v>257</v>
      </c>
      <c r="I181" s="6"/>
      <c r="J181" s="44" t="s">
        <v>355</v>
      </c>
      <c r="K181" s="73" t="s">
        <v>784</v>
      </c>
      <c r="L18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81" s="58">
        <v>1</v>
      </c>
      <c r="N181" s="59" t="s">
        <v>348</v>
      </c>
    </row>
    <row r="182" spans="1:14" ht="21" customHeight="1" x14ac:dyDescent="0.3">
      <c r="A182" s="9" t="s">
        <v>229</v>
      </c>
      <c r="B182" s="27">
        <v>229</v>
      </c>
      <c r="C182" s="61" t="s">
        <v>533</v>
      </c>
      <c r="D182" s="56" t="s">
        <v>346</v>
      </c>
      <c r="E182" s="57" t="s">
        <v>347</v>
      </c>
      <c r="F182" s="67">
        <v>20</v>
      </c>
      <c r="G18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82" s="6" t="s">
        <v>257</v>
      </c>
      <c r="I182" s="6"/>
      <c r="J182" s="44" t="s">
        <v>355</v>
      </c>
      <c r="K182" s="73" t="s">
        <v>785</v>
      </c>
      <c r="L18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82" s="58">
        <v>1</v>
      </c>
      <c r="N182" s="59" t="s">
        <v>348</v>
      </c>
    </row>
    <row r="183" spans="1:14" ht="21" customHeight="1" x14ac:dyDescent="0.3">
      <c r="A183" s="9" t="s">
        <v>230</v>
      </c>
      <c r="B183" s="27">
        <v>230</v>
      </c>
      <c r="C183" s="61" t="s">
        <v>534</v>
      </c>
      <c r="D183" s="56" t="s">
        <v>346</v>
      </c>
      <c r="E183" s="57" t="s">
        <v>347</v>
      </c>
      <c r="F183" s="67">
        <v>20</v>
      </c>
      <c r="G18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83" s="6" t="s">
        <v>257</v>
      </c>
      <c r="I183" s="6"/>
      <c r="J183" s="44" t="s">
        <v>355</v>
      </c>
      <c r="K183" s="73" t="s">
        <v>786</v>
      </c>
      <c r="L18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83" s="58">
        <v>1</v>
      </c>
      <c r="N183" s="59" t="s">
        <v>348</v>
      </c>
    </row>
    <row r="184" spans="1:14" ht="21" customHeight="1" x14ac:dyDescent="0.3">
      <c r="A184" s="9" t="s">
        <v>231</v>
      </c>
      <c r="B184" s="27">
        <v>231</v>
      </c>
      <c r="C184" s="61" t="s">
        <v>535</v>
      </c>
      <c r="D184" s="56" t="s">
        <v>346</v>
      </c>
      <c r="E184" s="57" t="s">
        <v>347</v>
      </c>
      <c r="F184" s="67">
        <v>25</v>
      </c>
      <c r="G18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84" s="6" t="s">
        <v>257</v>
      </c>
      <c r="I184" s="6"/>
      <c r="J184" s="44" t="s">
        <v>355</v>
      </c>
      <c r="K184" s="73" t="s">
        <v>787</v>
      </c>
      <c r="L18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84" s="58">
        <v>1</v>
      </c>
      <c r="N184" s="59" t="s">
        <v>348</v>
      </c>
    </row>
    <row r="185" spans="1:14" ht="21" customHeight="1" x14ac:dyDescent="0.3">
      <c r="A185" s="9" t="s">
        <v>232</v>
      </c>
      <c r="B185" s="27">
        <v>232</v>
      </c>
      <c r="C185" s="61" t="s">
        <v>536</v>
      </c>
      <c r="D185" s="56" t="s">
        <v>346</v>
      </c>
      <c r="E185" s="57" t="s">
        <v>347</v>
      </c>
      <c r="F185" s="67">
        <v>20</v>
      </c>
      <c r="G18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85" s="6" t="s">
        <v>257</v>
      </c>
      <c r="I185" s="6"/>
      <c r="J185" s="44" t="s">
        <v>355</v>
      </c>
      <c r="K185" s="73" t="s">
        <v>788</v>
      </c>
      <c r="L18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85" s="58">
        <v>1</v>
      </c>
      <c r="N185" s="59" t="s">
        <v>348</v>
      </c>
    </row>
    <row r="186" spans="1:14" ht="21" customHeight="1" x14ac:dyDescent="0.3">
      <c r="A186" s="9" t="s">
        <v>234</v>
      </c>
      <c r="B186" s="27">
        <v>233</v>
      </c>
      <c r="C186" s="61" t="s">
        <v>537</v>
      </c>
      <c r="D186" s="56" t="s">
        <v>346</v>
      </c>
      <c r="E186" s="57" t="s">
        <v>347</v>
      </c>
      <c r="F186" s="67">
        <v>18</v>
      </c>
      <c r="G18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PLATA</v>
      </c>
      <c r="H186" s="6" t="s">
        <v>257</v>
      </c>
      <c r="I186" s="6"/>
      <c r="J186" s="44" t="s">
        <v>355</v>
      </c>
      <c r="K186" s="73" t="s">
        <v>789</v>
      </c>
      <c r="L18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- 20 GB</v>
      </c>
      <c r="M186" s="58">
        <v>1</v>
      </c>
      <c r="N186" s="59" t="s">
        <v>348</v>
      </c>
    </row>
    <row r="187" spans="1:14" ht="21" customHeight="1" x14ac:dyDescent="0.3">
      <c r="A187" s="9" t="s">
        <v>236</v>
      </c>
      <c r="B187" s="27">
        <v>234</v>
      </c>
      <c r="C187" s="61" t="s">
        <v>538</v>
      </c>
      <c r="D187" s="56" t="s">
        <v>346</v>
      </c>
      <c r="E187" s="57" t="s">
        <v>347</v>
      </c>
      <c r="F187" s="67">
        <v>20</v>
      </c>
      <c r="G18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87" s="6" t="s">
        <v>257</v>
      </c>
      <c r="I187" s="6"/>
      <c r="J187" s="44" t="s">
        <v>355</v>
      </c>
      <c r="K187" s="73" t="s">
        <v>790</v>
      </c>
      <c r="L18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87" s="58">
        <v>1</v>
      </c>
      <c r="N187" s="59" t="s">
        <v>348</v>
      </c>
    </row>
    <row r="188" spans="1:14" ht="21" customHeight="1" x14ac:dyDescent="0.3">
      <c r="A188" s="9" t="s">
        <v>237</v>
      </c>
      <c r="B188" s="27">
        <v>235</v>
      </c>
      <c r="C188" s="61" t="s">
        <v>539</v>
      </c>
      <c r="D188" s="56" t="s">
        <v>346</v>
      </c>
      <c r="E188" s="57" t="s">
        <v>347</v>
      </c>
      <c r="F188" s="67">
        <v>30</v>
      </c>
      <c r="G18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88" s="6" t="s">
        <v>257</v>
      </c>
      <c r="I188" s="6"/>
      <c r="J188" s="44" t="s">
        <v>355</v>
      </c>
      <c r="K188" s="73" t="s">
        <v>791</v>
      </c>
      <c r="L18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88" s="58">
        <v>1</v>
      </c>
      <c r="N188" s="59" t="s">
        <v>348</v>
      </c>
    </row>
    <row r="189" spans="1:14" ht="21" customHeight="1" x14ac:dyDescent="0.3">
      <c r="A189" s="9" t="s">
        <v>238</v>
      </c>
      <c r="B189" s="27">
        <v>236</v>
      </c>
      <c r="C189" s="61" t="s">
        <v>540</v>
      </c>
      <c r="D189" s="56" t="s">
        <v>346</v>
      </c>
      <c r="E189" s="57" t="s">
        <v>347</v>
      </c>
      <c r="F189" s="67">
        <v>20</v>
      </c>
      <c r="G18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89" s="6" t="s">
        <v>257</v>
      </c>
      <c r="I189" s="6"/>
      <c r="J189" s="44" t="s">
        <v>355</v>
      </c>
      <c r="K189" s="73" t="s">
        <v>792</v>
      </c>
      <c r="L18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89" s="58">
        <v>1</v>
      </c>
      <c r="N189" s="59" t="s">
        <v>348</v>
      </c>
    </row>
    <row r="190" spans="1:14" ht="21" customHeight="1" x14ac:dyDescent="0.3">
      <c r="A190" s="9" t="s">
        <v>239</v>
      </c>
      <c r="B190" s="27">
        <v>237</v>
      </c>
      <c r="C190" s="61" t="s">
        <v>541</v>
      </c>
      <c r="D190" s="56" t="s">
        <v>346</v>
      </c>
      <c r="E190" s="57" t="s">
        <v>347</v>
      </c>
      <c r="F190" s="67">
        <v>25</v>
      </c>
      <c r="G19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90" s="6" t="s">
        <v>257</v>
      </c>
      <c r="I190" s="6"/>
      <c r="J190" s="44" t="s">
        <v>355</v>
      </c>
      <c r="K190" s="73" t="s">
        <v>793</v>
      </c>
      <c r="L19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90" s="58">
        <v>1</v>
      </c>
      <c r="N190" s="59" t="s">
        <v>348</v>
      </c>
    </row>
    <row r="191" spans="1:14" ht="21" customHeight="1" x14ac:dyDescent="0.3">
      <c r="A191" s="9" t="s">
        <v>240</v>
      </c>
      <c r="B191" s="27">
        <v>238</v>
      </c>
      <c r="C191" s="61" t="s">
        <v>542</v>
      </c>
      <c r="D191" s="56" t="s">
        <v>346</v>
      </c>
      <c r="E191" s="57" t="s">
        <v>347</v>
      </c>
      <c r="F191" s="67">
        <v>30</v>
      </c>
      <c r="G19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91" s="6" t="s">
        <v>257</v>
      </c>
      <c r="I191" s="6"/>
      <c r="J191" s="44" t="s">
        <v>355</v>
      </c>
      <c r="K191" s="73" t="s">
        <v>794</v>
      </c>
      <c r="L19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91" s="58">
        <v>1</v>
      </c>
      <c r="N191" s="59" t="s">
        <v>348</v>
      </c>
    </row>
    <row r="192" spans="1:14" ht="21" customHeight="1" x14ac:dyDescent="0.3">
      <c r="A192" s="9" t="s">
        <v>241</v>
      </c>
      <c r="B192" s="27">
        <v>239</v>
      </c>
      <c r="C192" s="61" t="s">
        <v>543</v>
      </c>
      <c r="D192" s="56" t="s">
        <v>346</v>
      </c>
      <c r="E192" s="57" t="s">
        <v>347</v>
      </c>
      <c r="F192" s="67">
        <v>30</v>
      </c>
      <c r="G19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192" s="6" t="s">
        <v>257</v>
      </c>
      <c r="I192" s="6"/>
      <c r="J192" s="44" t="s">
        <v>355</v>
      </c>
      <c r="K192" s="73" t="s">
        <v>795</v>
      </c>
      <c r="L19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192" s="58">
        <v>1</v>
      </c>
      <c r="N192" s="59" t="s">
        <v>348</v>
      </c>
    </row>
    <row r="193" spans="1:14" ht="21" customHeight="1" x14ac:dyDescent="0.3">
      <c r="A193" s="9" t="s">
        <v>242</v>
      </c>
      <c r="B193" s="27">
        <v>240</v>
      </c>
      <c r="C193" s="61" t="s">
        <v>544</v>
      </c>
      <c r="D193" s="56" t="s">
        <v>346</v>
      </c>
      <c r="E193" s="57" t="s">
        <v>347</v>
      </c>
      <c r="F193" s="67">
        <v>25</v>
      </c>
      <c r="G19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93" s="6" t="s">
        <v>257</v>
      </c>
      <c r="I193" s="6"/>
      <c r="J193" s="44" t="s">
        <v>355</v>
      </c>
      <c r="K193" s="73" t="s">
        <v>796</v>
      </c>
      <c r="L19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93" s="58">
        <v>1</v>
      </c>
      <c r="N193" s="59" t="s">
        <v>348</v>
      </c>
    </row>
    <row r="194" spans="1:14" ht="21" customHeight="1" x14ac:dyDescent="0.3">
      <c r="A194" s="9" t="s">
        <v>243</v>
      </c>
      <c r="B194" s="27">
        <v>241</v>
      </c>
      <c r="C194" s="61" t="s">
        <v>545</v>
      </c>
      <c r="D194" s="56" t="s">
        <v>346</v>
      </c>
      <c r="E194" s="57" t="s">
        <v>347</v>
      </c>
      <c r="F194" s="67">
        <v>25</v>
      </c>
      <c r="G19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94" s="6" t="s">
        <v>257</v>
      </c>
      <c r="I194" s="6"/>
      <c r="J194" s="44" t="s">
        <v>355</v>
      </c>
      <c r="K194" s="73" t="s">
        <v>797</v>
      </c>
      <c r="L19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94" s="58">
        <v>1</v>
      </c>
      <c r="N194" s="59" t="s">
        <v>348</v>
      </c>
    </row>
    <row r="195" spans="1:14" ht="21" customHeight="1" x14ac:dyDescent="0.3">
      <c r="A195" s="9" t="s">
        <v>246</v>
      </c>
      <c r="B195" s="27">
        <v>242</v>
      </c>
      <c r="C195" s="61" t="s">
        <v>546</v>
      </c>
      <c r="D195" s="56" t="s">
        <v>346</v>
      </c>
      <c r="E195" s="57" t="s">
        <v>347</v>
      </c>
      <c r="F195" s="67">
        <v>20</v>
      </c>
      <c r="G19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ORO</v>
      </c>
      <c r="H195" s="6" t="s">
        <v>257</v>
      </c>
      <c r="I195" s="6"/>
      <c r="J195" s="44" t="s">
        <v>355</v>
      </c>
      <c r="K195" s="73" t="s">
        <v>798</v>
      </c>
      <c r="L19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- 30 GB</v>
      </c>
      <c r="M195" s="58">
        <v>1</v>
      </c>
      <c r="N195" s="59" t="s">
        <v>348</v>
      </c>
    </row>
    <row r="196" spans="1:14" ht="21" customHeight="1" x14ac:dyDescent="0.3">
      <c r="A196" s="35" t="s">
        <v>244</v>
      </c>
      <c r="B196" s="34">
        <v>243</v>
      </c>
      <c r="C196" s="61" t="s">
        <v>547</v>
      </c>
      <c r="D196" s="56" t="s">
        <v>346</v>
      </c>
      <c r="E196" s="57" t="s">
        <v>347</v>
      </c>
      <c r="F196" s="67">
        <v>25</v>
      </c>
      <c r="G19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96" s="6" t="s">
        <v>257</v>
      </c>
      <c r="I196" s="36"/>
      <c r="J196" s="44" t="s">
        <v>355</v>
      </c>
      <c r="K196" s="73" t="s">
        <v>799</v>
      </c>
      <c r="L19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96" s="58">
        <v>1</v>
      </c>
      <c r="N196" s="59" t="s">
        <v>348</v>
      </c>
    </row>
    <row r="197" spans="1:14" ht="17.25" x14ac:dyDescent="0.3">
      <c r="A197" s="5" t="s">
        <v>169</v>
      </c>
      <c r="B197" s="27">
        <v>244</v>
      </c>
      <c r="C197" s="61" t="s">
        <v>548</v>
      </c>
      <c r="D197" s="56" t="s">
        <v>352</v>
      </c>
      <c r="E197" s="57" t="s">
        <v>347</v>
      </c>
      <c r="F197" s="67">
        <v>25</v>
      </c>
      <c r="G19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97" s="6" t="s">
        <v>258</v>
      </c>
      <c r="I197" s="6"/>
      <c r="J197" s="44" t="s">
        <v>355</v>
      </c>
      <c r="K197" s="73" t="s">
        <v>800</v>
      </c>
      <c r="L19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97" s="58">
        <v>1</v>
      </c>
      <c r="N197" s="59" t="s">
        <v>348</v>
      </c>
    </row>
    <row r="198" spans="1:14" ht="17.25" x14ac:dyDescent="0.3">
      <c r="A198" s="5" t="s">
        <v>170</v>
      </c>
      <c r="B198" s="34">
        <v>245</v>
      </c>
      <c r="C198" s="61" t="s">
        <v>549</v>
      </c>
      <c r="D198" s="56" t="s">
        <v>352</v>
      </c>
      <c r="E198" s="57" t="s">
        <v>347</v>
      </c>
      <c r="F198" s="67">
        <v>25</v>
      </c>
      <c r="G19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98" s="6" t="s">
        <v>259</v>
      </c>
      <c r="I198" s="6"/>
      <c r="J198" s="44" t="s">
        <v>355</v>
      </c>
      <c r="K198" s="73" t="s">
        <v>801</v>
      </c>
      <c r="L19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98" s="58">
        <v>1</v>
      </c>
      <c r="N198" s="59" t="s">
        <v>348</v>
      </c>
    </row>
    <row r="199" spans="1:14" ht="17.25" x14ac:dyDescent="0.3">
      <c r="A199" s="5" t="s">
        <v>171</v>
      </c>
      <c r="B199" s="27">
        <v>246</v>
      </c>
      <c r="C199" s="61" t="s">
        <v>550</v>
      </c>
      <c r="D199" s="56" t="s">
        <v>352</v>
      </c>
      <c r="E199" s="57" t="s">
        <v>347</v>
      </c>
      <c r="F199" s="67">
        <v>25</v>
      </c>
      <c r="G19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199" s="6" t="s">
        <v>260</v>
      </c>
      <c r="I199" s="6"/>
      <c r="J199" s="44" t="s">
        <v>355</v>
      </c>
      <c r="K199" s="73" t="s">
        <v>802</v>
      </c>
      <c r="L19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199" s="58">
        <v>1</v>
      </c>
      <c r="N199" s="59" t="s">
        <v>348</v>
      </c>
    </row>
    <row r="200" spans="1:14" ht="17.25" x14ac:dyDescent="0.3">
      <c r="A200" s="5" t="s">
        <v>172</v>
      </c>
      <c r="B200" s="34">
        <v>247</v>
      </c>
      <c r="C200" s="61" t="s">
        <v>551</v>
      </c>
      <c r="D200" s="56" t="s">
        <v>352</v>
      </c>
      <c r="E200" s="57" t="s">
        <v>347</v>
      </c>
      <c r="F200" s="67">
        <v>25</v>
      </c>
      <c r="G20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00" s="6" t="s">
        <v>261</v>
      </c>
      <c r="I200" s="6"/>
      <c r="J200" s="44" t="s">
        <v>355</v>
      </c>
      <c r="K200" s="73" t="s">
        <v>803</v>
      </c>
      <c r="L20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00" s="58">
        <v>1</v>
      </c>
      <c r="N200" s="59" t="s">
        <v>348</v>
      </c>
    </row>
    <row r="201" spans="1:14" ht="17.25" x14ac:dyDescent="0.3">
      <c r="A201" s="5" t="s">
        <v>173</v>
      </c>
      <c r="B201" s="27">
        <v>248</v>
      </c>
      <c r="C201" s="61" t="s">
        <v>552</v>
      </c>
      <c r="D201" s="56" t="s">
        <v>352</v>
      </c>
      <c r="E201" s="57" t="s">
        <v>347</v>
      </c>
      <c r="F201" s="67">
        <v>25</v>
      </c>
      <c r="G20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01" s="6" t="s">
        <v>262</v>
      </c>
      <c r="I201" s="6"/>
      <c r="J201" s="44" t="s">
        <v>355</v>
      </c>
      <c r="K201" s="73" t="s">
        <v>804</v>
      </c>
      <c r="L20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01" s="58">
        <v>1</v>
      </c>
      <c r="N201" s="59" t="s">
        <v>348</v>
      </c>
    </row>
    <row r="202" spans="1:14" ht="17.25" x14ac:dyDescent="0.3">
      <c r="A202" s="5" t="s">
        <v>174</v>
      </c>
      <c r="B202" s="34">
        <v>249</v>
      </c>
      <c r="C202" s="61" t="s">
        <v>553</v>
      </c>
      <c r="D202" s="56" t="s">
        <v>352</v>
      </c>
      <c r="E202" s="57" t="s">
        <v>347</v>
      </c>
      <c r="F202" s="67">
        <v>25</v>
      </c>
      <c r="G20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02" s="6" t="s">
        <v>263</v>
      </c>
      <c r="I202" s="6"/>
      <c r="J202" s="44" t="s">
        <v>355</v>
      </c>
      <c r="K202" s="73" t="s">
        <v>805</v>
      </c>
      <c r="L20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02" s="58">
        <v>1</v>
      </c>
      <c r="N202" s="59" t="s">
        <v>348</v>
      </c>
    </row>
    <row r="203" spans="1:14" ht="17.25" x14ac:dyDescent="0.3">
      <c r="A203" s="5" t="s">
        <v>175</v>
      </c>
      <c r="B203" s="27">
        <v>250</v>
      </c>
      <c r="C203" s="61" t="s">
        <v>554</v>
      </c>
      <c r="D203" s="56" t="s">
        <v>352</v>
      </c>
      <c r="E203" s="57" t="s">
        <v>347</v>
      </c>
      <c r="F203" s="67">
        <v>25</v>
      </c>
      <c r="G20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03" s="6" t="s">
        <v>264</v>
      </c>
      <c r="I203" s="6"/>
      <c r="J203" s="44" t="s">
        <v>355</v>
      </c>
      <c r="K203" s="73" t="s">
        <v>806</v>
      </c>
      <c r="L20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03" s="58">
        <v>1</v>
      </c>
      <c r="N203" s="59" t="s">
        <v>348</v>
      </c>
    </row>
    <row r="204" spans="1:14" ht="17.25" x14ac:dyDescent="0.3">
      <c r="A204" s="5" t="s">
        <v>176</v>
      </c>
      <c r="B204" s="34">
        <v>251</v>
      </c>
      <c r="C204" s="61" t="s">
        <v>555</v>
      </c>
      <c r="D204" s="56" t="s">
        <v>352</v>
      </c>
      <c r="E204" s="57" t="s">
        <v>347</v>
      </c>
      <c r="F204" s="67">
        <v>25</v>
      </c>
      <c r="G20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04" s="6" t="s">
        <v>265</v>
      </c>
      <c r="I204" s="6"/>
      <c r="J204" s="44" t="s">
        <v>355</v>
      </c>
      <c r="K204" s="73" t="s">
        <v>807</v>
      </c>
      <c r="L20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04" s="58">
        <v>1</v>
      </c>
      <c r="N204" s="59" t="s">
        <v>348</v>
      </c>
    </row>
    <row r="205" spans="1:14" ht="17.25" x14ac:dyDescent="0.3">
      <c r="A205" s="5" t="s">
        <v>177</v>
      </c>
      <c r="B205" s="27">
        <v>252</v>
      </c>
      <c r="C205" s="61" t="s">
        <v>556</v>
      </c>
      <c r="D205" s="56" t="s">
        <v>352</v>
      </c>
      <c r="E205" s="57" t="s">
        <v>347</v>
      </c>
      <c r="F205" s="67">
        <v>25</v>
      </c>
      <c r="G20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05" s="6" t="s">
        <v>266</v>
      </c>
      <c r="I205" s="6"/>
      <c r="J205" s="44" t="s">
        <v>355</v>
      </c>
      <c r="K205" s="73" t="s">
        <v>808</v>
      </c>
      <c r="L20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05" s="58">
        <v>1</v>
      </c>
      <c r="N205" s="59" t="s">
        <v>348</v>
      </c>
    </row>
    <row r="206" spans="1:14" ht="19.5" customHeight="1" x14ac:dyDescent="0.3">
      <c r="A206" s="5" t="s">
        <v>214</v>
      </c>
      <c r="B206" s="34">
        <v>253</v>
      </c>
      <c r="C206" s="61" t="s">
        <v>557</v>
      </c>
      <c r="D206" s="56" t="s">
        <v>352</v>
      </c>
      <c r="E206" s="57" t="s">
        <v>347</v>
      </c>
      <c r="F206" s="67">
        <v>25</v>
      </c>
      <c r="G20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06" s="6" t="s">
        <v>267</v>
      </c>
      <c r="I206" s="6"/>
      <c r="J206" s="44" t="s">
        <v>355</v>
      </c>
      <c r="K206" s="73" t="s">
        <v>809</v>
      </c>
      <c r="L20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06" s="58">
        <v>1</v>
      </c>
      <c r="N206" s="59" t="s">
        <v>348</v>
      </c>
    </row>
    <row r="207" spans="1:14" ht="17.25" x14ac:dyDescent="0.3">
      <c r="A207" s="5" t="s">
        <v>178</v>
      </c>
      <c r="B207" s="27">
        <v>254</v>
      </c>
      <c r="C207" s="61" t="s">
        <v>558</v>
      </c>
      <c r="D207" s="56" t="s">
        <v>352</v>
      </c>
      <c r="E207" s="57" t="s">
        <v>347</v>
      </c>
      <c r="F207" s="67">
        <v>25</v>
      </c>
      <c r="G20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07" s="6" t="s">
        <v>268</v>
      </c>
      <c r="I207" s="6"/>
      <c r="J207" s="44" t="s">
        <v>355</v>
      </c>
      <c r="K207" s="73" t="s">
        <v>810</v>
      </c>
      <c r="L20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07" s="58">
        <v>1</v>
      </c>
      <c r="N207" s="59" t="s">
        <v>348</v>
      </c>
    </row>
    <row r="208" spans="1:14" ht="17.25" x14ac:dyDescent="0.3">
      <c r="A208" s="5" t="s">
        <v>179</v>
      </c>
      <c r="B208" s="34">
        <v>255</v>
      </c>
      <c r="C208" s="61" t="s">
        <v>559</v>
      </c>
      <c r="D208" s="56" t="s">
        <v>352</v>
      </c>
      <c r="E208" s="57" t="s">
        <v>347</v>
      </c>
      <c r="F208" s="67">
        <v>25</v>
      </c>
      <c r="G20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08" s="6" t="s">
        <v>269</v>
      </c>
      <c r="I208" s="6"/>
      <c r="J208" s="44" t="s">
        <v>355</v>
      </c>
      <c r="K208" s="73" t="s">
        <v>811</v>
      </c>
      <c r="L20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08" s="58">
        <v>1</v>
      </c>
      <c r="N208" s="59" t="s">
        <v>348</v>
      </c>
    </row>
    <row r="209" spans="1:14" ht="17.25" x14ac:dyDescent="0.3">
      <c r="A209" s="5" t="s">
        <v>180</v>
      </c>
      <c r="B209" s="27">
        <v>256</v>
      </c>
      <c r="C209" s="61" t="s">
        <v>560</v>
      </c>
      <c r="D209" s="56" t="s">
        <v>352</v>
      </c>
      <c r="E209" s="57" t="s">
        <v>347</v>
      </c>
      <c r="F209" s="67">
        <v>25</v>
      </c>
      <c r="G20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09" s="6" t="s">
        <v>270</v>
      </c>
      <c r="I209" s="6"/>
      <c r="J209" s="44" t="s">
        <v>355</v>
      </c>
      <c r="K209" s="73" t="s">
        <v>812</v>
      </c>
      <c r="L20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09" s="58">
        <v>1</v>
      </c>
      <c r="N209" s="59" t="s">
        <v>348</v>
      </c>
    </row>
    <row r="210" spans="1:14" ht="17.25" x14ac:dyDescent="0.3">
      <c r="A210" s="5" t="s">
        <v>181</v>
      </c>
      <c r="B210" s="34">
        <v>257</v>
      </c>
      <c r="C210" s="61" t="s">
        <v>561</v>
      </c>
      <c r="D210" s="56" t="s">
        <v>352</v>
      </c>
      <c r="E210" s="57" t="s">
        <v>347</v>
      </c>
      <c r="F210" s="67">
        <v>25</v>
      </c>
      <c r="G21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10" s="6" t="s">
        <v>271</v>
      </c>
      <c r="I210" s="6"/>
      <c r="J210" s="44" t="s">
        <v>355</v>
      </c>
      <c r="K210" s="73" t="s">
        <v>813</v>
      </c>
      <c r="L21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10" s="58">
        <v>1</v>
      </c>
      <c r="N210" s="59" t="s">
        <v>348</v>
      </c>
    </row>
    <row r="211" spans="1:14" ht="17.25" x14ac:dyDescent="0.3">
      <c r="A211" s="5" t="s">
        <v>182</v>
      </c>
      <c r="B211" s="27">
        <v>258</v>
      </c>
      <c r="C211" s="61" t="s">
        <v>562</v>
      </c>
      <c r="D211" s="56" t="s">
        <v>352</v>
      </c>
      <c r="E211" s="57" t="s">
        <v>347</v>
      </c>
      <c r="F211" s="67">
        <v>25</v>
      </c>
      <c r="G21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11" s="6" t="s">
        <v>272</v>
      </c>
      <c r="I211" s="6"/>
      <c r="J211" s="44" t="s">
        <v>355</v>
      </c>
      <c r="K211" s="73" t="s">
        <v>814</v>
      </c>
      <c r="L21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11" s="58">
        <v>1</v>
      </c>
      <c r="N211" s="59" t="s">
        <v>348</v>
      </c>
    </row>
    <row r="212" spans="1:14" ht="17.25" x14ac:dyDescent="0.3">
      <c r="A212" s="5" t="s">
        <v>183</v>
      </c>
      <c r="B212" s="34">
        <v>259</v>
      </c>
      <c r="C212" s="61" t="s">
        <v>563</v>
      </c>
      <c r="D212" s="56" t="s">
        <v>352</v>
      </c>
      <c r="E212" s="57" t="s">
        <v>347</v>
      </c>
      <c r="F212" s="67">
        <v>25</v>
      </c>
      <c r="G21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12" s="6" t="s">
        <v>273</v>
      </c>
      <c r="I212" s="6"/>
      <c r="J212" s="44" t="s">
        <v>355</v>
      </c>
      <c r="K212" s="73" t="s">
        <v>815</v>
      </c>
      <c r="L21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12" s="58">
        <v>1</v>
      </c>
      <c r="N212" s="59" t="s">
        <v>348</v>
      </c>
    </row>
    <row r="213" spans="1:14" ht="17.25" x14ac:dyDescent="0.3">
      <c r="A213" s="5" t="s">
        <v>184</v>
      </c>
      <c r="B213" s="27">
        <v>260</v>
      </c>
      <c r="C213" s="61" t="s">
        <v>564</v>
      </c>
      <c r="D213" s="56" t="s">
        <v>352</v>
      </c>
      <c r="E213" s="57" t="s">
        <v>347</v>
      </c>
      <c r="F213" s="67">
        <v>25</v>
      </c>
      <c r="G21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13" s="6" t="s">
        <v>274</v>
      </c>
      <c r="I213" s="6"/>
      <c r="J213" s="44" t="s">
        <v>355</v>
      </c>
      <c r="K213" s="73" t="s">
        <v>816</v>
      </c>
      <c r="L21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13" s="58">
        <v>1</v>
      </c>
      <c r="N213" s="59" t="s">
        <v>348</v>
      </c>
    </row>
    <row r="214" spans="1:14" ht="17.25" x14ac:dyDescent="0.3">
      <c r="A214" s="5" t="s">
        <v>185</v>
      </c>
      <c r="B214" s="34">
        <v>261</v>
      </c>
      <c r="C214" s="61" t="s">
        <v>565</v>
      </c>
      <c r="D214" s="56" t="s">
        <v>352</v>
      </c>
      <c r="E214" s="57" t="s">
        <v>347</v>
      </c>
      <c r="F214" s="67">
        <v>25</v>
      </c>
      <c r="G21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14" s="6" t="s">
        <v>275</v>
      </c>
      <c r="I214" s="6"/>
      <c r="J214" s="44" t="s">
        <v>355</v>
      </c>
      <c r="K214" s="73" t="s">
        <v>817</v>
      </c>
      <c r="L21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14" s="58">
        <v>1</v>
      </c>
      <c r="N214" s="59" t="s">
        <v>348</v>
      </c>
    </row>
    <row r="215" spans="1:14" ht="17.25" x14ac:dyDescent="0.3">
      <c r="A215" s="5" t="s">
        <v>186</v>
      </c>
      <c r="B215" s="27">
        <v>262</v>
      </c>
      <c r="C215" s="61" t="s">
        <v>566</v>
      </c>
      <c r="D215" s="56" t="s">
        <v>352</v>
      </c>
      <c r="E215" s="57" t="s">
        <v>347</v>
      </c>
      <c r="F215" s="67">
        <v>25</v>
      </c>
      <c r="G21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15" s="6" t="s">
        <v>276</v>
      </c>
      <c r="I215" s="6"/>
      <c r="J215" s="44" t="s">
        <v>355</v>
      </c>
      <c r="K215" s="73" t="s">
        <v>818</v>
      </c>
      <c r="L21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15" s="58">
        <v>1</v>
      </c>
      <c r="N215" s="59" t="s">
        <v>348</v>
      </c>
    </row>
    <row r="216" spans="1:14" ht="17.25" x14ac:dyDescent="0.3">
      <c r="A216" s="5" t="s">
        <v>187</v>
      </c>
      <c r="B216" s="34">
        <v>263</v>
      </c>
      <c r="C216" s="61" t="s">
        <v>567</v>
      </c>
      <c r="D216" s="56" t="s">
        <v>352</v>
      </c>
      <c r="E216" s="57" t="s">
        <v>347</v>
      </c>
      <c r="F216" s="67">
        <v>25</v>
      </c>
      <c r="G21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16" s="6" t="s">
        <v>277</v>
      </c>
      <c r="I216" s="6"/>
      <c r="J216" s="44" t="s">
        <v>355</v>
      </c>
      <c r="K216" s="73" t="s">
        <v>819</v>
      </c>
      <c r="L21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16" s="58">
        <v>1</v>
      </c>
      <c r="N216" s="59" t="s">
        <v>348</v>
      </c>
    </row>
    <row r="217" spans="1:14" ht="17.25" x14ac:dyDescent="0.3">
      <c r="A217" s="5" t="s">
        <v>188</v>
      </c>
      <c r="B217" s="27">
        <v>264</v>
      </c>
      <c r="C217" s="61" t="s">
        <v>568</v>
      </c>
      <c r="D217" s="56" t="s">
        <v>352</v>
      </c>
      <c r="E217" s="57" t="s">
        <v>347</v>
      </c>
      <c r="F217" s="67">
        <v>25</v>
      </c>
      <c r="G21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17" s="6" t="s">
        <v>278</v>
      </c>
      <c r="I217" s="6"/>
      <c r="J217" s="44" t="s">
        <v>355</v>
      </c>
      <c r="K217" s="73" t="s">
        <v>820</v>
      </c>
      <c r="L21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17" s="58">
        <v>1</v>
      </c>
      <c r="N217" s="59" t="s">
        <v>348</v>
      </c>
    </row>
    <row r="218" spans="1:14" ht="17.25" x14ac:dyDescent="0.3">
      <c r="A218" s="5" t="s">
        <v>216</v>
      </c>
      <c r="B218" s="34">
        <v>265</v>
      </c>
      <c r="C218" s="61" t="s">
        <v>569</v>
      </c>
      <c r="D218" s="56" t="s">
        <v>352</v>
      </c>
      <c r="E218" s="57" t="s">
        <v>347</v>
      </c>
      <c r="F218" s="67">
        <v>25</v>
      </c>
      <c r="G21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18" s="6" t="s">
        <v>279</v>
      </c>
      <c r="I218" s="6"/>
      <c r="J218" s="44" t="s">
        <v>355</v>
      </c>
      <c r="K218" s="73" t="s">
        <v>821</v>
      </c>
      <c r="L21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18" s="58">
        <v>1</v>
      </c>
      <c r="N218" s="59" t="s">
        <v>348</v>
      </c>
    </row>
    <row r="219" spans="1:14" ht="17.25" x14ac:dyDescent="0.3">
      <c r="A219" s="5" t="s">
        <v>189</v>
      </c>
      <c r="B219" s="27">
        <v>266</v>
      </c>
      <c r="C219" s="61" t="s">
        <v>570</v>
      </c>
      <c r="D219" s="56" t="s">
        <v>352</v>
      </c>
      <c r="E219" s="57" t="s">
        <v>347</v>
      </c>
      <c r="F219" s="67">
        <v>25</v>
      </c>
      <c r="G21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19" s="6" t="s">
        <v>280</v>
      </c>
      <c r="I219" s="6"/>
      <c r="J219" s="44" t="s">
        <v>355</v>
      </c>
      <c r="K219" s="73" t="s">
        <v>822</v>
      </c>
      <c r="L21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19" s="58">
        <v>1</v>
      </c>
      <c r="N219" s="59" t="s">
        <v>348</v>
      </c>
    </row>
    <row r="220" spans="1:14" ht="17.25" x14ac:dyDescent="0.3">
      <c r="A220" s="5" t="s">
        <v>190</v>
      </c>
      <c r="B220" s="34">
        <v>267</v>
      </c>
      <c r="C220" s="61" t="s">
        <v>571</v>
      </c>
      <c r="D220" s="56" t="s">
        <v>352</v>
      </c>
      <c r="E220" s="57" t="s">
        <v>347</v>
      </c>
      <c r="F220" s="67">
        <v>25</v>
      </c>
      <c r="G22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20" s="6" t="s">
        <v>281</v>
      </c>
      <c r="I220" s="6"/>
      <c r="J220" s="44" t="s">
        <v>355</v>
      </c>
      <c r="K220" s="73" t="s">
        <v>823</v>
      </c>
      <c r="L22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20" s="58">
        <v>1</v>
      </c>
      <c r="N220" s="59" t="s">
        <v>348</v>
      </c>
    </row>
    <row r="221" spans="1:14" ht="17.25" x14ac:dyDescent="0.3">
      <c r="A221" s="5" t="s">
        <v>191</v>
      </c>
      <c r="B221" s="27">
        <v>268</v>
      </c>
      <c r="C221" s="61" t="s">
        <v>572</v>
      </c>
      <c r="D221" s="56" t="s">
        <v>352</v>
      </c>
      <c r="E221" s="57" t="s">
        <v>347</v>
      </c>
      <c r="F221" s="67">
        <v>25</v>
      </c>
      <c r="G22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21" s="6" t="s">
        <v>282</v>
      </c>
      <c r="I221" s="6"/>
      <c r="J221" s="44" t="s">
        <v>355</v>
      </c>
      <c r="K221" s="73" t="s">
        <v>824</v>
      </c>
      <c r="L22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21" s="58">
        <v>1</v>
      </c>
      <c r="N221" s="59" t="s">
        <v>348</v>
      </c>
    </row>
    <row r="222" spans="1:14" ht="17.25" x14ac:dyDescent="0.3">
      <c r="A222" s="5" t="s">
        <v>192</v>
      </c>
      <c r="B222" s="34">
        <v>269</v>
      </c>
      <c r="C222" s="61" t="s">
        <v>573</v>
      </c>
      <c r="D222" s="56" t="s">
        <v>352</v>
      </c>
      <c r="E222" s="57" t="s">
        <v>347</v>
      </c>
      <c r="F222" s="67">
        <v>25</v>
      </c>
      <c r="G22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22" s="6" t="s">
        <v>283</v>
      </c>
      <c r="I222" s="6"/>
      <c r="J222" s="44" t="s">
        <v>355</v>
      </c>
      <c r="K222" s="73" t="s">
        <v>825</v>
      </c>
      <c r="L22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22" s="58">
        <v>1</v>
      </c>
      <c r="N222" s="59" t="s">
        <v>348</v>
      </c>
    </row>
    <row r="223" spans="1:14" ht="17.25" x14ac:dyDescent="0.3">
      <c r="A223" s="5" t="s">
        <v>193</v>
      </c>
      <c r="B223" s="27">
        <v>270</v>
      </c>
      <c r="C223" s="61" t="s">
        <v>574</v>
      </c>
      <c r="D223" s="56" t="s">
        <v>352</v>
      </c>
      <c r="E223" s="57" t="s">
        <v>347</v>
      </c>
      <c r="F223" s="67">
        <v>25</v>
      </c>
      <c r="G22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23" s="6" t="s">
        <v>284</v>
      </c>
      <c r="I223" s="6"/>
      <c r="J223" s="44" t="s">
        <v>355</v>
      </c>
      <c r="K223" s="73" t="s">
        <v>826</v>
      </c>
      <c r="L22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23" s="58">
        <v>1</v>
      </c>
      <c r="N223" s="59" t="s">
        <v>348</v>
      </c>
    </row>
    <row r="224" spans="1:14" ht="17.25" x14ac:dyDescent="0.3">
      <c r="A224" s="5" t="s">
        <v>194</v>
      </c>
      <c r="B224" s="34">
        <v>271</v>
      </c>
      <c r="C224" s="61" t="s">
        <v>575</v>
      </c>
      <c r="D224" s="56" t="s">
        <v>352</v>
      </c>
      <c r="E224" s="57" t="s">
        <v>347</v>
      </c>
      <c r="F224" s="67">
        <v>25</v>
      </c>
      <c r="G22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24" s="6" t="s">
        <v>285</v>
      </c>
      <c r="I224" s="6"/>
      <c r="J224" s="44" t="s">
        <v>355</v>
      </c>
      <c r="K224" s="73" t="s">
        <v>827</v>
      </c>
      <c r="L22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24" s="58">
        <v>1</v>
      </c>
      <c r="N224" s="59" t="s">
        <v>348</v>
      </c>
    </row>
    <row r="225" spans="1:14" ht="17.25" x14ac:dyDescent="0.3">
      <c r="A225" s="5" t="s">
        <v>195</v>
      </c>
      <c r="B225" s="27">
        <v>272</v>
      </c>
      <c r="C225" s="61" t="s">
        <v>576</v>
      </c>
      <c r="D225" s="56" t="s">
        <v>352</v>
      </c>
      <c r="E225" s="57" t="s">
        <v>347</v>
      </c>
      <c r="F225" s="67">
        <v>25</v>
      </c>
      <c r="G22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25" s="6" t="s">
        <v>286</v>
      </c>
      <c r="I225" s="6"/>
      <c r="J225" s="44" t="s">
        <v>355</v>
      </c>
      <c r="K225" s="73" t="s">
        <v>828</v>
      </c>
      <c r="L22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25" s="58">
        <v>1</v>
      </c>
      <c r="N225" s="59" t="s">
        <v>348</v>
      </c>
    </row>
    <row r="226" spans="1:14" ht="17.25" x14ac:dyDescent="0.3">
      <c r="A226" s="5" t="s">
        <v>196</v>
      </c>
      <c r="B226" s="34">
        <v>273</v>
      </c>
      <c r="C226" s="61" t="s">
        <v>577</v>
      </c>
      <c r="D226" s="56" t="s">
        <v>352</v>
      </c>
      <c r="E226" s="57" t="s">
        <v>347</v>
      </c>
      <c r="F226" s="67">
        <v>25</v>
      </c>
      <c r="G22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26" s="6" t="s">
        <v>287</v>
      </c>
      <c r="I226" s="6"/>
      <c r="J226" s="44" t="s">
        <v>355</v>
      </c>
      <c r="K226" s="73" t="s">
        <v>829</v>
      </c>
      <c r="L22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26" s="58">
        <v>1</v>
      </c>
      <c r="N226" s="59" t="s">
        <v>348</v>
      </c>
    </row>
    <row r="227" spans="1:14" ht="17.25" x14ac:dyDescent="0.3">
      <c r="A227" s="5" t="s">
        <v>197</v>
      </c>
      <c r="B227" s="27">
        <v>274</v>
      </c>
      <c r="C227" s="61" t="s">
        <v>578</v>
      </c>
      <c r="D227" s="56" t="s">
        <v>352</v>
      </c>
      <c r="E227" s="57" t="s">
        <v>347</v>
      </c>
      <c r="F227" s="67">
        <v>25</v>
      </c>
      <c r="G22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27" s="6" t="s">
        <v>288</v>
      </c>
      <c r="I227" s="6"/>
      <c r="J227" s="44" t="s">
        <v>355</v>
      </c>
      <c r="K227" s="73" t="s">
        <v>830</v>
      </c>
      <c r="L22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27" s="58">
        <v>1</v>
      </c>
      <c r="N227" s="59" t="s">
        <v>348</v>
      </c>
    </row>
    <row r="228" spans="1:14" ht="17.25" x14ac:dyDescent="0.3">
      <c r="A228" s="5" t="s">
        <v>198</v>
      </c>
      <c r="B228" s="34">
        <v>275</v>
      </c>
      <c r="C228" s="61" t="s">
        <v>579</v>
      </c>
      <c r="D228" s="56" t="s">
        <v>352</v>
      </c>
      <c r="E228" s="57" t="s">
        <v>347</v>
      </c>
      <c r="F228" s="67">
        <v>25</v>
      </c>
      <c r="G22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28" s="6" t="s">
        <v>289</v>
      </c>
      <c r="I228" s="6"/>
      <c r="J228" s="44" t="s">
        <v>355</v>
      </c>
      <c r="K228" s="73" t="s">
        <v>831</v>
      </c>
      <c r="L22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28" s="58">
        <v>1</v>
      </c>
      <c r="N228" s="59" t="s">
        <v>348</v>
      </c>
    </row>
    <row r="229" spans="1:14" ht="17.25" x14ac:dyDescent="0.3">
      <c r="A229" s="5" t="s">
        <v>199</v>
      </c>
      <c r="B229" s="27">
        <v>276</v>
      </c>
      <c r="C229" s="61" t="s">
        <v>580</v>
      </c>
      <c r="D229" s="56" t="s">
        <v>352</v>
      </c>
      <c r="E229" s="57" t="s">
        <v>347</v>
      </c>
      <c r="F229" s="67">
        <v>25</v>
      </c>
      <c r="G22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29" s="6" t="s">
        <v>290</v>
      </c>
      <c r="I229" s="6"/>
      <c r="J229" s="44" t="s">
        <v>355</v>
      </c>
      <c r="K229" s="73" t="s">
        <v>832</v>
      </c>
      <c r="L22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29" s="58">
        <v>1</v>
      </c>
      <c r="N229" s="59" t="s">
        <v>348</v>
      </c>
    </row>
    <row r="230" spans="1:14" ht="17.25" x14ac:dyDescent="0.3">
      <c r="A230" s="5" t="s">
        <v>200</v>
      </c>
      <c r="B230" s="34">
        <v>277</v>
      </c>
      <c r="C230" s="61" t="s">
        <v>581</v>
      </c>
      <c r="D230" s="56" t="s">
        <v>352</v>
      </c>
      <c r="E230" s="57" t="s">
        <v>347</v>
      </c>
      <c r="F230" s="67">
        <v>25</v>
      </c>
      <c r="G23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30" s="6" t="s">
        <v>291</v>
      </c>
      <c r="I230" s="6"/>
      <c r="J230" s="44" t="s">
        <v>355</v>
      </c>
      <c r="K230" s="73" t="s">
        <v>833</v>
      </c>
      <c r="L23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30" s="58">
        <v>1</v>
      </c>
      <c r="N230" s="59" t="s">
        <v>348</v>
      </c>
    </row>
    <row r="231" spans="1:14" ht="17.25" x14ac:dyDescent="0.3">
      <c r="A231" s="5" t="s">
        <v>201</v>
      </c>
      <c r="B231" s="27">
        <v>278</v>
      </c>
      <c r="C231" s="61" t="s">
        <v>582</v>
      </c>
      <c r="D231" s="56" t="s">
        <v>352</v>
      </c>
      <c r="E231" s="57" t="s">
        <v>347</v>
      </c>
      <c r="F231" s="67">
        <v>25</v>
      </c>
      <c r="G23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31" s="6" t="s">
        <v>292</v>
      </c>
      <c r="I231" s="6"/>
      <c r="J231" s="44" t="s">
        <v>355</v>
      </c>
      <c r="K231" s="73" t="s">
        <v>834</v>
      </c>
      <c r="L23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31" s="58">
        <v>1</v>
      </c>
      <c r="N231" s="59" t="s">
        <v>348</v>
      </c>
    </row>
    <row r="232" spans="1:14" ht="17.25" x14ac:dyDescent="0.3">
      <c r="A232" s="5" t="s">
        <v>202</v>
      </c>
      <c r="B232" s="34">
        <v>279</v>
      </c>
      <c r="C232" s="61" t="s">
        <v>583</v>
      </c>
      <c r="D232" s="56" t="s">
        <v>352</v>
      </c>
      <c r="E232" s="57" t="s">
        <v>347</v>
      </c>
      <c r="F232" s="67">
        <v>25</v>
      </c>
      <c r="G23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32" s="6" t="s">
        <v>293</v>
      </c>
      <c r="I232" s="6"/>
      <c r="J232" s="44" t="s">
        <v>355</v>
      </c>
      <c r="K232" s="73" t="s">
        <v>835</v>
      </c>
      <c r="L23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32" s="58">
        <v>1</v>
      </c>
      <c r="N232" s="59" t="s">
        <v>348</v>
      </c>
    </row>
    <row r="233" spans="1:14" ht="17.25" x14ac:dyDescent="0.3">
      <c r="A233" s="5" t="s">
        <v>203</v>
      </c>
      <c r="B233" s="27">
        <v>280</v>
      </c>
      <c r="C233" s="61" t="s">
        <v>584</v>
      </c>
      <c r="D233" s="56" t="s">
        <v>352</v>
      </c>
      <c r="E233" s="57" t="s">
        <v>347</v>
      </c>
      <c r="F233" s="67">
        <v>25</v>
      </c>
      <c r="G23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33" s="6" t="s">
        <v>294</v>
      </c>
      <c r="I233" s="6"/>
      <c r="J233" s="44" t="s">
        <v>355</v>
      </c>
      <c r="K233" s="73" t="s">
        <v>836</v>
      </c>
      <c r="L23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33" s="58">
        <v>1</v>
      </c>
      <c r="N233" s="59" t="s">
        <v>348</v>
      </c>
    </row>
    <row r="234" spans="1:14" ht="17.25" x14ac:dyDescent="0.3">
      <c r="A234" s="5" t="s">
        <v>204</v>
      </c>
      <c r="B234" s="34">
        <v>281</v>
      </c>
      <c r="C234" s="61" t="s">
        <v>585</v>
      </c>
      <c r="D234" s="56" t="s">
        <v>352</v>
      </c>
      <c r="E234" s="57" t="s">
        <v>347</v>
      </c>
      <c r="F234" s="67">
        <v>25</v>
      </c>
      <c r="G23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34" s="6" t="s">
        <v>295</v>
      </c>
      <c r="I234" s="6"/>
      <c r="J234" s="44" t="s">
        <v>355</v>
      </c>
      <c r="K234" s="73" t="s">
        <v>837</v>
      </c>
      <c r="L23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34" s="58">
        <v>1</v>
      </c>
      <c r="N234" s="59" t="s">
        <v>348</v>
      </c>
    </row>
    <row r="235" spans="1:14" ht="17.25" x14ac:dyDescent="0.3">
      <c r="A235" s="5" t="s">
        <v>205</v>
      </c>
      <c r="B235" s="27">
        <v>282</v>
      </c>
      <c r="C235" s="61" t="s">
        <v>586</v>
      </c>
      <c r="D235" s="56" t="s">
        <v>352</v>
      </c>
      <c r="E235" s="57" t="s">
        <v>347</v>
      </c>
      <c r="F235" s="67">
        <v>25</v>
      </c>
      <c r="G23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35" s="6" t="s">
        <v>296</v>
      </c>
      <c r="I235" s="6"/>
      <c r="J235" s="44" t="s">
        <v>355</v>
      </c>
      <c r="K235" s="73" t="s">
        <v>838</v>
      </c>
      <c r="L23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35" s="58">
        <v>1</v>
      </c>
      <c r="N235" s="59" t="s">
        <v>348</v>
      </c>
    </row>
    <row r="236" spans="1:14" ht="17.25" x14ac:dyDescent="0.3">
      <c r="A236" s="5" t="s">
        <v>206</v>
      </c>
      <c r="B236" s="34">
        <v>283</v>
      </c>
      <c r="C236" s="61" t="s">
        <v>587</v>
      </c>
      <c r="D236" s="56" t="s">
        <v>352</v>
      </c>
      <c r="E236" s="57" t="s">
        <v>347</v>
      </c>
      <c r="F236" s="67">
        <v>25</v>
      </c>
      <c r="G23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36" s="6" t="s">
        <v>297</v>
      </c>
      <c r="I236" s="6"/>
      <c r="J236" s="44" t="s">
        <v>355</v>
      </c>
      <c r="K236" s="73" t="s">
        <v>839</v>
      </c>
      <c r="L23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36" s="58">
        <v>1</v>
      </c>
      <c r="N236" s="59" t="s">
        <v>348</v>
      </c>
    </row>
    <row r="237" spans="1:14" ht="17.25" x14ac:dyDescent="0.3">
      <c r="A237" s="5" t="s">
        <v>207</v>
      </c>
      <c r="B237" s="27">
        <v>284</v>
      </c>
      <c r="C237" s="61" t="s">
        <v>588</v>
      </c>
      <c r="D237" s="56" t="s">
        <v>352</v>
      </c>
      <c r="E237" s="57" t="s">
        <v>347</v>
      </c>
      <c r="F237" s="67">
        <v>25</v>
      </c>
      <c r="G23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37" s="6" t="s">
        <v>298</v>
      </c>
      <c r="I237" s="6"/>
      <c r="J237" s="44" t="s">
        <v>355</v>
      </c>
      <c r="K237" s="73" t="s">
        <v>840</v>
      </c>
      <c r="L23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37" s="58">
        <v>1</v>
      </c>
      <c r="N237" s="59" t="s">
        <v>348</v>
      </c>
    </row>
    <row r="238" spans="1:14" ht="17.25" x14ac:dyDescent="0.3">
      <c r="A238" s="5" t="s">
        <v>208</v>
      </c>
      <c r="B238" s="34">
        <v>285</v>
      </c>
      <c r="C238" s="61" t="s">
        <v>589</v>
      </c>
      <c r="D238" s="56" t="s">
        <v>352</v>
      </c>
      <c r="E238" s="57" t="s">
        <v>347</v>
      </c>
      <c r="F238" s="67">
        <v>25</v>
      </c>
      <c r="G23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38" s="6" t="s">
        <v>299</v>
      </c>
      <c r="I238" s="6"/>
      <c r="J238" s="44" t="s">
        <v>355</v>
      </c>
      <c r="K238" s="73" t="s">
        <v>841</v>
      </c>
      <c r="L23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38" s="58">
        <v>1</v>
      </c>
      <c r="N238" s="59" t="s">
        <v>348</v>
      </c>
    </row>
    <row r="239" spans="1:14" ht="17.25" x14ac:dyDescent="0.3">
      <c r="A239" s="5" t="s">
        <v>209</v>
      </c>
      <c r="B239" s="27">
        <v>286</v>
      </c>
      <c r="C239" s="61" t="s">
        <v>590</v>
      </c>
      <c r="D239" s="56" t="s">
        <v>352</v>
      </c>
      <c r="E239" s="57" t="s">
        <v>347</v>
      </c>
      <c r="F239" s="67">
        <v>25</v>
      </c>
      <c r="G23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39" s="6" t="s">
        <v>300</v>
      </c>
      <c r="I239" s="6"/>
      <c r="J239" s="44" t="s">
        <v>355</v>
      </c>
      <c r="K239" s="73" t="s">
        <v>842</v>
      </c>
      <c r="L23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39" s="58">
        <v>1</v>
      </c>
      <c r="N239" s="59" t="s">
        <v>348</v>
      </c>
    </row>
    <row r="240" spans="1:14" ht="17.25" x14ac:dyDescent="0.3">
      <c r="A240" s="5" t="s">
        <v>210</v>
      </c>
      <c r="B240" s="34">
        <v>287</v>
      </c>
      <c r="C240" s="61" t="s">
        <v>591</v>
      </c>
      <c r="D240" s="56" t="s">
        <v>352</v>
      </c>
      <c r="E240" s="57" t="s">
        <v>347</v>
      </c>
      <c r="F240" s="67">
        <v>25</v>
      </c>
      <c r="G24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40" s="6" t="s">
        <v>301</v>
      </c>
      <c r="I240" s="6"/>
      <c r="J240" s="44" t="s">
        <v>355</v>
      </c>
      <c r="K240" s="73" t="s">
        <v>843</v>
      </c>
      <c r="L24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40" s="58">
        <v>1</v>
      </c>
      <c r="N240" s="59" t="s">
        <v>348</v>
      </c>
    </row>
    <row r="241" spans="1:14" ht="17.25" x14ac:dyDescent="0.3">
      <c r="A241" s="5" t="s">
        <v>211</v>
      </c>
      <c r="B241" s="27">
        <v>288</v>
      </c>
      <c r="C241" s="61" t="s">
        <v>592</v>
      </c>
      <c r="D241" s="56" t="s">
        <v>352</v>
      </c>
      <c r="E241" s="57" t="s">
        <v>347</v>
      </c>
      <c r="F241" s="67">
        <v>25</v>
      </c>
      <c r="G241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41" s="6" t="s">
        <v>302</v>
      </c>
      <c r="I241" s="6"/>
      <c r="J241" s="44" t="s">
        <v>355</v>
      </c>
      <c r="K241" s="73" t="s">
        <v>844</v>
      </c>
      <c r="L241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41" s="58">
        <v>1</v>
      </c>
      <c r="N241" s="59" t="s">
        <v>348</v>
      </c>
    </row>
    <row r="242" spans="1:14" ht="17.25" x14ac:dyDescent="0.3">
      <c r="A242" s="5" t="s">
        <v>215</v>
      </c>
      <c r="B242" s="34">
        <v>289</v>
      </c>
      <c r="C242" s="61" t="s">
        <v>593</v>
      </c>
      <c r="D242" s="56" t="s">
        <v>352</v>
      </c>
      <c r="E242" s="57" t="s">
        <v>347</v>
      </c>
      <c r="F242" s="67">
        <v>25</v>
      </c>
      <c r="G242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42" s="6" t="s">
        <v>303</v>
      </c>
      <c r="I242" s="6"/>
      <c r="J242" s="44" t="s">
        <v>355</v>
      </c>
      <c r="K242" s="73" t="s">
        <v>845</v>
      </c>
      <c r="L242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42" s="58">
        <v>1</v>
      </c>
      <c r="N242" s="59" t="s">
        <v>348</v>
      </c>
    </row>
    <row r="243" spans="1:14" ht="17.25" x14ac:dyDescent="0.3">
      <c r="A243" s="5" t="s">
        <v>233</v>
      </c>
      <c r="B243" s="27">
        <v>290</v>
      </c>
      <c r="C243" s="61" t="s">
        <v>594</v>
      </c>
      <c r="D243" s="56" t="s">
        <v>352</v>
      </c>
      <c r="E243" s="57" t="s">
        <v>347</v>
      </c>
      <c r="F243" s="67">
        <v>25</v>
      </c>
      <c r="G243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43" s="6" t="s">
        <v>304</v>
      </c>
      <c r="I243" s="6"/>
      <c r="J243" s="44" t="s">
        <v>355</v>
      </c>
      <c r="K243" s="73" t="s">
        <v>846</v>
      </c>
      <c r="L243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43" s="58">
        <v>1</v>
      </c>
      <c r="N243" s="59" t="s">
        <v>348</v>
      </c>
    </row>
    <row r="244" spans="1:14" ht="17.25" x14ac:dyDescent="0.3">
      <c r="A244" s="5" t="s">
        <v>235</v>
      </c>
      <c r="B244" s="34">
        <v>291</v>
      </c>
      <c r="C244" s="61" t="s">
        <v>595</v>
      </c>
      <c r="D244" s="56" t="s">
        <v>352</v>
      </c>
      <c r="E244" s="57" t="s">
        <v>347</v>
      </c>
      <c r="F244" s="67">
        <v>30</v>
      </c>
      <c r="G244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244" s="6" t="s">
        <v>305</v>
      </c>
      <c r="I244" s="6"/>
      <c r="J244" s="44" t="s">
        <v>355</v>
      </c>
      <c r="K244" s="73" t="s">
        <v>847</v>
      </c>
      <c r="L244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244" s="58">
        <v>1</v>
      </c>
      <c r="N244" s="59" t="s">
        <v>348</v>
      </c>
    </row>
    <row r="245" spans="1:14" ht="17.25" x14ac:dyDescent="0.3">
      <c r="A245" s="5" t="s">
        <v>247</v>
      </c>
      <c r="B245" s="27">
        <v>292</v>
      </c>
      <c r="C245" s="61" t="s">
        <v>596</v>
      </c>
      <c r="D245" s="56" t="s">
        <v>352</v>
      </c>
      <c r="E245" s="57" t="s">
        <v>347</v>
      </c>
      <c r="F245" s="67">
        <v>30</v>
      </c>
      <c r="G245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EJECUTIVO</v>
      </c>
      <c r="H245" s="6" t="s">
        <v>306</v>
      </c>
      <c r="I245" s="6"/>
      <c r="J245" s="44" t="s">
        <v>355</v>
      </c>
      <c r="K245" s="73" t="s">
        <v>848</v>
      </c>
      <c r="L245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- 60 GB</v>
      </c>
      <c r="M245" s="58">
        <v>1</v>
      </c>
      <c r="N245" s="59" t="s">
        <v>348</v>
      </c>
    </row>
    <row r="246" spans="1:14" ht="17.25" x14ac:dyDescent="0.3">
      <c r="A246" s="5" t="s">
        <v>248</v>
      </c>
      <c r="B246" s="34">
        <v>293</v>
      </c>
      <c r="C246" s="61" t="s">
        <v>597</v>
      </c>
      <c r="D246" s="56" t="s">
        <v>352</v>
      </c>
      <c r="E246" s="57" t="s">
        <v>347</v>
      </c>
      <c r="F246" s="67">
        <v>25</v>
      </c>
      <c r="G246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46" s="6" t="s">
        <v>307</v>
      </c>
      <c r="I246" s="6"/>
      <c r="J246" s="44" t="s">
        <v>355</v>
      </c>
      <c r="K246" s="73" t="s">
        <v>849</v>
      </c>
      <c r="L246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46" s="58">
        <v>1</v>
      </c>
      <c r="N246" s="59" t="s">
        <v>348</v>
      </c>
    </row>
    <row r="247" spans="1:14" ht="17.25" x14ac:dyDescent="0.3">
      <c r="A247" s="5" t="s">
        <v>249</v>
      </c>
      <c r="B247" s="27">
        <v>294</v>
      </c>
      <c r="C247" s="61" t="s">
        <v>598</v>
      </c>
      <c r="D247" s="56" t="s">
        <v>352</v>
      </c>
      <c r="E247" s="57" t="s">
        <v>347</v>
      </c>
      <c r="F247" s="67">
        <v>25</v>
      </c>
      <c r="G247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47" s="6" t="s">
        <v>308</v>
      </c>
      <c r="I247" s="6"/>
      <c r="J247" s="44" t="s">
        <v>355</v>
      </c>
      <c r="K247" s="73" t="s">
        <v>850</v>
      </c>
      <c r="L247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47" s="58">
        <v>1</v>
      </c>
      <c r="N247" s="59" t="s">
        <v>348</v>
      </c>
    </row>
    <row r="248" spans="1:14" ht="17.25" x14ac:dyDescent="0.3">
      <c r="A248" s="5" t="s">
        <v>250</v>
      </c>
      <c r="B248" s="34">
        <v>295</v>
      </c>
      <c r="C248" s="61" t="s">
        <v>599</v>
      </c>
      <c r="D248" s="56" t="s">
        <v>352</v>
      </c>
      <c r="E248" s="57" t="s">
        <v>347</v>
      </c>
      <c r="F248" s="67">
        <v>25</v>
      </c>
      <c r="G248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48" s="6" t="s">
        <v>309</v>
      </c>
      <c r="I248" s="6"/>
      <c r="J248" s="44" t="s">
        <v>355</v>
      </c>
      <c r="K248" s="73" t="s">
        <v>851</v>
      </c>
      <c r="L248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48" s="58">
        <v>1</v>
      </c>
      <c r="N248" s="59" t="s">
        <v>348</v>
      </c>
    </row>
    <row r="249" spans="1:14" ht="17.25" x14ac:dyDescent="0.3">
      <c r="A249" s="5" t="s">
        <v>251</v>
      </c>
      <c r="B249" s="27">
        <v>296</v>
      </c>
      <c r="C249" s="61" t="s">
        <v>600</v>
      </c>
      <c r="D249" s="56" t="s">
        <v>352</v>
      </c>
      <c r="E249" s="57" t="s">
        <v>347</v>
      </c>
      <c r="F249" s="67">
        <v>25</v>
      </c>
      <c r="G249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49" s="6" t="s">
        <v>310</v>
      </c>
      <c r="I249" s="6"/>
      <c r="J249" s="44" t="s">
        <v>355</v>
      </c>
      <c r="K249" s="73" t="s">
        <v>852</v>
      </c>
      <c r="L249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49" s="58">
        <v>1</v>
      </c>
      <c r="N249" s="59" t="s">
        <v>348</v>
      </c>
    </row>
    <row r="250" spans="1:14" ht="17.25" x14ac:dyDescent="0.3">
      <c r="A250" s="55" t="s">
        <v>252</v>
      </c>
      <c r="B250" s="34">
        <v>297</v>
      </c>
      <c r="C250" s="61" t="s">
        <v>601</v>
      </c>
      <c r="D250" s="56" t="s">
        <v>352</v>
      </c>
      <c r="E250" s="57" t="s">
        <v>347</v>
      </c>
      <c r="F250" s="67">
        <v>25</v>
      </c>
      <c r="G250" s="6" t="str">
        <f>IF(CLIENTES_TOTALES[[#This Row],[PLAN ]]=15,"BRONCE",IF(CLIENTES_TOTALES[[#This Row],[PLAN ]]=18,"PLATA",IF(CLIENTES_TOTALES[[#This Row],[PLAN ]]=20,"ORO",IF(CLIENTES_TOTALES[[#This Row],[PLAN ]]=24,"PLATINO",IF(CLIENTES_TOTALES[[#This Row],[PLAN ]]=25,"ADAMANTIUM",IF(CLIENTES_TOTALES[[#This Row],[PLAN ]]=30,"EJECUTIVO",IF(CLIENTES_TOTALES[[#This Row],[PLAN ]]=40,"GAMER","NO EXISTE EL PLAN")))))))</f>
        <v>ADAMANTIUM</v>
      </c>
      <c r="H250" s="6" t="s">
        <v>311</v>
      </c>
      <c r="I250" s="36"/>
      <c r="J250" s="44" t="s">
        <v>355</v>
      </c>
      <c r="K250" s="73" t="s">
        <v>853</v>
      </c>
      <c r="L250" s="58" t="str">
        <f>IF(CLIENTES_TOTALES[[#This Row],[PLAN ]]=15,"INTERNET HOGAR FIBRA OPTICA - 10 GB",IF(CLIENTES_TOTALES[[#This Row],[PLAN ]]=18,"INTERNET HOGAR FIBRA OPTICA - 20 GB",IF(CLIENTES_TOTALES[[#This Row],[PLAN ]]=20,"INTERNET HOGAR FIBRA OPTICA - 30 GB",IF(CLIENTES_TOTALES[[#This Row],[PLAN ]]=24,"INTERNET HOGAR FIBRA OPTICA - 40 GB",IF(CLIENTES_TOTALES[[#This Row],[PLAN ]]=25,"INTERNET HOGAR FIBRA OPTICA - 40 GB",IF(CLIENTES_TOTALES[[#This Row],[PLAN ]]=30,"INTERNET HOGAR FIBRA OPTICA - 60 GB",IF(CLIENTES_TOTALES[[#This Row],[PLAN ]]=40,"INTERNET HOGAR FIBRA OPTICA - 80 GB","NO EXISTE EL PLAN")))))))</f>
        <v>INTERNET HOGAR FIBRA OPTICA - 40 GB</v>
      </c>
      <c r="M250" s="58">
        <v>1</v>
      </c>
      <c r="N250" s="59" t="s">
        <v>348</v>
      </c>
    </row>
  </sheetData>
  <hyperlinks>
    <hyperlink ref="E5" r:id="rId1" xr:uid="{00000000-0004-0000-0000-000000000000}"/>
    <hyperlink ref="E197:E250" r:id="rId2" display="PETO@GMAIL.COM" xr:uid="{00000000-0004-0000-0000-000001000000}"/>
    <hyperlink ref="E6:E196" r:id="rId3" display="PETO@GMAIL.COM" xr:uid="{00000000-0004-0000-0000-000002000000}"/>
  </hyperlinks>
  <printOptions horizontalCentered="1"/>
  <pageMargins left="0.39370078740157483" right="0.39370078740157483" top="0.59055118110236227" bottom="0.74803149606299213" header="0.31496062992125984" footer="0.31496062992125984"/>
  <pageSetup paperSize="9" scale="87" orientation="portrait" horizontalDpi="0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2" sqref="B2"/>
    </sheetView>
  </sheetViews>
  <sheetFormatPr baseColWidth="10" defaultRowHeight="15" x14ac:dyDescent="0.25"/>
  <cols>
    <col min="1" max="1" width="14.7109375" customWidth="1"/>
    <col min="2" max="2" width="37.28515625" customWidth="1"/>
    <col min="3" max="3" width="18.42578125" customWidth="1"/>
  </cols>
  <sheetData>
    <row r="1" spans="1:3" x14ac:dyDescent="0.25">
      <c r="A1" t="s">
        <v>312</v>
      </c>
      <c r="B1" t="s">
        <v>328</v>
      </c>
      <c r="C1" t="s">
        <v>329</v>
      </c>
    </row>
    <row r="2" spans="1:3" x14ac:dyDescent="0.25">
      <c r="A2" t="s">
        <v>331</v>
      </c>
      <c r="B2" t="s">
        <v>337</v>
      </c>
      <c r="C2">
        <v>15</v>
      </c>
    </row>
    <row r="3" spans="1:3" x14ac:dyDescent="0.25">
      <c r="A3" t="s">
        <v>330</v>
      </c>
      <c r="B3" t="s">
        <v>338</v>
      </c>
      <c r="C3">
        <v>18</v>
      </c>
    </row>
    <row r="4" spans="1:3" x14ac:dyDescent="0.25">
      <c r="A4" t="s">
        <v>332</v>
      </c>
      <c r="B4" t="s">
        <v>339</v>
      </c>
      <c r="C4">
        <v>20</v>
      </c>
    </row>
    <row r="5" spans="1:3" x14ac:dyDescent="0.25">
      <c r="A5" t="s">
        <v>333</v>
      </c>
      <c r="B5" t="s">
        <v>602</v>
      </c>
      <c r="C5">
        <v>24</v>
      </c>
    </row>
    <row r="6" spans="1:3" x14ac:dyDescent="0.25">
      <c r="A6" t="s">
        <v>334</v>
      </c>
      <c r="B6" t="s">
        <v>340</v>
      </c>
      <c r="C6">
        <v>25</v>
      </c>
    </row>
    <row r="7" spans="1:3" x14ac:dyDescent="0.25">
      <c r="A7" t="s">
        <v>335</v>
      </c>
      <c r="B7" t="s">
        <v>603</v>
      </c>
      <c r="C7">
        <v>30</v>
      </c>
    </row>
    <row r="8" spans="1:3" x14ac:dyDescent="0.25">
      <c r="A8" t="s">
        <v>336</v>
      </c>
      <c r="B8" t="s">
        <v>604</v>
      </c>
      <c r="C8">
        <v>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6"/>
  <sheetViews>
    <sheetView zoomScale="90" zoomScaleNormal="90" workbookViewId="0">
      <selection activeCell="E35" sqref="E35"/>
    </sheetView>
  </sheetViews>
  <sheetFormatPr baseColWidth="10" defaultRowHeight="15" x14ac:dyDescent="0.25"/>
  <cols>
    <col min="1" max="1" width="11.85546875" customWidth="1"/>
    <col min="2" max="2" width="37" customWidth="1"/>
    <col min="3" max="4" width="14.140625" style="2" customWidth="1"/>
    <col min="5" max="5" width="16.7109375" style="2" customWidth="1"/>
    <col min="6" max="6" width="17.140625" style="2" customWidth="1"/>
    <col min="7" max="7" width="17" style="3" customWidth="1"/>
    <col min="8" max="8" width="17.28515625" style="3" customWidth="1"/>
    <col min="9" max="10" width="18" style="4" customWidth="1"/>
    <col min="11" max="11" width="12.85546875" bestFit="1" customWidth="1"/>
  </cols>
  <sheetData>
    <row r="1" spans="1:11" ht="9" customHeight="1" x14ac:dyDescent="0.25"/>
    <row r="2" spans="1:11" ht="21" x14ac:dyDescent="0.35">
      <c r="B2" s="1" t="s">
        <v>119</v>
      </c>
    </row>
    <row r="3" spans="1:11" ht="13.5" customHeight="1" x14ac:dyDescent="0.35">
      <c r="B3" s="1"/>
    </row>
    <row r="4" spans="1:11" ht="30" x14ac:dyDescent="0.25">
      <c r="A4" s="29" t="s">
        <v>254</v>
      </c>
      <c r="B4" s="30" t="s">
        <v>102</v>
      </c>
      <c r="C4" s="30" t="s">
        <v>314</v>
      </c>
      <c r="D4" s="30" t="s">
        <v>316</v>
      </c>
      <c r="E4" s="30" t="s">
        <v>317</v>
      </c>
      <c r="F4" s="31" t="s">
        <v>103</v>
      </c>
      <c r="G4" s="31" t="s">
        <v>256</v>
      </c>
      <c r="H4" s="32" t="s">
        <v>101</v>
      </c>
      <c r="I4" s="32" t="s">
        <v>105</v>
      </c>
      <c r="J4" s="43" t="s">
        <v>315</v>
      </c>
      <c r="K4" s="33" t="s">
        <v>104</v>
      </c>
    </row>
    <row r="5" spans="1:11" s="7" customFormat="1" ht="21" customHeight="1" x14ac:dyDescent="0.3">
      <c r="A5" s="25">
        <v>1</v>
      </c>
      <c r="B5" s="5" t="s">
        <v>253</v>
      </c>
      <c r="C5" s="5">
        <v>1</v>
      </c>
      <c r="D5" s="5" t="s">
        <v>346</v>
      </c>
      <c r="E5" s="52" t="s">
        <v>347</v>
      </c>
      <c r="F5" s="6">
        <v>24</v>
      </c>
      <c r="G5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PLATINO</v>
      </c>
      <c r="H5" s="6" t="s">
        <v>257</v>
      </c>
      <c r="I5" s="6"/>
      <c r="J5" s="44">
        <v>984545544</v>
      </c>
      <c r="K5" s="28" t="s">
        <v>348</v>
      </c>
    </row>
    <row r="6" spans="1:11" s="7" customFormat="1" ht="21" customHeight="1" x14ac:dyDescent="0.3">
      <c r="A6" s="25">
        <v>2</v>
      </c>
      <c r="B6" s="5" t="s">
        <v>155</v>
      </c>
      <c r="C6" s="5">
        <v>2</v>
      </c>
      <c r="D6" s="5" t="s">
        <v>346</v>
      </c>
      <c r="E6" s="52" t="s">
        <v>347</v>
      </c>
      <c r="F6" s="6">
        <v>24</v>
      </c>
      <c r="G6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PLATINO</v>
      </c>
      <c r="H6" s="6" t="s">
        <v>257</v>
      </c>
      <c r="I6" s="6"/>
      <c r="J6" s="44">
        <v>984545544</v>
      </c>
      <c r="K6" s="28" t="s">
        <v>348</v>
      </c>
    </row>
    <row r="7" spans="1:11" s="7" customFormat="1" ht="21" customHeight="1" x14ac:dyDescent="0.3">
      <c r="A7" s="25">
        <v>4</v>
      </c>
      <c r="B7" s="5" t="s">
        <v>156</v>
      </c>
      <c r="C7" s="5">
        <v>3</v>
      </c>
      <c r="D7" s="5" t="s">
        <v>346</v>
      </c>
      <c r="E7" s="52" t="s">
        <v>347</v>
      </c>
      <c r="F7" s="6">
        <v>18</v>
      </c>
      <c r="G7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7" s="6" t="s">
        <v>257</v>
      </c>
      <c r="I7" s="6"/>
      <c r="J7" s="44">
        <v>984545544</v>
      </c>
      <c r="K7" s="28" t="s">
        <v>348</v>
      </c>
    </row>
    <row r="8" spans="1:11" s="7" customFormat="1" ht="21" customHeight="1" x14ac:dyDescent="0.3">
      <c r="A8" s="25">
        <v>5</v>
      </c>
      <c r="B8" s="5" t="s">
        <v>157</v>
      </c>
      <c r="C8" s="5">
        <v>4</v>
      </c>
      <c r="D8" s="5" t="s">
        <v>346</v>
      </c>
      <c r="E8" s="52" t="s">
        <v>347</v>
      </c>
      <c r="F8" s="6">
        <v>24</v>
      </c>
      <c r="G8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PLATINO</v>
      </c>
      <c r="H8" s="6" t="s">
        <v>257</v>
      </c>
      <c r="I8" s="6"/>
      <c r="J8" s="44">
        <v>984545544</v>
      </c>
      <c r="K8" s="28" t="s">
        <v>348</v>
      </c>
    </row>
    <row r="9" spans="1:11" s="7" customFormat="1" ht="21" customHeight="1" x14ac:dyDescent="0.3">
      <c r="A9" s="25">
        <v>6</v>
      </c>
      <c r="B9" s="5" t="s">
        <v>158</v>
      </c>
      <c r="C9" s="5">
        <v>5</v>
      </c>
      <c r="D9" s="5" t="s">
        <v>346</v>
      </c>
      <c r="E9" s="52" t="s">
        <v>347</v>
      </c>
      <c r="F9" s="6">
        <v>18</v>
      </c>
      <c r="G9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9" s="6" t="s">
        <v>257</v>
      </c>
      <c r="I9" s="6"/>
      <c r="J9" s="44">
        <v>984545544</v>
      </c>
      <c r="K9" s="28" t="s">
        <v>348</v>
      </c>
    </row>
    <row r="10" spans="1:11" s="7" customFormat="1" ht="21" customHeight="1" x14ac:dyDescent="0.3">
      <c r="A10" s="25">
        <v>7</v>
      </c>
      <c r="B10" s="5" t="s">
        <v>0</v>
      </c>
      <c r="C10" s="5">
        <v>6</v>
      </c>
      <c r="D10" s="5" t="s">
        <v>346</v>
      </c>
      <c r="E10" s="52" t="s">
        <v>347</v>
      </c>
      <c r="F10" s="6">
        <v>20</v>
      </c>
      <c r="G10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0" s="6" t="s">
        <v>257</v>
      </c>
      <c r="I10" s="6"/>
      <c r="J10" s="44">
        <v>984545544</v>
      </c>
      <c r="K10" s="28" t="s">
        <v>348</v>
      </c>
    </row>
    <row r="11" spans="1:11" s="7" customFormat="1" ht="21" customHeight="1" x14ac:dyDescent="0.3">
      <c r="A11" s="25">
        <v>8</v>
      </c>
      <c r="B11" s="5" t="s">
        <v>1</v>
      </c>
      <c r="C11" s="5">
        <v>7</v>
      </c>
      <c r="D11" s="5" t="s">
        <v>346</v>
      </c>
      <c r="E11" s="52" t="s">
        <v>347</v>
      </c>
      <c r="F11" s="6">
        <v>24</v>
      </c>
      <c r="G11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PLATINO</v>
      </c>
      <c r="H11" s="6" t="s">
        <v>257</v>
      </c>
      <c r="I11" s="6"/>
      <c r="J11" s="44">
        <v>984545544</v>
      </c>
      <c r="K11" s="28" t="s">
        <v>348</v>
      </c>
    </row>
    <row r="12" spans="1:11" s="7" customFormat="1" ht="21" customHeight="1" x14ac:dyDescent="0.3">
      <c r="A12" s="25">
        <v>9</v>
      </c>
      <c r="B12" s="5" t="s">
        <v>2</v>
      </c>
      <c r="C12" s="5">
        <v>8</v>
      </c>
      <c r="D12" s="5" t="s">
        <v>346</v>
      </c>
      <c r="E12" s="52" t="s">
        <v>347</v>
      </c>
      <c r="F12" s="6">
        <v>18</v>
      </c>
      <c r="G12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12" s="6" t="s">
        <v>257</v>
      </c>
      <c r="I12" s="6"/>
      <c r="J12" s="44">
        <v>984545544</v>
      </c>
      <c r="K12" s="28" t="s">
        <v>348</v>
      </c>
    </row>
    <row r="13" spans="1:11" s="7" customFormat="1" ht="21" customHeight="1" x14ac:dyDescent="0.3">
      <c r="A13" s="25">
        <v>10</v>
      </c>
      <c r="B13" s="5" t="s">
        <v>3</v>
      </c>
      <c r="C13" s="5">
        <v>9</v>
      </c>
      <c r="D13" s="5" t="s">
        <v>346</v>
      </c>
      <c r="E13" s="52" t="s">
        <v>347</v>
      </c>
      <c r="F13" s="6">
        <v>18</v>
      </c>
      <c r="G13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13" s="6" t="s">
        <v>257</v>
      </c>
      <c r="I13" s="6"/>
      <c r="J13" s="44">
        <v>984545544</v>
      </c>
      <c r="K13" s="28" t="s">
        <v>348</v>
      </c>
    </row>
    <row r="14" spans="1:11" s="7" customFormat="1" ht="21" customHeight="1" x14ac:dyDescent="0.3">
      <c r="A14" s="25">
        <v>11</v>
      </c>
      <c r="B14" s="5" t="s">
        <v>4</v>
      </c>
      <c r="C14" s="5">
        <v>10</v>
      </c>
      <c r="D14" s="5" t="s">
        <v>346</v>
      </c>
      <c r="E14" s="52" t="s">
        <v>347</v>
      </c>
      <c r="F14" s="6">
        <v>18</v>
      </c>
      <c r="G14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14" s="6" t="s">
        <v>257</v>
      </c>
      <c r="I14" s="6"/>
      <c r="J14" s="44">
        <v>984545544</v>
      </c>
      <c r="K14" s="28" t="s">
        <v>348</v>
      </c>
    </row>
    <row r="15" spans="1:11" s="7" customFormat="1" ht="21" customHeight="1" x14ac:dyDescent="0.3">
      <c r="A15" s="25">
        <v>12</v>
      </c>
      <c r="B15" s="5" t="s">
        <v>5</v>
      </c>
      <c r="C15" s="5">
        <v>11</v>
      </c>
      <c r="D15" s="5" t="s">
        <v>346</v>
      </c>
      <c r="E15" s="52" t="s">
        <v>347</v>
      </c>
      <c r="F15" s="6">
        <v>24</v>
      </c>
      <c r="G15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PLATINO</v>
      </c>
      <c r="H15" s="6" t="s">
        <v>257</v>
      </c>
      <c r="I15" s="6"/>
      <c r="J15" s="44">
        <v>984545544</v>
      </c>
      <c r="K15" s="28" t="s">
        <v>348</v>
      </c>
    </row>
    <row r="16" spans="1:11" s="7" customFormat="1" ht="21" customHeight="1" x14ac:dyDescent="0.3">
      <c r="A16" s="25">
        <v>13</v>
      </c>
      <c r="B16" s="5" t="s">
        <v>6</v>
      </c>
      <c r="C16" s="5">
        <v>12</v>
      </c>
      <c r="D16" s="5" t="s">
        <v>346</v>
      </c>
      <c r="E16" s="52" t="s">
        <v>347</v>
      </c>
      <c r="F16" s="6">
        <v>18</v>
      </c>
      <c r="G16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16" s="6" t="s">
        <v>257</v>
      </c>
      <c r="I16" s="6"/>
      <c r="J16" s="44">
        <v>984545544</v>
      </c>
      <c r="K16" s="28" t="s">
        <v>348</v>
      </c>
    </row>
    <row r="17" spans="1:11" s="7" customFormat="1" ht="21" customHeight="1" x14ac:dyDescent="0.3">
      <c r="A17" s="25">
        <v>14</v>
      </c>
      <c r="B17" s="5" t="s">
        <v>7</v>
      </c>
      <c r="C17" s="5">
        <v>13</v>
      </c>
      <c r="D17" s="5" t="s">
        <v>346</v>
      </c>
      <c r="E17" s="52" t="s">
        <v>347</v>
      </c>
      <c r="F17" s="6">
        <v>18</v>
      </c>
      <c r="G17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17" s="6" t="s">
        <v>257</v>
      </c>
      <c r="I17" s="6"/>
      <c r="J17" s="44">
        <v>984545544</v>
      </c>
      <c r="K17" s="28" t="s">
        <v>348</v>
      </c>
    </row>
    <row r="18" spans="1:11" s="7" customFormat="1" ht="21" customHeight="1" x14ac:dyDescent="0.3">
      <c r="A18" s="25">
        <v>15</v>
      </c>
      <c r="B18" s="5" t="s">
        <v>8</v>
      </c>
      <c r="C18" s="5">
        <v>14</v>
      </c>
      <c r="D18" s="5" t="s">
        <v>346</v>
      </c>
      <c r="E18" s="52" t="s">
        <v>347</v>
      </c>
      <c r="F18" s="6">
        <v>18</v>
      </c>
      <c r="G18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18" s="6" t="s">
        <v>257</v>
      </c>
      <c r="I18" s="6"/>
      <c r="J18" s="44">
        <v>984545544</v>
      </c>
      <c r="K18" s="28" t="s">
        <v>348</v>
      </c>
    </row>
    <row r="19" spans="1:11" s="7" customFormat="1" ht="21" customHeight="1" x14ac:dyDescent="0.3">
      <c r="A19" s="25">
        <v>17</v>
      </c>
      <c r="B19" s="5" t="s">
        <v>9</v>
      </c>
      <c r="C19" s="5">
        <v>15</v>
      </c>
      <c r="D19" s="5" t="s">
        <v>346</v>
      </c>
      <c r="E19" s="52" t="s">
        <v>347</v>
      </c>
      <c r="F19" s="6">
        <v>18</v>
      </c>
      <c r="G19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19" s="6" t="s">
        <v>257</v>
      </c>
      <c r="I19" s="6"/>
      <c r="J19" s="44">
        <v>984545544</v>
      </c>
      <c r="K19" s="28" t="s">
        <v>348</v>
      </c>
    </row>
    <row r="20" spans="1:11" s="7" customFormat="1" ht="21" customHeight="1" x14ac:dyDescent="0.3">
      <c r="A20" s="25">
        <v>18</v>
      </c>
      <c r="B20" s="5" t="s">
        <v>10</v>
      </c>
      <c r="C20" s="5">
        <v>16</v>
      </c>
      <c r="D20" s="5" t="s">
        <v>346</v>
      </c>
      <c r="E20" s="52" t="s">
        <v>347</v>
      </c>
      <c r="F20" s="6">
        <v>18</v>
      </c>
      <c r="G20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20" s="6" t="s">
        <v>257</v>
      </c>
      <c r="I20" s="6"/>
      <c r="J20" s="44">
        <v>984545544</v>
      </c>
      <c r="K20" s="28" t="s">
        <v>348</v>
      </c>
    </row>
    <row r="21" spans="1:11" s="7" customFormat="1" ht="21" customHeight="1" x14ac:dyDescent="0.3">
      <c r="A21" s="25">
        <v>20</v>
      </c>
      <c r="B21" s="5" t="s">
        <v>12</v>
      </c>
      <c r="C21" s="5">
        <v>17</v>
      </c>
      <c r="D21" s="5" t="s">
        <v>346</v>
      </c>
      <c r="E21" s="52" t="s">
        <v>347</v>
      </c>
      <c r="F21" s="6">
        <v>15</v>
      </c>
      <c r="G21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BRONCE</v>
      </c>
      <c r="H21" s="6" t="s">
        <v>257</v>
      </c>
      <c r="I21" s="6"/>
      <c r="J21" s="44">
        <v>984545544</v>
      </c>
      <c r="K21" s="28" t="s">
        <v>348</v>
      </c>
    </row>
    <row r="22" spans="1:11" s="7" customFormat="1" ht="21" customHeight="1" x14ac:dyDescent="0.3">
      <c r="A22" s="25">
        <v>21</v>
      </c>
      <c r="B22" s="5" t="s">
        <v>13</v>
      </c>
      <c r="C22" s="5">
        <v>18</v>
      </c>
      <c r="D22" s="5" t="s">
        <v>346</v>
      </c>
      <c r="E22" s="52" t="s">
        <v>347</v>
      </c>
      <c r="F22" s="6">
        <v>30</v>
      </c>
      <c r="G22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22" s="6" t="s">
        <v>257</v>
      </c>
      <c r="I22" s="6"/>
      <c r="J22" s="44">
        <v>984545544</v>
      </c>
      <c r="K22" s="28" t="s">
        <v>348</v>
      </c>
    </row>
    <row r="23" spans="1:11" s="7" customFormat="1" ht="21" customHeight="1" x14ac:dyDescent="0.3">
      <c r="A23" s="25">
        <v>22</v>
      </c>
      <c r="B23" s="5" t="s">
        <v>14</v>
      </c>
      <c r="C23" s="5">
        <v>19</v>
      </c>
      <c r="D23" s="5" t="s">
        <v>346</v>
      </c>
      <c r="E23" s="52" t="s">
        <v>347</v>
      </c>
      <c r="F23" s="6">
        <v>18</v>
      </c>
      <c r="G23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23" s="6" t="s">
        <v>257</v>
      </c>
      <c r="I23" s="6"/>
      <c r="J23" s="44">
        <v>984545544</v>
      </c>
      <c r="K23" s="28" t="s">
        <v>348</v>
      </c>
    </row>
    <row r="24" spans="1:11" s="7" customFormat="1" ht="21" customHeight="1" x14ac:dyDescent="0.3">
      <c r="A24" s="25">
        <v>23</v>
      </c>
      <c r="B24" s="5" t="s">
        <v>15</v>
      </c>
      <c r="C24" s="5">
        <v>20</v>
      </c>
      <c r="D24" s="5" t="s">
        <v>346</v>
      </c>
      <c r="E24" s="52" t="s">
        <v>347</v>
      </c>
      <c r="F24" s="6">
        <v>18</v>
      </c>
      <c r="G24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24" s="6" t="s">
        <v>257</v>
      </c>
      <c r="I24" s="6"/>
      <c r="J24" s="44">
        <v>984545544</v>
      </c>
      <c r="K24" s="28" t="s">
        <v>348</v>
      </c>
    </row>
    <row r="25" spans="1:11" s="7" customFormat="1" ht="21" customHeight="1" x14ac:dyDescent="0.3">
      <c r="A25" s="25">
        <v>24</v>
      </c>
      <c r="B25" s="5" t="s">
        <v>16</v>
      </c>
      <c r="C25" s="5">
        <v>21</v>
      </c>
      <c r="D25" s="5" t="s">
        <v>346</v>
      </c>
      <c r="E25" s="52" t="s">
        <v>347</v>
      </c>
      <c r="F25" s="6">
        <v>18</v>
      </c>
      <c r="G25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25" s="6" t="s">
        <v>257</v>
      </c>
      <c r="I25" s="6"/>
      <c r="J25" s="44">
        <v>984545544</v>
      </c>
      <c r="K25" s="28" t="s">
        <v>348</v>
      </c>
    </row>
    <row r="26" spans="1:11" s="7" customFormat="1" ht="21" customHeight="1" x14ac:dyDescent="0.3">
      <c r="A26" s="25">
        <v>26</v>
      </c>
      <c r="B26" s="5" t="s">
        <v>17</v>
      </c>
      <c r="C26" s="5">
        <v>22</v>
      </c>
      <c r="D26" s="5" t="s">
        <v>346</v>
      </c>
      <c r="E26" s="52" t="s">
        <v>347</v>
      </c>
      <c r="F26" s="6">
        <v>18</v>
      </c>
      <c r="G26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26" s="6" t="s">
        <v>257</v>
      </c>
      <c r="I26" s="6"/>
      <c r="J26" s="44">
        <v>984545544</v>
      </c>
      <c r="K26" s="28" t="s">
        <v>348</v>
      </c>
    </row>
    <row r="27" spans="1:11" s="7" customFormat="1" ht="21" customHeight="1" x14ac:dyDescent="0.3">
      <c r="A27" s="25">
        <v>27</v>
      </c>
      <c r="B27" s="5" t="s">
        <v>18</v>
      </c>
      <c r="C27" s="5">
        <v>23</v>
      </c>
      <c r="D27" s="5" t="s">
        <v>346</v>
      </c>
      <c r="E27" s="52" t="s">
        <v>347</v>
      </c>
      <c r="F27" s="6">
        <v>18</v>
      </c>
      <c r="G27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27" s="6" t="s">
        <v>257</v>
      </c>
      <c r="I27" s="6"/>
      <c r="J27" s="44">
        <v>984545544</v>
      </c>
      <c r="K27" s="28" t="s">
        <v>348</v>
      </c>
    </row>
    <row r="28" spans="1:11" s="7" customFormat="1" ht="21" customHeight="1" x14ac:dyDescent="0.3">
      <c r="A28" s="25">
        <v>28</v>
      </c>
      <c r="B28" s="5" t="s">
        <v>19</v>
      </c>
      <c r="C28" s="5">
        <v>24</v>
      </c>
      <c r="D28" s="5" t="s">
        <v>346</v>
      </c>
      <c r="E28" s="52" t="s">
        <v>347</v>
      </c>
      <c r="F28" s="6">
        <v>24</v>
      </c>
      <c r="G28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PLATINO</v>
      </c>
      <c r="H28" s="6" t="s">
        <v>257</v>
      </c>
      <c r="I28" s="6"/>
      <c r="J28" s="44">
        <v>984545544</v>
      </c>
      <c r="K28" s="28" t="s">
        <v>348</v>
      </c>
    </row>
    <row r="29" spans="1:11" s="7" customFormat="1" ht="21" customHeight="1" x14ac:dyDescent="0.3">
      <c r="A29" s="25">
        <v>29</v>
      </c>
      <c r="B29" s="5" t="s">
        <v>20</v>
      </c>
      <c r="C29" s="5">
        <v>25</v>
      </c>
      <c r="D29" s="5" t="s">
        <v>346</v>
      </c>
      <c r="E29" s="52" t="s">
        <v>347</v>
      </c>
      <c r="F29" s="6">
        <v>24</v>
      </c>
      <c r="G29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PLATINO</v>
      </c>
      <c r="H29" s="6" t="s">
        <v>257</v>
      </c>
      <c r="I29" s="6"/>
      <c r="J29" s="44">
        <v>984545544</v>
      </c>
      <c r="K29" s="28" t="s">
        <v>348</v>
      </c>
    </row>
    <row r="30" spans="1:11" s="7" customFormat="1" ht="21" customHeight="1" x14ac:dyDescent="0.3">
      <c r="A30" s="25">
        <v>30</v>
      </c>
      <c r="B30" s="5" t="s">
        <v>21</v>
      </c>
      <c r="C30" s="5">
        <v>26</v>
      </c>
      <c r="D30" s="5" t="s">
        <v>346</v>
      </c>
      <c r="E30" s="52" t="s">
        <v>347</v>
      </c>
      <c r="F30" s="6">
        <v>24</v>
      </c>
      <c r="G30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PLATINO</v>
      </c>
      <c r="H30" s="6" t="s">
        <v>257</v>
      </c>
      <c r="I30" s="6"/>
      <c r="J30" s="44">
        <v>984545544</v>
      </c>
      <c r="K30" s="28" t="s">
        <v>348</v>
      </c>
    </row>
    <row r="31" spans="1:11" s="7" customFormat="1" ht="21" customHeight="1" x14ac:dyDescent="0.3">
      <c r="A31" s="25">
        <v>31</v>
      </c>
      <c r="B31" s="5" t="s">
        <v>22</v>
      </c>
      <c r="C31" s="5">
        <v>27</v>
      </c>
      <c r="D31" s="5" t="s">
        <v>346</v>
      </c>
      <c r="E31" s="52" t="s">
        <v>347</v>
      </c>
      <c r="F31" s="6">
        <v>18</v>
      </c>
      <c r="G31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31" s="6" t="s">
        <v>257</v>
      </c>
      <c r="I31" s="6"/>
      <c r="J31" s="44">
        <v>984545544</v>
      </c>
      <c r="K31" s="28" t="s">
        <v>348</v>
      </c>
    </row>
    <row r="32" spans="1:11" s="7" customFormat="1" ht="21" customHeight="1" x14ac:dyDescent="0.3">
      <c r="A32" s="25">
        <v>32</v>
      </c>
      <c r="B32" s="5" t="s">
        <v>23</v>
      </c>
      <c r="C32" s="5">
        <v>28</v>
      </c>
      <c r="D32" s="5" t="s">
        <v>346</v>
      </c>
      <c r="E32" s="52" t="s">
        <v>347</v>
      </c>
      <c r="F32" s="6">
        <v>24</v>
      </c>
      <c r="G32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PLATINO</v>
      </c>
      <c r="H32" s="6" t="s">
        <v>257</v>
      </c>
      <c r="I32" s="6"/>
      <c r="J32" s="44">
        <v>984545544</v>
      </c>
      <c r="K32" s="28" t="s">
        <v>348</v>
      </c>
    </row>
    <row r="33" spans="1:11" s="7" customFormat="1" ht="21" customHeight="1" x14ac:dyDescent="0.3">
      <c r="A33" s="25">
        <v>34</v>
      </c>
      <c r="B33" s="5" t="s">
        <v>24</v>
      </c>
      <c r="C33" s="5">
        <v>29</v>
      </c>
      <c r="D33" s="5" t="s">
        <v>346</v>
      </c>
      <c r="E33" s="52" t="s">
        <v>347</v>
      </c>
      <c r="F33" s="6">
        <v>24</v>
      </c>
      <c r="G33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PLATINO</v>
      </c>
      <c r="H33" s="6" t="s">
        <v>257</v>
      </c>
      <c r="I33" s="6"/>
      <c r="J33" s="44">
        <v>984545544</v>
      </c>
      <c r="K33" s="28" t="s">
        <v>348</v>
      </c>
    </row>
    <row r="34" spans="1:11" s="7" customFormat="1" ht="21" customHeight="1" x14ac:dyDescent="0.3">
      <c r="A34" s="25">
        <v>36</v>
      </c>
      <c r="B34" s="5" t="s">
        <v>25</v>
      </c>
      <c r="C34" s="5">
        <v>30</v>
      </c>
      <c r="D34" s="5" t="s">
        <v>346</v>
      </c>
      <c r="E34" s="52" t="s">
        <v>347</v>
      </c>
      <c r="F34" s="6">
        <v>24</v>
      </c>
      <c r="G34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PLATINO</v>
      </c>
      <c r="H34" s="6" t="s">
        <v>257</v>
      </c>
      <c r="I34" s="6"/>
      <c r="J34" s="44">
        <v>984545544</v>
      </c>
      <c r="K34" s="28" t="s">
        <v>348</v>
      </c>
    </row>
    <row r="35" spans="1:11" s="7" customFormat="1" ht="21" customHeight="1" x14ac:dyDescent="0.3">
      <c r="A35" s="25">
        <v>38</v>
      </c>
      <c r="B35" s="5" t="s">
        <v>26</v>
      </c>
      <c r="C35" s="5">
        <v>31</v>
      </c>
      <c r="D35" s="5" t="s">
        <v>346</v>
      </c>
      <c r="E35" s="52" t="s">
        <v>347</v>
      </c>
      <c r="F35" s="6">
        <v>24</v>
      </c>
      <c r="G35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PLATINO</v>
      </c>
      <c r="H35" s="6" t="s">
        <v>257</v>
      </c>
      <c r="I35" s="6"/>
      <c r="J35" s="44">
        <v>984545544</v>
      </c>
      <c r="K35" s="28" t="s">
        <v>348</v>
      </c>
    </row>
    <row r="36" spans="1:11" s="7" customFormat="1" ht="21" customHeight="1" x14ac:dyDescent="0.3">
      <c r="A36" s="25">
        <v>40</v>
      </c>
      <c r="B36" s="5" t="s">
        <v>27</v>
      </c>
      <c r="C36" s="5">
        <v>32</v>
      </c>
      <c r="D36" s="5" t="s">
        <v>346</v>
      </c>
      <c r="E36" s="52" t="s">
        <v>347</v>
      </c>
      <c r="F36" s="6">
        <v>18</v>
      </c>
      <c r="G36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36" s="6" t="s">
        <v>257</v>
      </c>
      <c r="I36" s="6"/>
      <c r="J36" s="44">
        <v>984545544</v>
      </c>
      <c r="K36" s="28" t="s">
        <v>348</v>
      </c>
    </row>
    <row r="37" spans="1:11" s="7" customFormat="1" ht="21" customHeight="1" x14ac:dyDescent="0.3">
      <c r="A37" s="25">
        <v>42</v>
      </c>
      <c r="B37" s="5" t="s">
        <v>28</v>
      </c>
      <c r="C37" s="5">
        <v>33</v>
      </c>
      <c r="D37" s="5" t="s">
        <v>346</v>
      </c>
      <c r="E37" s="52" t="s">
        <v>347</v>
      </c>
      <c r="F37" s="6">
        <v>24</v>
      </c>
      <c r="G37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PLATINO</v>
      </c>
      <c r="H37" s="6" t="s">
        <v>257</v>
      </c>
      <c r="I37" s="6"/>
      <c r="J37" s="44">
        <v>984545544</v>
      </c>
      <c r="K37" s="28" t="s">
        <v>348</v>
      </c>
    </row>
    <row r="38" spans="1:11" s="7" customFormat="1" ht="21" customHeight="1" x14ac:dyDescent="0.3">
      <c r="A38" s="25">
        <v>43</v>
      </c>
      <c r="B38" s="5" t="s">
        <v>29</v>
      </c>
      <c r="C38" s="5">
        <v>34</v>
      </c>
      <c r="D38" s="5" t="s">
        <v>346</v>
      </c>
      <c r="E38" s="52" t="s">
        <v>347</v>
      </c>
      <c r="F38" s="6">
        <v>24</v>
      </c>
      <c r="G38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PLATINO</v>
      </c>
      <c r="H38" s="6" t="s">
        <v>257</v>
      </c>
      <c r="I38" s="6"/>
      <c r="J38" s="44">
        <v>984545544</v>
      </c>
      <c r="K38" s="28" t="s">
        <v>348</v>
      </c>
    </row>
    <row r="39" spans="1:11" s="7" customFormat="1" ht="21" customHeight="1" x14ac:dyDescent="0.3">
      <c r="A39" s="25">
        <v>44</v>
      </c>
      <c r="B39" s="5" t="s">
        <v>30</v>
      </c>
      <c r="C39" s="5">
        <v>35</v>
      </c>
      <c r="D39" s="5" t="s">
        <v>346</v>
      </c>
      <c r="E39" s="52" t="s">
        <v>347</v>
      </c>
      <c r="F39" s="6">
        <v>18</v>
      </c>
      <c r="G39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39" s="6" t="s">
        <v>257</v>
      </c>
      <c r="I39" s="6"/>
      <c r="J39" s="44">
        <v>984545544</v>
      </c>
      <c r="K39" s="28" t="s">
        <v>348</v>
      </c>
    </row>
    <row r="40" spans="1:11" s="7" customFormat="1" ht="21" customHeight="1" x14ac:dyDescent="0.3">
      <c r="A40" s="25">
        <v>46</v>
      </c>
      <c r="B40" s="5" t="s">
        <v>31</v>
      </c>
      <c r="C40" s="5">
        <v>36</v>
      </c>
      <c r="D40" s="5" t="s">
        <v>346</v>
      </c>
      <c r="E40" s="52" t="s">
        <v>347</v>
      </c>
      <c r="F40" s="6">
        <v>24</v>
      </c>
      <c r="G40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PLATINO</v>
      </c>
      <c r="H40" s="6" t="s">
        <v>257</v>
      </c>
      <c r="I40" s="6"/>
      <c r="J40" s="44">
        <v>984545544</v>
      </c>
      <c r="K40" s="28" t="s">
        <v>348</v>
      </c>
    </row>
    <row r="41" spans="1:11" s="7" customFormat="1" ht="21" customHeight="1" x14ac:dyDescent="0.3">
      <c r="A41" s="25">
        <v>47</v>
      </c>
      <c r="B41" s="5" t="s">
        <v>32</v>
      </c>
      <c r="C41" s="5">
        <v>37</v>
      </c>
      <c r="D41" s="5" t="s">
        <v>346</v>
      </c>
      <c r="E41" s="52" t="s">
        <v>347</v>
      </c>
      <c r="F41" s="6">
        <v>30</v>
      </c>
      <c r="G41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41" s="6" t="s">
        <v>257</v>
      </c>
      <c r="I41" s="6"/>
      <c r="J41" s="44">
        <v>984545544</v>
      </c>
      <c r="K41" s="28" t="s">
        <v>348</v>
      </c>
    </row>
    <row r="42" spans="1:11" s="7" customFormat="1" ht="21" customHeight="1" x14ac:dyDescent="0.3">
      <c r="A42" s="25">
        <v>48</v>
      </c>
      <c r="B42" s="5" t="s">
        <v>33</v>
      </c>
      <c r="C42" s="5">
        <v>38</v>
      </c>
      <c r="D42" s="5" t="s">
        <v>346</v>
      </c>
      <c r="E42" s="52" t="s">
        <v>347</v>
      </c>
      <c r="F42" s="6">
        <v>30</v>
      </c>
      <c r="G42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42" s="6" t="s">
        <v>257</v>
      </c>
      <c r="I42" s="6"/>
      <c r="J42" s="44">
        <v>984545544</v>
      </c>
      <c r="K42" s="28" t="s">
        <v>348</v>
      </c>
    </row>
    <row r="43" spans="1:11" s="7" customFormat="1" ht="21" customHeight="1" x14ac:dyDescent="0.3">
      <c r="A43" s="25">
        <v>49</v>
      </c>
      <c r="B43" s="5" t="s">
        <v>34</v>
      </c>
      <c r="C43" s="5">
        <v>39</v>
      </c>
      <c r="D43" s="5" t="s">
        <v>346</v>
      </c>
      <c r="E43" s="52" t="s">
        <v>347</v>
      </c>
      <c r="F43" s="6">
        <v>18</v>
      </c>
      <c r="G43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43" s="6" t="s">
        <v>257</v>
      </c>
      <c r="I43" s="6"/>
      <c r="J43" s="44">
        <v>984545544</v>
      </c>
      <c r="K43" s="28" t="s">
        <v>348</v>
      </c>
    </row>
    <row r="44" spans="1:11" s="7" customFormat="1" ht="21" customHeight="1" x14ac:dyDescent="0.3">
      <c r="A44" s="25">
        <v>50</v>
      </c>
      <c r="B44" s="5" t="s">
        <v>35</v>
      </c>
      <c r="C44" s="5">
        <v>40</v>
      </c>
      <c r="D44" s="5" t="s">
        <v>346</v>
      </c>
      <c r="E44" s="52" t="s">
        <v>347</v>
      </c>
      <c r="F44" s="6">
        <v>24</v>
      </c>
      <c r="G44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PLATINO</v>
      </c>
      <c r="H44" s="6" t="s">
        <v>257</v>
      </c>
      <c r="I44" s="6"/>
      <c r="J44" s="44">
        <v>984545544</v>
      </c>
      <c r="K44" s="28" t="s">
        <v>348</v>
      </c>
    </row>
    <row r="45" spans="1:11" s="7" customFormat="1" ht="21" customHeight="1" x14ac:dyDescent="0.3">
      <c r="A45" s="25">
        <v>52</v>
      </c>
      <c r="B45" s="5" t="s">
        <v>36</v>
      </c>
      <c r="C45" s="5">
        <v>41</v>
      </c>
      <c r="D45" s="5" t="s">
        <v>346</v>
      </c>
      <c r="E45" s="52" t="s">
        <v>347</v>
      </c>
      <c r="F45" s="6">
        <v>24</v>
      </c>
      <c r="G45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PLATINO</v>
      </c>
      <c r="H45" s="6" t="s">
        <v>257</v>
      </c>
      <c r="I45" s="6"/>
      <c r="J45" s="44">
        <v>984545544</v>
      </c>
      <c r="K45" s="28" t="s">
        <v>348</v>
      </c>
    </row>
    <row r="46" spans="1:11" s="7" customFormat="1" ht="21" customHeight="1" x14ac:dyDescent="0.3">
      <c r="A46" s="25">
        <v>53</v>
      </c>
      <c r="B46" s="5" t="s">
        <v>37</v>
      </c>
      <c r="C46" s="5">
        <v>42</v>
      </c>
      <c r="D46" s="5" t="s">
        <v>346</v>
      </c>
      <c r="E46" s="52" t="s">
        <v>347</v>
      </c>
      <c r="F46" s="6">
        <v>24</v>
      </c>
      <c r="G46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PLATINO</v>
      </c>
      <c r="H46" s="6" t="s">
        <v>257</v>
      </c>
      <c r="I46" s="6"/>
      <c r="J46" s="44">
        <v>984545544</v>
      </c>
      <c r="K46" s="28" t="s">
        <v>348</v>
      </c>
    </row>
    <row r="47" spans="1:11" s="7" customFormat="1" ht="21" customHeight="1" x14ac:dyDescent="0.3">
      <c r="A47" s="25">
        <v>54</v>
      </c>
      <c r="B47" s="5" t="s">
        <v>38</v>
      </c>
      <c r="C47" s="5">
        <v>43</v>
      </c>
      <c r="D47" s="5" t="s">
        <v>346</v>
      </c>
      <c r="E47" s="52" t="s">
        <v>347</v>
      </c>
      <c r="F47" s="6">
        <v>18</v>
      </c>
      <c r="G47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47" s="6" t="s">
        <v>257</v>
      </c>
      <c r="I47" s="6"/>
      <c r="J47" s="44">
        <v>984545544</v>
      </c>
      <c r="K47" s="28" t="s">
        <v>348</v>
      </c>
    </row>
    <row r="48" spans="1:11" s="7" customFormat="1" ht="21" customHeight="1" x14ac:dyDescent="0.3">
      <c r="A48" s="25">
        <v>55</v>
      </c>
      <c r="B48" s="5" t="s">
        <v>39</v>
      </c>
      <c r="C48" s="5">
        <v>44</v>
      </c>
      <c r="D48" s="5" t="s">
        <v>346</v>
      </c>
      <c r="E48" s="52" t="s">
        <v>347</v>
      </c>
      <c r="F48" s="6">
        <v>25</v>
      </c>
      <c r="G48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48" s="6" t="s">
        <v>257</v>
      </c>
      <c r="I48" s="6"/>
      <c r="J48" s="44">
        <v>984545544</v>
      </c>
      <c r="K48" s="28" t="s">
        <v>348</v>
      </c>
    </row>
    <row r="49" spans="1:11" s="7" customFormat="1" ht="21" customHeight="1" x14ac:dyDescent="0.3">
      <c r="A49" s="25">
        <v>56</v>
      </c>
      <c r="B49" s="5" t="s">
        <v>40</v>
      </c>
      <c r="C49" s="5">
        <v>45</v>
      </c>
      <c r="D49" s="5" t="s">
        <v>346</v>
      </c>
      <c r="E49" s="52" t="s">
        <v>347</v>
      </c>
      <c r="F49" s="6">
        <v>30</v>
      </c>
      <c r="G49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49" s="6" t="s">
        <v>257</v>
      </c>
      <c r="I49" s="6"/>
      <c r="J49" s="44">
        <v>984545544</v>
      </c>
      <c r="K49" s="28" t="s">
        <v>348</v>
      </c>
    </row>
    <row r="50" spans="1:11" s="7" customFormat="1" ht="21" customHeight="1" x14ac:dyDescent="0.3">
      <c r="A50" s="25">
        <v>57</v>
      </c>
      <c r="B50" s="5" t="s">
        <v>41</v>
      </c>
      <c r="C50" s="5">
        <v>46</v>
      </c>
      <c r="D50" s="5" t="s">
        <v>346</v>
      </c>
      <c r="E50" s="52" t="s">
        <v>347</v>
      </c>
      <c r="F50" s="6">
        <v>30</v>
      </c>
      <c r="G50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50" s="6" t="s">
        <v>257</v>
      </c>
      <c r="I50" s="6"/>
      <c r="J50" s="44">
        <v>984545544</v>
      </c>
      <c r="K50" s="28" t="s">
        <v>348</v>
      </c>
    </row>
    <row r="51" spans="1:11" s="7" customFormat="1" ht="21" customHeight="1" x14ac:dyDescent="0.3">
      <c r="A51" s="25">
        <v>59</v>
      </c>
      <c r="B51" s="5" t="s">
        <v>42</v>
      </c>
      <c r="C51" s="5">
        <v>47</v>
      </c>
      <c r="D51" s="5" t="s">
        <v>346</v>
      </c>
      <c r="E51" s="52" t="s">
        <v>347</v>
      </c>
      <c r="F51" s="6">
        <v>25</v>
      </c>
      <c r="G51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51" s="6" t="s">
        <v>257</v>
      </c>
      <c r="I51" s="6"/>
      <c r="J51" s="44">
        <v>984545544</v>
      </c>
      <c r="K51" s="28" t="s">
        <v>348</v>
      </c>
    </row>
    <row r="52" spans="1:11" s="7" customFormat="1" ht="21" customHeight="1" x14ac:dyDescent="0.3">
      <c r="A52" s="26">
        <v>61</v>
      </c>
      <c r="B52" s="5" t="s">
        <v>43</v>
      </c>
      <c r="C52" s="5">
        <v>48</v>
      </c>
      <c r="D52" s="5" t="s">
        <v>346</v>
      </c>
      <c r="E52" s="52" t="s">
        <v>347</v>
      </c>
      <c r="F52" s="6">
        <v>25</v>
      </c>
      <c r="G52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52" s="6" t="s">
        <v>257</v>
      </c>
      <c r="I52" s="6"/>
      <c r="J52" s="44">
        <v>984545544</v>
      </c>
      <c r="K52" s="28" t="s">
        <v>348</v>
      </c>
    </row>
    <row r="53" spans="1:11" s="7" customFormat="1" ht="21" customHeight="1" x14ac:dyDescent="0.3">
      <c r="A53" s="25">
        <v>62</v>
      </c>
      <c r="B53" s="5" t="s">
        <v>44</v>
      </c>
      <c r="C53" s="5">
        <v>49</v>
      </c>
      <c r="D53" s="5" t="s">
        <v>346</v>
      </c>
      <c r="E53" s="52" t="s">
        <v>347</v>
      </c>
      <c r="F53" s="6">
        <v>20</v>
      </c>
      <c r="G53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53" s="6" t="s">
        <v>257</v>
      </c>
      <c r="I53" s="6"/>
      <c r="J53" s="44">
        <v>984545544</v>
      </c>
      <c r="K53" s="28" t="s">
        <v>348</v>
      </c>
    </row>
    <row r="54" spans="1:11" s="7" customFormat="1" ht="21" customHeight="1" x14ac:dyDescent="0.3">
      <c r="A54" s="25">
        <v>64</v>
      </c>
      <c r="B54" s="5" t="s">
        <v>45</v>
      </c>
      <c r="C54" s="5">
        <v>50</v>
      </c>
      <c r="D54" s="5" t="s">
        <v>346</v>
      </c>
      <c r="E54" s="52" t="s">
        <v>347</v>
      </c>
      <c r="F54" s="6">
        <v>25</v>
      </c>
      <c r="G54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54" s="6" t="s">
        <v>257</v>
      </c>
      <c r="I54" s="6"/>
      <c r="J54" s="44">
        <v>984545544</v>
      </c>
      <c r="K54" s="28" t="s">
        <v>348</v>
      </c>
    </row>
    <row r="55" spans="1:11" s="7" customFormat="1" ht="21" customHeight="1" x14ac:dyDescent="0.3">
      <c r="A55" s="25">
        <v>65</v>
      </c>
      <c r="B55" s="5" t="s">
        <v>46</v>
      </c>
      <c r="C55" s="5">
        <v>51</v>
      </c>
      <c r="D55" s="5" t="s">
        <v>346</v>
      </c>
      <c r="E55" s="52" t="s">
        <v>347</v>
      </c>
      <c r="F55" s="6">
        <v>20</v>
      </c>
      <c r="G55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55" s="6" t="s">
        <v>257</v>
      </c>
      <c r="I55" s="6"/>
      <c r="J55" s="44">
        <v>984545544</v>
      </c>
      <c r="K55" s="28" t="s">
        <v>348</v>
      </c>
    </row>
    <row r="56" spans="1:11" s="7" customFormat="1" ht="21" customHeight="1" x14ac:dyDescent="0.3">
      <c r="A56" s="25">
        <v>68</v>
      </c>
      <c r="B56" s="5" t="s">
        <v>47</v>
      </c>
      <c r="C56" s="5">
        <v>52</v>
      </c>
      <c r="D56" s="5" t="s">
        <v>346</v>
      </c>
      <c r="E56" s="52" t="s">
        <v>347</v>
      </c>
      <c r="F56" s="6">
        <v>25</v>
      </c>
      <c r="G56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56" s="6" t="s">
        <v>257</v>
      </c>
      <c r="I56" s="6"/>
      <c r="J56" s="44">
        <v>984545544</v>
      </c>
      <c r="K56" s="28" t="s">
        <v>348</v>
      </c>
    </row>
    <row r="57" spans="1:11" s="7" customFormat="1" ht="21" customHeight="1" x14ac:dyDescent="0.3">
      <c r="A57" s="25">
        <v>70</v>
      </c>
      <c r="B57" s="5" t="s">
        <v>48</v>
      </c>
      <c r="C57" s="5">
        <v>53</v>
      </c>
      <c r="D57" s="5" t="s">
        <v>346</v>
      </c>
      <c r="E57" s="52" t="s">
        <v>347</v>
      </c>
      <c r="F57" s="6">
        <v>25</v>
      </c>
      <c r="G57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57" s="6" t="s">
        <v>257</v>
      </c>
      <c r="I57" s="6"/>
      <c r="J57" s="44">
        <v>984545544</v>
      </c>
      <c r="K57" s="28" t="s">
        <v>348</v>
      </c>
    </row>
    <row r="58" spans="1:11" s="7" customFormat="1" ht="21" customHeight="1" x14ac:dyDescent="0.3">
      <c r="A58" s="25">
        <v>71</v>
      </c>
      <c r="B58" s="5" t="s">
        <v>49</v>
      </c>
      <c r="C58" s="5">
        <v>54</v>
      </c>
      <c r="D58" s="5" t="s">
        <v>346</v>
      </c>
      <c r="E58" s="52" t="s">
        <v>347</v>
      </c>
      <c r="F58" s="6">
        <v>25</v>
      </c>
      <c r="G58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58" s="6" t="s">
        <v>257</v>
      </c>
      <c r="I58" s="6"/>
      <c r="J58" s="44">
        <v>984545544</v>
      </c>
      <c r="K58" s="28" t="s">
        <v>348</v>
      </c>
    </row>
    <row r="59" spans="1:11" s="7" customFormat="1" ht="21" customHeight="1" x14ac:dyDescent="0.3">
      <c r="A59" s="25">
        <v>72</v>
      </c>
      <c r="B59" s="5" t="s">
        <v>50</v>
      </c>
      <c r="C59" s="5">
        <v>55</v>
      </c>
      <c r="D59" s="5" t="s">
        <v>346</v>
      </c>
      <c r="E59" s="52" t="s">
        <v>347</v>
      </c>
      <c r="F59" s="6">
        <v>25</v>
      </c>
      <c r="G59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59" s="6" t="s">
        <v>257</v>
      </c>
      <c r="I59" s="6"/>
      <c r="J59" s="44">
        <v>984545544</v>
      </c>
      <c r="K59" s="28" t="s">
        <v>348</v>
      </c>
    </row>
    <row r="60" spans="1:11" s="7" customFormat="1" ht="21" customHeight="1" x14ac:dyDescent="0.3">
      <c r="A60" s="25">
        <v>73</v>
      </c>
      <c r="B60" s="5" t="s">
        <v>51</v>
      </c>
      <c r="C60" s="5">
        <v>56</v>
      </c>
      <c r="D60" s="5" t="s">
        <v>346</v>
      </c>
      <c r="E60" s="52" t="s">
        <v>347</v>
      </c>
      <c r="F60" s="6">
        <v>30</v>
      </c>
      <c r="G60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60" s="6" t="s">
        <v>257</v>
      </c>
      <c r="I60" s="6"/>
      <c r="J60" s="44">
        <v>984545544</v>
      </c>
      <c r="K60" s="28" t="s">
        <v>348</v>
      </c>
    </row>
    <row r="61" spans="1:11" s="7" customFormat="1" ht="21" customHeight="1" x14ac:dyDescent="0.3">
      <c r="A61" s="25">
        <v>74</v>
      </c>
      <c r="B61" s="5" t="s">
        <v>52</v>
      </c>
      <c r="C61" s="5">
        <v>57</v>
      </c>
      <c r="D61" s="5" t="s">
        <v>346</v>
      </c>
      <c r="E61" s="52" t="s">
        <v>347</v>
      </c>
      <c r="F61" s="6">
        <v>30</v>
      </c>
      <c r="G61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61" s="6" t="s">
        <v>257</v>
      </c>
      <c r="I61" s="6"/>
      <c r="J61" s="44">
        <v>984545544</v>
      </c>
      <c r="K61" s="28" t="s">
        <v>348</v>
      </c>
    </row>
    <row r="62" spans="1:11" s="7" customFormat="1" ht="21" customHeight="1" x14ac:dyDescent="0.3">
      <c r="A62" s="25">
        <v>75</v>
      </c>
      <c r="B62" s="5" t="s">
        <v>53</v>
      </c>
      <c r="C62" s="5">
        <v>58</v>
      </c>
      <c r="D62" s="5" t="s">
        <v>346</v>
      </c>
      <c r="E62" s="52" t="s">
        <v>347</v>
      </c>
      <c r="F62" s="6">
        <v>30</v>
      </c>
      <c r="G62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62" s="6" t="s">
        <v>257</v>
      </c>
      <c r="I62" s="6"/>
      <c r="J62" s="44">
        <v>984545544</v>
      </c>
      <c r="K62" s="28" t="s">
        <v>348</v>
      </c>
    </row>
    <row r="63" spans="1:11" s="7" customFormat="1" ht="21" customHeight="1" x14ac:dyDescent="0.3">
      <c r="A63" s="25">
        <v>76</v>
      </c>
      <c r="B63" s="5" t="s">
        <v>54</v>
      </c>
      <c r="C63" s="5">
        <v>59</v>
      </c>
      <c r="D63" s="5" t="s">
        <v>346</v>
      </c>
      <c r="E63" s="52" t="s">
        <v>347</v>
      </c>
      <c r="F63" s="6">
        <v>30</v>
      </c>
      <c r="G63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63" s="6" t="s">
        <v>257</v>
      </c>
      <c r="I63" s="6"/>
      <c r="J63" s="44">
        <v>984545544</v>
      </c>
      <c r="K63" s="28" t="s">
        <v>348</v>
      </c>
    </row>
    <row r="64" spans="1:11" s="7" customFormat="1" ht="21" customHeight="1" x14ac:dyDescent="0.3">
      <c r="A64" s="25">
        <v>77</v>
      </c>
      <c r="B64" s="5" t="s">
        <v>55</v>
      </c>
      <c r="C64" s="5">
        <v>60</v>
      </c>
      <c r="D64" s="5" t="s">
        <v>346</v>
      </c>
      <c r="E64" s="52" t="s">
        <v>347</v>
      </c>
      <c r="F64" s="6">
        <v>30</v>
      </c>
      <c r="G64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64" s="6" t="s">
        <v>257</v>
      </c>
      <c r="I64" s="6"/>
      <c r="J64" s="44">
        <v>984545544</v>
      </c>
      <c r="K64" s="28" t="s">
        <v>348</v>
      </c>
    </row>
    <row r="65" spans="1:11" s="7" customFormat="1" ht="21" customHeight="1" x14ac:dyDescent="0.3">
      <c r="A65" s="25">
        <v>79</v>
      </c>
      <c r="B65" s="5" t="s">
        <v>56</v>
      </c>
      <c r="C65" s="5">
        <v>61</v>
      </c>
      <c r="D65" s="5" t="s">
        <v>346</v>
      </c>
      <c r="E65" s="52" t="s">
        <v>347</v>
      </c>
      <c r="F65" s="6">
        <v>30</v>
      </c>
      <c r="G65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65" s="6" t="s">
        <v>257</v>
      </c>
      <c r="I65" s="6"/>
      <c r="J65" s="44">
        <v>984545544</v>
      </c>
      <c r="K65" s="28" t="s">
        <v>348</v>
      </c>
    </row>
    <row r="66" spans="1:11" s="7" customFormat="1" ht="21" customHeight="1" x14ac:dyDescent="0.3">
      <c r="A66" s="25">
        <v>80</v>
      </c>
      <c r="B66" s="5" t="s">
        <v>57</v>
      </c>
      <c r="C66" s="5">
        <v>62</v>
      </c>
      <c r="D66" s="5" t="s">
        <v>346</v>
      </c>
      <c r="E66" s="52" t="s">
        <v>347</v>
      </c>
      <c r="F66" s="6">
        <v>25</v>
      </c>
      <c r="G66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66" s="6" t="s">
        <v>257</v>
      </c>
      <c r="I66" s="6"/>
      <c r="J66" s="44">
        <v>984545544</v>
      </c>
      <c r="K66" s="28" t="s">
        <v>348</v>
      </c>
    </row>
    <row r="67" spans="1:11" s="7" customFormat="1" ht="21" customHeight="1" x14ac:dyDescent="0.3">
      <c r="A67" s="25">
        <v>83</v>
      </c>
      <c r="B67" s="5" t="s">
        <v>58</v>
      </c>
      <c r="C67" s="5">
        <v>63</v>
      </c>
      <c r="D67" s="5" t="s">
        <v>346</v>
      </c>
      <c r="E67" s="52" t="s">
        <v>347</v>
      </c>
      <c r="F67" s="6">
        <v>25</v>
      </c>
      <c r="G67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67" s="6" t="s">
        <v>257</v>
      </c>
      <c r="I67" s="6"/>
      <c r="J67" s="44">
        <v>984545544</v>
      </c>
      <c r="K67" s="28" t="s">
        <v>348</v>
      </c>
    </row>
    <row r="68" spans="1:11" s="7" customFormat="1" ht="21" customHeight="1" x14ac:dyDescent="0.3">
      <c r="A68" s="25">
        <v>84</v>
      </c>
      <c r="B68" s="5" t="s">
        <v>59</v>
      </c>
      <c r="C68" s="5">
        <v>64</v>
      </c>
      <c r="D68" s="5" t="s">
        <v>346</v>
      </c>
      <c r="E68" s="52" t="s">
        <v>347</v>
      </c>
      <c r="F68" s="6">
        <v>25</v>
      </c>
      <c r="G68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68" s="6" t="s">
        <v>257</v>
      </c>
      <c r="I68" s="6"/>
      <c r="J68" s="44">
        <v>984545544</v>
      </c>
      <c r="K68" s="28" t="s">
        <v>348</v>
      </c>
    </row>
    <row r="69" spans="1:11" s="7" customFormat="1" ht="21" customHeight="1" x14ac:dyDescent="0.3">
      <c r="A69" s="25">
        <v>85</v>
      </c>
      <c r="B69" s="5" t="s">
        <v>60</v>
      </c>
      <c r="C69" s="5">
        <v>65</v>
      </c>
      <c r="D69" s="5" t="s">
        <v>346</v>
      </c>
      <c r="E69" s="52" t="s">
        <v>347</v>
      </c>
      <c r="F69" s="6">
        <v>30</v>
      </c>
      <c r="G69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69" s="6" t="s">
        <v>257</v>
      </c>
      <c r="I69" s="6"/>
      <c r="J69" s="44">
        <v>984545544</v>
      </c>
      <c r="K69" s="28" t="s">
        <v>348</v>
      </c>
    </row>
    <row r="70" spans="1:11" s="7" customFormat="1" ht="21" customHeight="1" x14ac:dyDescent="0.3">
      <c r="A70" s="25">
        <v>86</v>
      </c>
      <c r="B70" s="5" t="s">
        <v>61</v>
      </c>
      <c r="C70" s="5">
        <v>66</v>
      </c>
      <c r="D70" s="5" t="s">
        <v>346</v>
      </c>
      <c r="E70" s="52" t="s">
        <v>347</v>
      </c>
      <c r="F70" s="6">
        <v>25</v>
      </c>
      <c r="G70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70" s="6" t="s">
        <v>257</v>
      </c>
      <c r="I70" s="6"/>
      <c r="J70" s="44">
        <v>984545544</v>
      </c>
      <c r="K70" s="28" t="s">
        <v>348</v>
      </c>
    </row>
    <row r="71" spans="1:11" s="7" customFormat="1" ht="21" customHeight="1" x14ac:dyDescent="0.3">
      <c r="A71" s="25">
        <v>87</v>
      </c>
      <c r="B71" s="5" t="s">
        <v>62</v>
      </c>
      <c r="C71" s="5">
        <v>67</v>
      </c>
      <c r="D71" s="5" t="s">
        <v>346</v>
      </c>
      <c r="E71" s="52" t="s">
        <v>347</v>
      </c>
      <c r="F71" s="6">
        <v>25</v>
      </c>
      <c r="G71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71" s="6" t="s">
        <v>257</v>
      </c>
      <c r="I71" s="6"/>
      <c r="J71" s="44">
        <v>984545544</v>
      </c>
      <c r="K71" s="28" t="s">
        <v>348</v>
      </c>
    </row>
    <row r="72" spans="1:11" s="7" customFormat="1" ht="21" customHeight="1" x14ac:dyDescent="0.3">
      <c r="A72" s="25">
        <v>88</v>
      </c>
      <c r="B72" s="5" t="s">
        <v>63</v>
      </c>
      <c r="C72" s="5">
        <v>68</v>
      </c>
      <c r="D72" s="5" t="s">
        <v>346</v>
      </c>
      <c r="E72" s="52" t="s">
        <v>347</v>
      </c>
      <c r="F72" s="6">
        <v>25</v>
      </c>
      <c r="G72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72" s="6" t="s">
        <v>257</v>
      </c>
      <c r="I72" s="6"/>
      <c r="J72" s="44">
        <v>984545544</v>
      </c>
      <c r="K72" s="28" t="s">
        <v>348</v>
      </c>
    </row>
    <row r="73" spans="1:11" s="7" customFormat="1" ht="21" customHeight="1" x14ac:dyDescent="0.3">
      <c r="A73" s="25">
        <v>89</v>
      </c>
      <c r="B73" s="5" t="s">
        <v>64</v>
      </c>
      <c r="C73" s="5">
        <v>69</v>
      </c>
      <c r="D73" s="5" t="s">
        <v>346</v>
      </c>
      <c r="E73" s="52" t="s">
        <v>347</v>
      </c>
      <c r="F73" s="6">
        <v>30</v>
      </c>
      <c r="G73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73" s="6" t="s">
        <v>257</v>
      </c>
      <c r="I73" s="6"/>
      <c r="J73" s="44">
        <v>984545544</v>
      </c>
      <c r="K73" s="28" t="s">
        <v>348</v>
      </c>
    </row>
    <row r="74" spans="1:11" s="7" customFormat="1" ht="21" customHeight="1" x14ac:dyDescent="0.3">
      <c r="A74" s="25">
        <v>90</v>
      </c>
      <c r="B74" s="5" t="s">
        <v>65</v>
      </c>
      <c r="C74" s="5">
        <v>70</v>
      </c>
      <c r="D74" s="5" t="s">
        <v>346</v>
      </c>
      <c r="E74" s="52" t="s">
        <v>347</v>
      </c>
      <c r="F74" s="6">
        <v>30</v>
      </c>
      <c r="G74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74" s="6" t="s">
        <v>257</v>
      </c>
      <c r="I74" s="6"/>
      <c r="J74" s="44">
        <v>984545544</v>
      </c>
      <c r="K74" s="28" t="s">
        <v>348</v>
      </c>
    </row>
    <row r="75" spans="1:11" s="7" customFormat="1" ht="21" customHeight="1" x14ac:dyDescent="0.3">
      <c r="A75" s="25">
        <v>91</v>
      </c>
      <c r="B75" s="5" t="s">
        <v>66</v>
      </c>
      <c r="C75" s="5">
        <v>71</v>
      </c>
      <c r="D75" s="5" t="s">
        <v>346</v>
      </c>
      <c r="E75" s="52" t="s">
        <v>347</v>
      </c>
      <c r="F75" s="6">
        <v>25</v>
      </c>
      <c r="G75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75" s="6" t="s">
        <v>257</v>
      </c>
      <c r="I75" s="6"/>
      <c r="J75" s="44">
        <v>984545544</v>
      </c>
      <c r="K75" s="28" t="s">
        <v>348</v>
      </c>
    </row>
    <row r="76" spans="1:11" s="7" customFormat="1" ht="21" customHeight="1" x14ac:dyDescent="0.3">
      <c r="A76" s="25">
        <v>92</v>
      </c>
      <c r="B76" s="5" t="s">
        <v>67</v>
      </c>
      <c r="C76" s="5">
        <v>72</v>
      </c>
      <c r="D76" s="5" t="s">
        <v>346</v>
      </c>
      <c r="E76" s="52" t="s">
        <v>347</v>
      </c>
      <c r="F76" s="6">
        <v>25</v>
      </c>
      <c r="G76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76" s="6" t="s">
        <v>257</v>
      </c>
      <c r="I76" s="6"/>
      <c r="J76" s="44">
        <v>984545544</v>
      </c>
      <c r="K76" s="28" t="s">
        <v>348</v>
      </c>
    </row>
    <row r="77" spans="1:11" s="7" customFormat="1" ht="21" customHeight="1" x14ac:dyDescent="0.3">
      <c r="A77" s="25">
        <v>93</v>
      </c>
      <c r="B77" s="5" t="s">
        <v>159</v>
      </c>
      <c r="C77" s="5">
        <v>73</v>
      </c>
      <c r="D77" s="5" t="s">
        <v>346</v>
      </c>
      <c r="E77" s="52" t="s">
        <v>347</v>
      </c>
      <c r="F77" s="6">
        <v>30</v>
      </c>
      <c r="G77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77" s="6" t="s">
        <v>257</v>
      </c>
      <c r="I77" s="6"/>
      <c r="J77" s="44">
        <v>984545544</v>
      </c>
      <c r="K77" s="28" t="s">
        <v>348</v>
      </c>
    </row>
    <row r="78" spans="1:11" s="7" customFormat="1" ht="21" customHeight="1" x14ac:dyDescent="0.3">
      <c r="A78" s="25">
        <v>94</v>
      </c>
      <c r="B78" s="5" t="s">
        <v>68</v>
      </c>
      <c r="C78" s="5">
        <v>74</v>
      </c>
      <c r="D78" s="5" t="s">
        <v>346</v>
      </c>
      <c r="E78" s="52" t="s">
        <v>347</v>
      </c>
      <c r="F78" s="6">
        <v>25</v>
      </c>
      <c r="G78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78" s="6" t="s">
        <v>257</v>
      </c>
      <c r="I78" s="6"/>
      <c r="J78" s="44">
        <v>984545544</v>
      </c>
      <c r="K78" s="28" t="s">
        <v>348</v>
      </c>
    </row>
    <row r="79" spans="1:11" s="7" customFormat="1" ht="21" customHeight="1" x14ac:dyDescent="0.3">
      <c r="A79" s="25">
        <v>95</v>
      </c>
      <c r="B79" s="5" t="s">
        <v>69</v>
      </c>
      <c r="C79" s="5">
        <v>75</v>
      </c>
      <c r="D79" s="5" t="s">
        <v>346</v>
      </c>
      <c r="E79" s="52" t="s">
        <v>347</v>
      </c>
      <c r="F79" s="6">
        <v>18</v>
      </c>
      <c r="G79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79" s="6" t="s">
        <v>257</v>
      </c>
      <c r="I79" s="6"/>
      <c r="J79" s="44">
        <v>984545544</v>
      </c>
      <c r="K79" s="28" t="s">
        <v>348</v>
      </c>
    </row>
    <row r="80" spans="1:11" s="7" customFormat="1" ht="21" customHeight="1" x14ac:dyDescent="0.3">
      <c r="A80" s="25">
        <v>97</v>
      </c>
      <c r="B80" s="5" t="s">
        <v>70</v>
      </c>
      <c r="C80" s="5">
        <v>76</v>
      </c>
      <c r="D80" s="5" t="s">
        <v>346</v>
      </c>
      <c r="E80" s="52" t="s">
        <v>347</v>
      </c>
      <c r="F80" s="6">
        <v>30</v>
      </c>
      <c r="G80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80" s="6" t="s">
        <v>257</v>
      </c>
      <c r="I80" s="6"/>
      <c r="J80" s="44">
        <v>984545544</v>
      </c>
      <c r="K80" s="28" t="s">
        <v>348</v>
      </c>
    </row>
    <row r="81" spans="1:11" s="7" customFormat="1" ht="21" customHeight="1" x14ac:dyDescent="0.3">
      <c r="A81" s="25">
        <v>98</v>
      </c>
      <c r="B81" s="5" t="s">
        <v>71</v>
      </c>
      <c r="C81" s="5">
        <v>77</v>
      </c>
      <c r="D81" s="5" t="s">
        <v>346</v>
      </c>
      <c r="E81" s="52" t="s">
        <v>347</v>
      </c>
      <c r="F81" s="6">
        <v>20</v>
      </c>
      <c r="G81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81" s="6" t="s">
        <v>257</v>
      </c>
      <c r="I81" s="6"/>
      <c r="J81" s="44">
        <v>984545544</v>
      </c>
      <c r="K81" s="28" t="s">
        <v>348</v>
      </c>
    </row>
    <row r="82" spans="1:11" s="7" customFormat="1" ht="21" customHeight="1" x14ac:dyDescent="0.3">
      <c r="A82" s="25">
        <v>99</v>
      </c>
      <c r="B82" s="5" t="s">
        <v>72</v>
      </c>
      <c r="C82" s="5">
        <v>78</v>
      </c>
      <c r="D82" s="5" t="s">
        <v>346</v>
      </c>
      <c r="E82" s="52" t="s">
        <v>347</v>
      </c>
      <c r="F82" s="6">
        <v>30</v>
      </c>
      <c r="G82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82" s="6" t="s">
        <v>257</v>
      </c>
      <c r="I82" s="6"/>
      <c r="J82" s="44">
        <v>984545544</v>
      </c>
      <c r="K82" s="28" t="s">
        <v>348</v>
      </c>
    </row>
    <row r="83" spans="1:11" s="7" customFormat="1" ht="21" customHeight="1" x14ac:dyDescent="0.3">
      <c r="A83" s="25">
        <v>100</v>
      </c>
      <c r="B83" s="5" t="s">
        <v>73</v>
      </c>
      <c r="C83" s="5">
        <v>79</v>
      </c>
      <c r="D83" s="5" t="s">
        <v>346</v>
      </c>
      <c r="E83" s="52" t="s">
        <v>347</v>
      </c>
      <c r="F83" s="6">
        <v>25</v>
      </c>
      <c r="G83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83" s="6" t="s">
        <v>257</v>
      </c>
      <c r="I83" s="6"/>
      <c r="J83" s="44">
        <v>984545544</v>
      </c>
      <c r="K83" s="28" t="s">
        <v>348</v>
      </c>
    </row>
    <row r="84" spans="1:11" s="7" customFormat="1" ht="21" customHeight="1" x14ac:dyDescent="0.3">
      <c r="A84" s="25">
        <v>101</v>
      </c>
      <c r="B84" s="5" t="s">
        <v>74</v>
      </c>
      <c r="C84" s="5">
        <v>80</v>
      </c>
      <c r="D84" s="5" t="s">
        <v>346</v>
      </c>
      <c r="E84" s="52" t="s">
        <v>347</v>
      </c>
      <c r="F84" s="6">
        <v>30</v>
      </c>
      <c r="G84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84" s="6" t="s">
        <v>257</v>
      </c>
      <c r="I84" s="6"/>
      <c r="J84" s="44">
        <v>984545544</v>
      </c>
      <c r="K84" s="28" t="s">
        <v>348</v>
      </c>
    </row>
    <row r="85" spans="1:11" s="7" customFormat="1" ht="21" customHeight="1" x14ac:dyDescent="0.3">
      <c r="A85" s="25">
        <v>102</v>
      </c>
      <c r="B85" s="5" t="s">
        <v>75</v>
      </c>
      <c r="C85" s="5">
        <v>81</v>
      </c>
      <c r="D85" s="5" t="s">
        <v>346</v>
      </c>
      <c r="E85" s="52" t="s">
        <v>347</v>
      </c>
      <c r="F85" s="6">
        <v>20</v>
      </c>
      <c r="G85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85" s="6" t="s">
        <v>257</v>
      </c>
      <c r="I85" s="6"/>
      <c r="J85" s="44">
        <v>984545544</v>
      </c>
      <c r="K85" s="28" t="s">
        <v>348</v>
      </c>
    </row>
    <row r="86" spans="1:11" s="7" customFormat="1" ht="21" customHeight="1" x14ac:dyDescent="0.3">
      <c r="A86" s="25">
        <v>103</v>
      </c>
      <c r="B86" s="5" t="s">
        <v>76</v>
      </c>
      <c r="C86" s="5">
        <v>82</v>
      </c>
      <c r="D86" s="5" t="s">
        <v>346</v>
      </c>
      <c r="E86" s="52" t="s">
        <v>347</v>
      </c>
      <c r="F86" s="6">
        <v>25</v>
      </c>
      <c r="G86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86" s="6" t="s">
        <v>257</v>
      </c>
      <c r="I86" s="6"/>
      <c r="J86" s="44">
        <v>984545544</v>
      </c>
      <c r="K86" s="28" t="s">
        <v>348</v>
      </c>
    </row>
    <row r="87" spans="1:11" s="7" customFormat="1" ht="21" customHeight="1" x14ac:dyDescent="0.3">
      <c r="A87" s="25">
        <v>104</v>
      </c>
      <c r="B87" s="5" t="s">
        <v>77</v>
      </c>
      <c r="C87" s="5">
        <v>83</v>
      </c>
      <c r="D87" s="5" t="s">
        <v>346</v>
      </c>
      <c r="E87" s="52" t="s">
        <v>347</v>
      </c>
      <c r="F87" s="6">
        <v>20</v>
      </c>
      <c r="G87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87" s="6" t="s">
        <v>257</v>
      </c>
      <c r="I87" s="6"/>
      <c r="J87" s="44">
        <v>984545544</v>
      </c>
      <c r="K87" s="28" t="s">
        <v>348</v>
      </c>
    </row>
    <row r="88" spans="1:11" s="7" customFormat="1" ht="21" customHeight="1" x14ac:dyDescent="0.3">
      <c r="A88" s="25">
        <v>106</v>
      </c>
      <c r="B88" s="5" t="s">
        <v>78</v>
      </c>
      <c r="C88" s="5">
        <v>84</v>
      </c>
      <c r="D88" s="5" t="s">
        <v>346</v>
      </c>
      <c r="E88" s="52" t="s">
        <v>347</v>
      </c>
      <c r="F88" s="6">
        <v>25</v>
      </c>
      <c r="G88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88" s="6" t="s">
        <v>257</v>
      </c>
      <c r="I88" s="6"/>
      <c r="J88" s="44">
        <v>984545544</v>
      </c>
      <c r="K88" s="28" t="s">
        <v>348</v>
      </c>
    </row>
    <row r="89" spans="1:11" s="7" customFormat="1" ht="21" customHeight="1" x14ac:dyDescent="0.3">
      <c r="A89" s="25">
        <v>107</v>
      </c>
      <c r="B89" s="5" t="s">
        <v>79</v>
      </c>
      <c r="C89" s="5">
        <v>85</v>
      </c>
      <c r="D89" s="5" t="s">
        <v>346</v>
      </c>
      <c r="E89" s="52" t="s">
        <v>347</v>
      </c>
      <c r="F89" s="6">
        <v>24</v>
      </c>
      <c r="G89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PLATINO</v>
      </c>
      <c r="H89" s="6" t="s">
        <v>257</v>
      </c>
      <c r="I89" s="6"/>
      <c r="J89" s="44">
        <v>984545544</v>
      </c>
      <c r="K89" s="28" t="s">
        <v>348</v>
      </c>
    </row>
    <row r="90" spans="1:11" s="7" customFormat="1" ht="21" customHeight="1" x14ac:dyDescent="0.3">
      <c r="A90" s="25">
        <v>108</v>
      </c>
      <c r="B90" s="5" t="s">
        <v>80</v>
      </c>
      <c r="C90" s="5">
        <v>86</v>
      </c>
      <c r="D90" s="5" t="s">
        <v>346</v>
      </c>
      <c r="E90" s="52" t="s">
        <v>347</v>
      </c>
      <c r="F90" s="6">
        <v>25</v>
      </c>
      <c r="G90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90" s="6" t="s">
        <v>257</v>
      </c>
      <c r="I90" s="6"/>
      <c r="J90" s="44">
        <v>984545544</v>
      </c>
      <c r="K90" s="28" t="s">
        <v>348</v>
      </c>
    </row>
    <row r="91" spans="1:11" s="7" customFormat="1" ht="21" customHeight="1" x14ac:dyDescent="0.3">
      <c r="A91" s="25">
        <v>109</v>
      </c>
      <c r="B91" s="5" t="s">
        <v>81</v>
      </c>
      <c r="C91" s="5">
        <v>87</v>
      </c>
      <c r="D91" s="5" t="s">
        <v>346</v>
      </c>
      <c r="E91" s="52" t="s">
        <v>347</v>
      </c>
      <c r="F91" s="6">
        <v>25</v>
      </c>
      <c r="G91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91" s="6" t="s">
        <v>257</v>
      </c>
      <c r="I91" s="6"/>
      <c r="J91" s="44">
        <v>984545544</v>
      </c>
      <c r="K91" s="28" t="s">
        <v>348</v>
      </c>
    </row>
    <row r="92" spans="1:11" s="7" customFormat="1" ht="21" customHeight="1" x14ac:dyDescent="0.3">
      <c r="A92" s="25">
        <v>110</v>
      </c>
      <c r="B92" s="5" t="s">
        <v>82</v>
      </c>
      <c r="C92" s="5">
        <v>88</v>
      </c>
      <c r="D92" s="5" t="s">
        <v>346</v>
      </c>
      <c r="E92" s="52" t="s">
        <v>347</v>
      </c>
      <c r="F92" s="6">
        <v>30</v>
      </c>
      <c r="G92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92" s="6" t="s">
        <v>257</v>
      </c>
      <c r="I92" s="6"/>
      <c r="J92" s="44">
        <v>984545544</v>
      </c>
      <c r="K92" s="28" t="s">
        <v>348</v>
      </c>
    </row>
    <row r="93" spans="1:11" s="7" customFormat="1" ht="21" customHeight="1" x14ac:dyDescent="0.3">
      <c r="A93" s="25">
        <v>111</v>
      </c>
      <c r="B93" s="5" t="s">
        <v>83</v>
      </c>
      <c r="C93" s="5">
        <v>89</v>
      </c>
      <c r="D93" s="5" t="s">
        <v>346</v>
      </c>
      <c r="E93" s="52" t="s">
        <v>347</v>
      </c>
      <c r="F93" s="6">
        <v>18</v>
      </c>
      <c r="G93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93" s="6" t="s">
        <v>257</v>
      </c>
      <c r="I93" s="6"/>
      <c r="J93" s="44">
        <v>984545544</v>
      </c>
      <c r="K93" s="28" t="s">
        <v>348</v>
      </c>
    </row>
    <row r="94" spans="1:11" s="7" customFormat="1" ht="21" customHeight="1" x14ac:dyDescent="0.3">
      <c r="A94" s="25">
        <v>112</v>
      </c>
      <c r="B94" s="5" t="s">
        <v>84</v>
      </c>
      <c r="C94" s="5">
        <v>90</v>
      </c>
      <c r="D94" s="5" t="s">
        <v>346</v>
      </c>
      <c r="E94" s="52" t="s">
        <v>347</v>
      </c>
      <c r="F94" s="6">
        <v>20</v>
      </c>
      <c r="G94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94" s="6" t="s">
        <v>257</v>
      </c>
      <c r="I94" s="6"/>
      <c r="J94" s="44">
        <v>984545544</v>
      </c>
      <c r="K94" s="28" t="s">
        <v>348</v>
      </c>
    </row>
    <row r="95" spans="1:11" s="7" customFormat="1" ht="21" customHeight="1" x14ac:dyDescent="0.3">
      <c r="A95" s="25">
        <v>113</v>
      </c>
      <c r="B95" s="5" t="s">
        <v>122</v>
      </c>
      <c r="C95" s="5">
        <v>91</v>
      </c>
      <c r="D95" s="5" t="s">
        <v>346</v>
      </c>
      <c r="E95" s="52" t="s">
        <v>347</v>
      </c>
      <c r="F95" s="6">
        <v>30</v>
      </c>
      <c r="G95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95" s="6" t="s">
        <v>257</v>
      </c>
      <c r="I95" s="6"/>
      <c r="J95" s="44">
        <v>984545544</v>
      </c>
      <c r="K95" s="28" t="s">
        <v>348</v>
      </c>
    </row>
    <row r="96" spans="1:11" s="7" customFormat="1" ht="21" customHeight="1" x14ac:dyDescent="0.3">
      <c r="A96" s="25">
        <v>114</v>
      </c>
      <c r="B96" s="5" t="s">
        <v>143</v>
      </c>
      <c r="C96" s="5">
        <v>92</v>
      </c>
      <c r="D96" s="5" t="s">
        <v>346</v>
      </c>
      <c r="E96" s="52" t="s">
        <v>347</v>
      </c>
      <c r="F96" s="6">
        <v>20</v>
      </c>
      <c r="G96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96" s="6" t="s">
        <v>257</v>
      </c>
      <c r="I96" s="6"/>
      <c r="J96" s="44">
        <v>984545544</v>
      </c>
      <c r="K96" s="28" t="s">
        <v>348</v>
      </c>
    </row>
    <row r="97" spans="1:11" s="7" customFormat="1" ht="21" customHeight="1" x14ac:dyDescent="0.3">
      <c r="A97" s="25">
        <v>116</v>
      </c>
      <c r="B97" s="5" t="s">
        <v>85</v>
      </c>
      <c r="C97" s="5">
        <v>93</v>
      </c>
      <c r="D97" s="5" t="s">
        <v>346</v>
      </c>
      <c r="E97" s="52" t="s">
        <v>347</v>
      </c>
      <c r="F97" s="6">
        <v>25</v>
      </c>
      <c r="G97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97" s="6" t="s">
        <v>257</v>
      </c>
      <c r="I97" s="6"/>
      <c r="J97" s="44">
        <v>984545544</v>
      </c>
      <c r="K97" s="28" t="s">
        <v>348</v>
      </c>
    </row>
    <row r="98" spans="1:11" s="7" customFormat="1" ht="21" customHeight="1" x14ac:dyDescent="0.3">
      <c r="A98" s="25">
        <v>117</v>
      </c>
      <c r="B98" s="5" t="s">
        <v>142</v>
      </c>
      <c r="C98" s="5">
        <v>94</v>
      </c>
      <c r="D98" s="5" t="s">
        <v>346</v>
      </c>
      <c r="E98" s="52" t="s">
        <v>347</v>
      </c>
      <c r="F98" s="6">
        <v>18</v>
      </c>
      <c r="G98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98" s="6" t="s">
        <v>257</v>
      </c>
      <c r="I98" s="6"/>
      <c r="J98" s="44">
        <v>984545544</v>
      </c>
      <c r="K98" s="28" t="s">
        <v>348</v>
      </c>
    </row>
    <row r="99" spans="1:11" s="7" customFormat="1" ht="21" customHeight="1" x14ac:dyDescent="0.3">
      <c r="A99" s="25">
        <v>118</v>
      </c>
      <c r="B99" s="5" t="s">
        <v>86</v>
      </c>
      <c r="C99" s="5">
        <v>95</v>
      </c>
      <c r="D99" s="5" t="s">
        <v>346</v>
      </c>
      <c r="E99" s="52" t="s">
        <v>347</v>
      </c>
      <c r="F99" s="6">
        <v>18</v>
      </c>
      <c r="G99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99" s="6" t="s">
        <v>257</v>
      </c>
      <c r="I99" s="6"/>
      <c r="J99" s="44">
        <v>984545544</v>
      </c>
      <c r="K99" s="28" t="s">
        <v>348</v>
      </c>
    </row>
    <row r="100" spans="1:11" s="7" customFormat="1" ht="21" customHeight="1" x14ac:dyDescent="0.3">
      <c r="A100" s="25">
        <v>119</v>
      </c>
      <c r="B100" s="5" t="s">
        <v>87</v>
      </c>
      <c r="C100" s="5">
        <v>96</v>
      </c>
      <c r="D100" s="5" t="s">
        <v>346</v>
      </c>
      <c r="E100" s="52" t="s">
        <v>347</v>
      </c>
      <c r="F100" s="6">
        <v>25</v>
      </c>
      <c r="G100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00" s="6" t="s">
        <v>257</v>
      </c>
      <c r="I100" s="6"/>
      <c r="J100" s="44">
        <v>984545544</v>
      </c>
      <c r="K100" s="28" t="s">
        <v>348</v>
      </c>
    </row>
    <row r="101" spans="1:11" s="7" customFormat="1" ht="21" customHeight="1" x14ac:dyDescent="0.3">
      <c r="A101" s="25">
        <v>120</v>
      </c>
      <c r="B101" s="5" t="s">
        <v>88</v>
      </c>
      <c r="C101" s="5">
        <v>97</v>
      </c>
      <c r="D101" s="5" t="s">
        <v>346</v>
      </c>
      <c r="E101" s="52" t="s">
        <v>347</v>
      </c>
      <c r="F101" s="6">
        <v>40</v>
      </c>
      <c r="G101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GAMER</v>
      </c>
      <c r="H101" s="6" t="s">
        <v>257</v>
      </c>
      <c r="I101" s="6"/>
      <c r="J101" s="44">
        <v>984545544</v>
      </c>
      <c r="K101" s="28" t="s">
        <v>348</v>
      </c>
    </row>
    <row r="102" spans="1:11" s="7" customFormat="1" ht="21" customHeight="1" x14ac:dyDescent="0.3">
      <c r="A102" s="25">
        <v>122</v>
      </c>
      <c r="B102" s="5" t="s">
        <v>89</v>
      </c>
      <c r="C102" s="5">
        <v>98</v>
      </c>
      <c r="D102" s="5" t="s">
        <v>346</v>
      </c>
      <c r="E102" s="52" t="s">
        <v>347</v>
      </c>
      <c r="F102" s="6">
        <v>30</v>
      </c>
      <c r="G102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02" s="6" t="s">
        <v>257</v>
      </c>
      <c r="I102" s="6"/>
      <c r="J102" s="44">
        <v>984545544</v>
      </c>
      <c r="K102" s="28" t="s">
        <v>348</v>
      </c>
    </row>
    <row r="103" spans="1:11" s="7" customFormat="1" ht="21" customHeight="1" x14ac:dyDescent="0.3">
      <c r="A103" s="25">
        <v>123</v>
      </c>
      <c r="B103" s="5" t="s">
        <v>90</v>
      </c>
      <c r="C103" s="5">
        <v>99</v>
      </c>
      <c r="D103" s="5" t="s">
        <v>346</v>
      </c>
      <c r="E103" s="52" t="s">
        <v>347</v>
      </c>
      <c r="F103" s="6">
        <v>25</v>
      </c>
      <c r="G103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03" s="6" t="s">
        <v>257</v>
      </c>
      <c r="I103" s="6"/>
      <c r="J103" s="44">
        <v>984545544</v>
      </c>
      <c r="K103" s="28" t="s">
        <v>348</v>
      </c>
    </row>
    <row r="104" spans="1:11" s="7" customFormat="1" ht="21" customHeight="1" x14ac:dyDescent="0.3">
      <c r="A104" s="25">
        <v>124</v>
      </c>
      <c r="B104" s="5" t="s">
        <v>91</v>
      </c>
      <c r="C104" s="5">
        <v>100</v>
      </c>
      <c r="D104" s="5" t="s">
        <v>346</v>
      </c>
      <c r="E104" s="52" t="s">
        <v>347</v>
      </c>
      <c r="F104" s="6">
        <v>20</v>
      </c>
      <c r="G104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04" s="6" t="s">
        <v>257</v>
      </c>
      <c r="I104" s="6"/>
      <c r="J104" s="44">
        <v>984545544</v>
      </c>
      <c r="K104" s="28" t="s">
        <v>348</v>
      </c>
    </row>
    <row r="105" spans="1:11" s="7" customFormat="1" ht="21" customHeight="1" x14ac:dyDescent="0.3">
      <c r="A105" s="25">
        <v>127</v>
      </c>
      <c r="B105" s="5" t="s">
        <v>92</v>
      </c>
      <c r="C105" s="5">
        <v>101</v>
      </c>
      <c r="D105" s="5" t="s">
        <v>346</v>
      </c>
      <c r="E105" s="52" t="s">
        <v>347</v>
      </c>
      <c r="F105" s="6">
        <v>25</v>
      </c>
      <c r="G105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05" s="6" t="s">
        <v>257</v>
      </c>
      <c r="I105" s="6"/>
      <c r="J105" s="44">
        <v>984545544</v>
      </c>
      <c r="K105" s="28" t="s">
        <v>348</v>
      </c>
    </row>
    <row r="106" spans="1:11" s="7" customFormat="1" ht="21" customHeight="1" x14ac:dyDescent="0.3">
      <c r="A106" s="25">
        <v>129</v>
      </c>
      <c r="B106" s="5" t="s">
        <v>93</v>
      </c>
      <c r="C106" s="5">
        <v>102</v>
      </c>
      <c r="D106" s="5" t="s">
        <v>346</v>
      </c>
      <c r="E106" s="52" t="s">
        <v>347</v>
      </c>
      <c r="F106" s="6">
        <v>25</v>
      </c>
      <c r="G106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06" s="6" t="s">
        <v>257</v>
      </c>
      <c r="I106" s="6"/>
      <c r="J106" s="44">
        <v>984545544</v>
      </c>
      <c r="K106" s="28" t="s">
        <v>348</v>
      </c>
    </row>
    <row r="107" spans="1:11" s="7" customFormat="1" ht="21" customHeight="1" x14ac:dyDescent="0.3">
      <c r="A107" s="25">
        <v>130</v>
      </c>
      <c r="B107" s="5" t="s">
        <v>124</v>
      </c>
      <c r="C107" s="5">
        <v>103</v>
      </c>
      <c r="D107" s="5" t="s">
        <v>346</v>
      </c>
      <c r="E107" s="52" t="s">
        <v>347</v>
      </c>
      <c r="F107" s="6">
        <v>20</v>
      </c>
      <c r="G107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07" s="6" t="s">
        <v>257</v>
      </c>
      <c r="I107" s="6"/>
      <c r="J107" s="44">
        <v>984545544</v>
      </c>
      <c r="K107" s="28" t="s">
        <v>348</v>
      </c>
    </row>
    <row r="108" spans="1:11" s="7" customFormat="1" ht="21" customHeight="1" x14ac:dyDescent="0.3">
      <c r="A108" s="25">
        <v>131</v>
      </c>
      <c r="B108" s="5" t="s">
        <v>94</v>
      </c>
      <c r="C108" s="5">
        <v>104</v>
      </c>
      <c r="D108" s="5" t="s">
        <v>346</v>
      </c>
      <c r="E108" s="52" t="s">
        <v>347</v>
      </c>
      <c r="F108" s="6">
        <v>30</v>
      </c>
      <c r="G108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08" s="6" t="s">
        <v>257</v>
      </c>
      <c r="I108" s="6"/>
      <c r="J108" s="44">
        <v>984545544</v>
      </c>
      <c r="K108" s="28" t="s">
        <v>348</v>
      </c>
    </row>
    <row r="109" spans="1:11" s="7" customFormat="1" ht="21" customHeight="1" x14ac:dyDescent="0.3">
      <c r="A109" s="25">
        <v>132</v>
      </c>
      <c r="B109" s="5" t="s">
        <v>95</v>
      </c>
      <c r="C109" s="5">
        <v>105</v>
      </c>
      <c r="D109" s="5" t="s">
        <v>346</v>
      </c>
      <c r="E109" s="52" t="s">
        <v>347</v>
      </c>
      <c r="F109" s="6">
        <v>30</v>
      </c>
      <c r="G109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09" s="6" t="s">
        <v>257</v>
      </c>
      <c r="I109" s="6"/>
      <c r="J109" s="44">
        <v>984545544</v>
      </c>
      <c r="K109" s="28" t="s">
        <v>348</v>
      </c>
    </row>
    <row r="110" spans="1:11" s="7" customFormat="1" ht="21" customHeight="1" x14ac:dyDescent="0.3">
      <c r="A110" s="25">
        <v>133</v>
      </c>
      <c r="B110" s="5" t="s">
        <v>96</v>
      </c>
      <c r="C110" s="5">
        <v>106</v>
      </c>
      <c r="D110" s="5" t="s">
        <v>346</v>
      </c>
      <c r="E110" s="52" t="s">
        <v>347</v>
      </c>
      <c r="F110" s="6">
        <v>25</v>
      </c>
      <c r="G110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10" s="6" t="s">
        <v>257</v>
      </c>
      <c r="I110" s="6"/>
      <c r="J110" s="44">
        <v>984545544</v>
      </c>
      <c r="K110" s="28" t="s">
        <v>348</v>
      </c>
    </row>
    <row r="111" spans="1:11" s="7" customFormat="1" ht="21" customHeight="1" x14ac:dyDescent="0.3">
      <c r="A111" s="25">
        <v>134</v>
      </c>
      <c r="B111" s="5" t="s">
        <v>97</v>
      </c>
      <c r="C111" s="5">
        <v>107</v>
      </c>
      <c r="D111" s="5" t="s">
        <v>346</v>
      </c>
      <c r="E111" s="52" t="s">
        <v>347</v>
      </c>
      <c r="F111" s="6">
        <v>20</v>
      </c>
      <c r="G111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11" s="6" t="s">
        <v>257</v>
      </c>
      <c r="I111" s="6"/>
      <c r="J111" s="44">
        <v>984545544</v>
      </c>
      <c r="K111" s="28" t="s">
        <v>348</v>
      </c>
    </row>
    <row r="112" spans="1:11" s="7" customFormat="1" ht="21" customHeight="1" x14ac:dyDescent="0.3">
      <c r="A112" s="25">
        <v>140</v>
      </c>
      <c r="B112" s="5" t="s">
        <v>98</v>
      </c>
      <c r="C112" s="5">
        <v>108</v>
      </c>
      <c r="D112" s="5" t="s">
        <v>346</v>
      </c>
      <c r="E112" s="52" t="s">
        <v>347</v>
      </c>
      <c r="F112" s="6">
        <v>30</v>
      </c>
      <c r="G112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12" s="6" t="s">
        <v>257</v>
      </c>
      <c r="I112" s="6"/>
      <c r="J112" s="44">
        <v>984545544</v>
      </c>
      <c r="K112" s="28" t="s">
        <v>348</v>
      </c>
    </row>
    <row r="113" spans="1:11" s="7" customFormat="1" ht="21" customHeight="1" x14ac:dyDescent="0.3">
      <c r="A113" s="25">
        <v>142</v>
      </c>
      <c r="B113" s="5" t="s">
        <v>245</v>
      </c>
      <c r="C113" s="5">
        <v>109</v>
      </c>
      <c r="D113" s="5" t="s">
        <v>346</v>
      </c>
      <c r="E113" s="52" t="s">
        <v>347</v>
      </c>
      <c r="F113" s="6">
        <v>20</v>
      </c>
      <c r="G113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13" s="6" t="s">
        <v>257</v>
      </c>
      <c r="I113" s="6"/>
      <c r="J113" s="44">
        <v>984545544</v>
      </c>
      <c r="K113" s="28" t="s">
        <v>348</v>
      </c>
    </row>
    <row r="114" spans="1:11" s="7" customFormat="1" ht="21" customHeight="1" x14ac:dyDescent="0.3">
      <c r="A114" s="25">
        <v>145</v>
      </c>
      <c r="B114" s="5" t="s">
        <v>99</v>
      </c>
      <c r="C114" s="5">
        <v>110</v>
      </c>
      <c r="D114" s="5" t="s">
        <v>346</v>
      </c>
      <c r="E114" s="52" t="s">
        <v>347</v>
      </c>
      <c r="F114" s="6">
        <v>30</v>
      </c>
      <c r="G114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14" s="6" t="s">
        <v>257</v>
      </c>
      <c r="I114" s="6"/>
      <c r="J114" s="44">
        <v>984545544</v>
      </c>
      <c r="K114" s="28" t="s">
        <v>348</v>
      </c>
    </row>
    <row r="115" spans="1:11" s="7" customFormat="1" ht="21" customHeight="1" x14ac:dyDescent="0.3">
      <c r="A115" s="25">
        <v>146</v>
      </c>
      <c r="B115" s="5" t="s">
        <v>100</v>
      </c>
      <c r="C115" s="5">
        <v>111</v>
      </c>
      <c r="D115" s="5" t="s">
        <v>346</v>
      </c>
      <c r="E115" s="52" t="s">
        <v>347</v>
      </c>
      <c r="F115" s="6">
        <v>18</v>
      </c>
      <c r="G115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115" s="6" t="s">
        <v>257</v>
      </c>
      <c r="I115" s="6"/>
      <c r="J115" s="44">
        <v>984545544</v>
      </c>
      <c r="K115" s="28" t="s">
        <v>348</v>
      </c>
    </row>
    <row r="116" spans="1:11" s="7" customFormat="1" ht="21" customHeight="1" x14ac:dyDescent="0.3">
      <c r="A116" s="25">
        <v>147</v>
      </c>
      <c r="B116" s="5" t="s">
        <v>106</v>
      </c>
      <c r="C116" s="5">
        <v>112</v>
      </c>
      <c r="D116" s="5" t="s">
        <v>346</v>
      </c>
      <c r="E116" s="52" t="s">
        <v>347</v>
      </c>
      <c r="F116" s="6">
        <v>30</v>
      </c>
      <c r="G116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16" s="6" t="s">
        <v>257</v>
      </c>
      <c r="I116" s="6"/>
      <c r="J116" s="44">
        <v>984545544</v>
      </c>
      <c r="K116" s="28" t="s">
        <v>348</v>
      </c>
    </row>
    <row r="117" spans="1:11" s="7" customFormat="1" ht="21" customHeight="1" x14ac:dyDescent="0.3">
      <c r="A117" s="25">
        <v>148</v>
      </c>
      <c r="B117" s="5" t="s">
        <v>107</v>
      </c>
      <c r="C117" s="5">
        <v>113</v>
      </c>
      <c r="D117" s="5" t="s">
        <v>346</v>
      </c>
      <c r="E117" s="52" t="s">
        <v>347</v>
      </c>
      <c r="F117" s="6">
        <v>25</v>
      </c>
      <c r="G117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17" s="6" t="s">
        <v>257</v>
      </c>
      <c r="I117" s="6"/>
      <c r="J117" s="44">
        <v>984545544</v>
      </c>
      <c r="K117" s="28" t="s">
        <v>348</v>
      </c>
    </row>
    <row r="118" spans="1:11" s="7" customFormat="1" ht="21" customHeight="1" x14ac:dyDescent="0.3">
      <c r="A118" s="25">
        <v>149</v>
      </c>
      <c r="B118" s="5" t="s">
        <v>108</v>
      </c>
      <c r="C118" s="5">
        <v>114</v>
      </c>
      <c r="D118" s="5" t="s">
        <v>346</v>
      </c>
      <c r="E118" s="52" t="s">
        <v>347</v>
      </c>
      <c r="F118" s="6">
        <v>20</v>
      </c>
      <c r="G118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18" s="6" t="s">
        <v>257</v>
      </c>
      <c r="I118" s="6"/>
      <c r="J118" s="44">
        <v>984545544</v>
      </c>
      <c r="K118" s="28" t="s">
        <v>348</v>
      </c>
    </row>
    <row r="119" spans="1:11" s="7" customFormat="1" ht="21" customHeight="1" x14ac:dyDescent="0.3">
      <c r="A119" s="25">
        <v>150</v>
      </c>
      <c r="B119" s="5" t="s">
        <v>109</v>
      </c>
      <c r="C119" s="5">
        <v>115</v>
      </c>
      <c r="D119" s="5" t="s">
        <v>346</v>
      </c>
      <c r="E119" s="52" t="s">
        <v>347</v>
      </c>
      <c r="F119" s="6">
        <v>20</v>
      </c>
      <c r="G119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19" s="6" t="s">
        <v>257</v>
      </c>
      <c r="I119" s="6"/>
      <c r="J119" s="44">
        <v>984545544</v>
      </c>
      <c r="K119" s="28" t="s">
        <v>348</v>
      </c>
    </row>
    <row r="120" spans="1:11" s="7" customFormat="1" ht="21" customHeight="1" x14ac:dyDescent="0.3">
      <c r="A120" s="25">
        <v>151</v>
      </c>
      <c r="B120" s="5" t="s">
        <v>110</v>
      </c>
      <c r="C120" s="5">
        <v>116</v>
      </c>
      <c r="D120" s="5" t="s">
        <v>346</v>
      </c>
      <c r="E120" s="52" t="s">
        <v>347</v>
      </c>
      <c r="F120" s="6">
        <v>18</v>
      </c>
      <c r="G120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120" s="6" t="s">
        <v>257</v>
      </c>
      <c r="I120" s="6"/>
      <c r="J120" s="44">
        <v>984545544</v>
      </c>
      <c r="K120" s="28" t="s">
        <v>348</v>
      </c>
    </row>
    <row r="121" spans="1:11" s="7" customFormat="1" ht="21" customHeight="1" x14ac:dyDescent="0.3">
      <c r="A121" s="25">
        <v>152</v>
      </c>
      <c r="B121" s="5" t="s">
        <v>113</v>
      </c>
      <c r="C121" s="5">
        <v>117</v>
      </c>
      <c r="D121" s="5" t="s">
        <v>346</v>
      </c>
      <c r="E121" s="52" t="s">
        <v>347</v>
      </c>
      <c r="F121" s="6">
        <v>20</v>
      </c>
      <c r="G121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21" s="6" t="s">
        <v>257</v>
      </c>
      <c r="I121" s="6"/>
      <c r="J121" s="44">
        <v>984545544</v>
      </c>
      <c r="K121" s="28" t="s">
        <v>348</v>
      </c>
    </row>
    <row r="122" spans="1:11" s="7" customFormat="1" ht="21" customHeight="1" x14ac:dyDescent="0.3">
      <c r="A122" s="25">
        <v>153</v>
      </c>
      <c r="B122" s="5" t="s">
        <v>111</v>
      </c>
      <c r="C122" s="5">
        <v>118</v>
      </c>
      <c r="D122" s="5" t="s">
        <v>346</v>
      </c>
      <c r="E122" s="52" t="s">
        <v>347</v>
      </c>
      <c r="F122" s="6">
        <v>25</v>
      </c>
      <c r="G122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22" s="6" t="s">
        <v>257</v>
      </c>
      <c r="I122" s="6"/>
      <c r="J122" s="44">
        <v>984545544</v>
      </c>
      <c r="K122" s="28" t="s">
        <v>348</v>
      </c>
    </row>
    <row r="123" spans="1:11" s="7" customFormat="1" ht="21" customHeight="1" x14ac:dyDescent="0.3">
      <c r="A123" s="25">
        <v>154</v>
      </c>
      <c r="B123" s="5" t="s">
        <v>112</v>
      </c>
      <c r="C123" s="5">
        <v>119</v>
      </c>
      <c r="D123" s="5" t="s">
        <v>346</v>
      </c>
      <c r="E123" s="52" t="s">
        <v>347</v>
      </c>
      <c r="F123" s="6">
        <v>20</v>
      </c>
      <c r="G123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23" s="6" t="s">
        <v>257</v>
      </c>
      <c r="I123" s="6"/>
      <c r="J123" s="44">
        <v>984545544</v>
      </c>
      <c r="K123" s="28" t="s">
        <v>348</v>
      </c>
    </row>
    <row r="124" spans="1:11" s="7" customFormat="1" ht="21" customHeight="1" x14ac:dyDescent="0.3">
      <c r="A124" s="25">
        <v>155</v>
      </c>
      <c r="B124" s="5" t="s">
        <v>114</v>
      </c>
      <c r="C124" s="5">
        <v>120</v>
      </c>
      <c r="D124" s="5" t="s">
        <v>346</v>
      </c>
      <c r="E124" s="52" t="s">
        <v>347</v>
      </c>
      <c r="F124" s="6">
        <v>40</v>
      </c>
      <c r="G124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GAMER</v>
      </c>
      <c r="H124" s="6" t="s">
        <v>257</v>
      </c>
      <c r="I124" s="6"/>
      <c r="J124" s="44">
        <v>984545544</v>
      </c>
      <c r="K124" s="28" t="s">
        <v>348</v>
      </c>
    </row>
    <row r="125" spans="1:11" s="7" customFormat="1" ht="21" customHeight="1" x14ac:dyDescent="0.3">
      <c r="A125" s="25">
        <v>156</v>
      </c>
      <c r="B125" s="5" t="s">
        <v>115</v>
      </c>
      <c r="C125" s="5">
        <v>121</v>
      </c>
      <c r="D125" s="5" t="s">
        <v>346</v>
      </c>
      <c r="E125" s="52" t="s">
        <v>347</v>
      </c>
      <c r="F125" s="6">
        <v>18</v>
      </c>
      <c r="G125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125" s="6" t="s">
        <v>257</v>
      </c>
      <c r="I125" s="6"/>
      <c r="J125" s="44">
        <v>984545544</v>
      </c>
      <c r="K125" s="28" t="s">
        <v>348</v>
      </c>
    </row>
    <row r="126" spans="1:11" s="7" customFormat="1" ht="21" customHeight="1" x14ac:dyDescent="0.3">
      <c r="A126" s="25">
        <v>158</v>
      </c>
      <c r="B126" s="5" t="s">
        <v>116</v>
      </c>
      <c r="C126" s="5">
        <v>122</v>
      </c>
      <c r="D126" s="5" t="s">
        <v>346</v>
      </c>
      <c r="E126" s="52" t="s">
        <v>347</v>
      </c>
      <c r="F126" s="6">
        <v>30</v>
      </c>
      <c r="G126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26" s="6" t="s">
        <v>257</v>
      </c>
      <c r="I126" s="22"/>
      <c r="J126" s="44">
        <v>984545544</v>
      </c>
      <c r="K126" s="28" t="s">
        <v>348</v>
      </c>
    </row>
    <row r="127" spans="1:11" s="7" customFormat="1" ht="21" customHeight="1" x14ac:dyDescent="0.3">
      <c r="A127" s="25">
        <v>159</v>
      </c>
      <c r="B127" s="5" t="s">
        <v>117</v>
      </c>
      <c r="C127" s="5">
        <v>123</v>
      </c>
      <c r="D127" s="5" t="s">
        <v>346</v>
      </c>
      <c r="E127" s="52" t="s">
        <v>347</v>
      </c>
      <c r="F127" s="6">
        <v>30</v>
      </c>
      <c r="G127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27" s="6" t="s">
        <v>257</v>
      </c>
      <c r="I127" s="6"/>
      <c r="J127" s="44">
        <v>984545544</v>
      </c>
      <c r="K127" s="28" t="s">
        <v>348</v>
      </c>
    </row>
    <row r="128" spans="1:11" s="7" customFormat="1" ht="21" customHeight="1" x14ac:dyDescent="0.3">
      <c r="A128" s="25">
        <v>160</v>
      </c>
      <c r="B128" s="5" t="s">
        <v>118</v>
      </c>
      <c r="C128" s="5">
        <v>124</v>
      </c>
      <c r="D128" s="5" t="s">
        <v>346</v>
      </c>
      <c r="E128" s="52" t="s">
        <v>347</v>
      </c>
      <c r="F128" s="6">
        <v>25</v>
      </c>
      <c r="G128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28" s="6" t="s">
        <v>257</v>
      </c>
      <c r="I128" s="6"/>
      <c r="J128" s="44">
        <v>984545544</v>
      </c>
      <c r="K128" s="28" t="s">
        <v>348</v>
      </c>
    </row>
    <row r="129" spans="1:11" s="7" customFormat="1" ht="21" customHeight="1" x14ac:dyDescent="0.3">
      <c r="A129" s="25">
        <v>163</v>
      </c>
      <c r="B129" s="5" t="s">
        <v>120</v>
      </c>
      <c r="C129" s="5">
        <v>125</v>
      </c>
      <c r="D129" s="5" t="s">
        <v>346</v>
      </c>
      <c r="E129" s="52" t="s">
        <v>347</v>
      </c>
      <c r="F129" s="6">
        <v>25</v>
      </c>
      <c r="G129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29" s="6" t="s">
        <v>257</v>
      </c>
      <c r="I129" s="6"/>
      <c r="J129" s="44">
        <v>984545544</v>
      </c>
      <c r="K129" s="28" t="s">
        <v>348</v>
      </c>
    </row>
    <row r="130" spans="1:11" s="7" customFormat="1" ht="21" customHeight="1" x14ac:dyDescent="0.3">
      <c r="A130" s="25">
        <v>165</v>
      </c>
      <c r="B130" s="5" t="s">
        <v>121</v>
      </c>
      <c r="C130" s="5">
        <v>126</v>
      </c>
      <c r="D130" s="5" t="s">
        <v>346</v>
      </c>
      <c r="E130" s="52" t="s">
        <v>347</v>
      </c>
      <c r="F130" s="6">
        <v>30</v>
      </c>
      <c r="G130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30" s="6" t="s">
        <v>257</v>
      </c>
      <c r="I130" s="6"/>
      <c r="J130" s="44">
        <v>984545544</v>
      </c>
      <c r="K130" s="28" t="s">
        <v>348</v>
      </c>
    </row>
    <row r="131" spans="1:11" s="7" customFormat="1" ht="21" customHeight="1" x14ac:dyDescent="0.3">
      <c r="A131" s="25">
        <v>167</v>
      </c>
      <c r="B131" s="5" t="s">
        <v>123</v>
      </c>
      <c r="C131" s="5">
        <v>127</v>
      </c>
      <c r="D131" s="5" t="s">
        <v>346</v>
      </c>
      <c r="E131" s="52" t="s">
        <v>347</v>
      </c>
      <c r="F131" s="6">
        <v>30</v>
      </c>
      <c r="G131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31" s="6" t="s">
        <v>257</v>
      </c>
      <c r="I131" s="6"/>
      <c r="J131" s="44">
        <v>984545544</v>
      </c>
      <c r="K131" s="28" t="s">
        <v>348</v>
      </c>
    </row>
    <row r="132" spans="1:11" s="7" customFormat="1" ht="21" customHeight="1" x14ac:dyDescent="0.3">
      <c r="A132" s="25">
        <v>170</v>
      </c>
      <c r="B132" s="5" t="s">
        <v>125</v>
      </c>
      <c r="C132" s="5">
        <v>128</v>
      </c>
      <c r="D132" s="5" t="s">
        <v>346</v>
      </c>
      <c r="E132" s="52" t="s">
        <v>347</v>
      </c>
      <c r="F132" s="6">
        <v>25</v>
      </c>
      <c r="G132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32" s="6" t="s">
        <v>257</v>
      </c>
      <c r="I132" s="6"/>
      <c r="J132" s="44">
        <v>984545544</v>
      </c>
      <c r="K132" s="28" t="s">
        <v>348</v>
      </c>
    </row>
    <row r="133" spans="1:11" s="7" customFormat="1" ht="21" customHeight="1" x14ac:dyDescent="0.3">
      <c r="A133" s="25">
        <v>172</v>
      </c>
      <c r="B133" s="5" t="s">
        <v>126</v>
      </c>
      <c r="C133" s="5">
        <v>129</v>
      </c>
      <c r="D133" s="5" t="s">
        <v>346</v>
      </c>
      <c r="E133" s="52" t="s">
        <v>347</v>
      </c>
      <c r="F133" s="6">
        <v>20</v>
      </c>
      <c r="G133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33" s="6" t="s">
        <v>257</v>
      </c>
      <c r="I133" s="6"/>
      <c r="J133" s="44">
        <v>984545544</v>
      </c>
      <c r="K133" s="28" t="s">
        <v>348</v>
      </c>
    </row>
    <row r="134" spans="1:11" s="7" customFormat="1" ht="21" customHeight="1" x14ac:dyDescent="0.3">
      <c r="A134" s="25">
        <v>173</v>
      </c>
      <c r="B134" s="5" t="s">
        <v>127</v>
      </c>
      <c r="C134" s="5">
        <v>130</v>
      </c>
      <c r="D134" s="5" t="s">
        <v>346</v>
      </c>
      <c r="E134" s="52" t="s">
        <v>347</v>
      </c>
      <c r="F134" s="6">
        <v>20</v>
      </c>
      <c r="G134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34" s="6" t="s">
        <v>257</v>
      </c>
      <c r="I134" s="6"/>
      <c r="J134" s="44">
        <v>984545544</v>
      </c>
      <c r="K134" s="28" t="s">
        <v>348</v>
      </c>
    </row>
    <row r="135" spans="1:11" s="7" customFormat="1" ht="21" customHeight="1" x14ac:dyDescent="0.3">
      <c r="A135" s="25">
        <v>175</v>
      </c>
      <c r="B135" s="5" t="s">
        <v>128</v>
      </c>
      <c r="C135" s="5">
        <v>131</v>
      </c>
      <c r="D135" s="5" t="s">
        <v>346</v>
      </c>
      <c r="E135" s="52" t="s">
        <v>347</v>
      </c>
      <c r="F135" s="6">
        <v>30</v>
      </c>
      <c r="G135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35" s="6" t="s">
        <v>257</v>
      </c>
      <c r="I135" s="6"/>
      <c r="J135" s="44">
        <v>984545544</v>
      </c>
      <c r="K135" s="28" t="s">
        <v>348</v>
      </c>
    </row>
    <row r="136" spans="1:11" s="7" customFormat="1" ht="21" customHeight="1" x14ac:dyDescent="0.3">
      <c r="A136" s="25">
        <v>176</v>
      </c>
      <c r="B136" s="5" t="s">
        <v>129</v>
      </c>
      <c r="C136" s="5">
        <v>132</v>
      </c>
      <c r="D136" s="5" t="s">
        <v>346</v>
      </c>
      <c r="E136" s="52" t="s">
        <v>347</v>
      </c>
      <c r="F136" s="6">
        <v>30</v>
      </c>
      <c r="G136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36" s="6" t="s">
        <v>257</v>
      </c>
      <c r="I136" s="6"/>
      <c r="J136" s="44">
        <v>984545544</v>
      </c>
      <c r="K136" s="28" t="s">
        <v>348</v>
      </c>
    </row>
    <row r="137" spans="1:11" s="7" customFormat="1" ht="21" customHeight="1" x14ac:dyDescent="0.3">
      <c r="A137" s="25">
        <v>177</v>
      </c>
      <c r="B137" s="5" t="s">
        <v>130</v>
      </c>
      <c r="C137" s="5">
        <v>133</v>
      </c>
      <c r="D137" s="5" t="s">
        <v>346</v>
      </c>
      <c r="E137" s="52" t="s">
        <v>347</v>
      </c>
      <c r="F137" s="6">
        <v>30</v>
      </c>
      <c r="G137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37" s="6" t="s">
        <v>257</v>
      </c>
      <c r="I137" s="6"/>
      <c r="J137" s="44">
        <v>984545544</v>
      </c>
      <c r="K137" s="28" t="s">
        <v>348</v>
      </c>
    </row>
    <row r="138" spans="1:11" s="7" customFormat="1" ht="21" customHeight="1" x14ac:dyDescent="0.3">
      <c r="A138" s="25">
        <v>178</v>
      </c>
      <c r="B138" s="5" t="s">
        <v>131</v>
      </c>
      <c r="C138" s="5">
        <v>134</v>
      </c>
      <c r="D138" s="5" t="s">
        <v>346</v>
      </c>
      <c r="E138" s="52" t="s">
        <v>347</v>
      </c>
      <c r="F138" s="6">
        <v>18</v>
      </c>
      <c r="G138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138" s="6" t="s">
        <v>257</v>
      </c>
      <c r="I138" s="6"/>
      <c r="J138" s="44">
        <v>984545544</v>
      </c>
      <c r="K138" s="28" t="s">
        <v>348</v>
      </c>
    </row>
    <row r="139" spans="1:11" s="7" customFormat="1" ht="21" customHeight="1" x14ac:dyDescent="0.3">
      <c r="A139" s="25">
        <v>179</v>
      </c>
      <c r="B139" s="5" t="s">
        <v>132</v>
      </c>
      <c r="C139" s="5">
        <v>135</v>
      </c>
      <c r="D139" s="5" t="s">
        <v>346</v>
      </c>
      <c r="E139" s="52" t="s">
        <v>347</v>
      </c>
      <c r="F139" s="6">
        <v>25</v>
      </c>
      <c r="G139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39" s="6" t="s">
        <v>257</v>
      </c>
      <c r="I139" s="6"/>
      <c r="J139" s="44">
        <v>984545544</v>
      </c>
      <c r="K139" s="28" t="s">
        <v>348</v>
      </c>
    </row>
    <row r="140" spans="1:11" s="7" customFormat="1" ht="21" customHeight="1" x14ac:dyDescent="0.3">
      <c r="A140" s="25">
        <v>180</v>
      </c>
      <c r="B140" s="5" t="s">
        <v>133</v>
      </c>
      <c r="C140" s="5">
        <v>136</v>
      </c>
      <c r="D140" s="5" t="s">
        <v>346</v>
      </c>
      <c r="E140" s="52" t="s">
        <v>347</v>
      </c>
      <c r="F140" s="6">
        <v>25</v>
      </c>
      <c r="G140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40" s="6" t="s">
        <v>257</v>
      </c>
      <c r="I140" s="6"/>
      <c r="J140" s="44">
        <v>984545544</v>
      </c>
      <c r="K140" s="28" t="s">
        <v>348</v>
      </c>
    </row>
    <row r="141" spans="1:11" s="7" customFormat="1" ht="21" customHeight="1" x14ac:dyDescent="0.3">
      <c r="A141" s="25">
        <v>181</v>
      </c>
      <c r="B141" s="5" t="s">
        <v>134</v>
      </c>
      <c r="C141" s="5">
        <v>137</v>
      </c>
      <c r="D141" s="5" t="s">
        <v>346</v>
      </c>
      <c r="E141" s="52" t="s">
        <v>347</v>
      </c>
      <c r="F141" s="6">
        <v>30</v>
      </c>
      <c r="G141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41" s="6" t="s">
        <v>257</v>
      </c>
      <c r="I141" s="6"/>
      <c r="J141" s="44">
        <v>984545544</v>
      </c>
      <c r="K141" s="28" t="s">
        <v>348</v>
      </c>
    </row>
    <row r="142" spans="1:11" s="7" customFormat="1" ht="21" customHeight="1" x14ac:dyDescent="0.3">
      <c r="A142" s="25">
        <v>182</v>
      </c>
      <c r="B142" s="5" t="s">
        <v>212</v>
      </c>
      <c r="C142" s="5">
        <v>138</v>
      </c>
      <c r="D142" s="5" t="s">
        <v>346</v>
      </c>
      <c r="E142" s="52" t="s">
        <v>347</v>
      </c>
      <c r="F142" s="6">
        <v>30</v>
      </c>
      <c r="G142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42" s="6" t="s">
        <v>257</v>
      </c>
      <c r="I142" s="6"/>
      <c r="J142" s="44">
        <v>984545544</v>
      </c>
      <c r="K142" s="28" t="s">
        <v>348</v>
      </c>
    </row>
    <row r="143" spans="1:11" s="7" customFormat="1" ht="21" customHeight="1" x14ac:dyDescent="0.3">
      <c r="A143" s="25">
        <v>184</v>
      </c>
      <c r="B143" s="5" t="s">
        <v>135</v>
      </c>
      <c r="C143" s="5">
        <v>139</v>
      </c>
      <c r="D143" s="5" t="s">
        <v>346</v>
      </c>
      <c r="E143" s="52" t="s">
        <v>347</v>
      </c>
      <c r="F143" s="6">
        <v>30</v>
      </c>
      <c r="G143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43" s="6" t="s">
        <v>257</v>
      </c>
      <c r="I143" s="6"/>
      <c r="J143" s="44">
        <v>984545544</v>
      </c>
      <c r="K143" s="28" t="s">
        <v>348</v>
      </c>
    </row>
    <row r="144" spans="1:11" s="7" customFormat="1" ht="21" customHeight="1" x14ac:dyDescent="0.3">
      <c r="A144" s="25">
        <v>185</v>
      </c>
      <c r="B144" s="5" t="s">
        <v>217</v>
      </c>
      <c r="C144" s="5">
        <v>140</v>
      </c>
      <c r="D144" s="5" t="s">
        <v>346</v>
      </c>
      <c r="E144" s="52" t="s">
        <v>347</v>
      </c>
      <c r="F144" s="6">
        <v>30</v>
      </c>
      <c r="G144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44" s="6" t="s">
        <v>257</v>
      </c>
      <c r="I144" s="6"/>
      <c r="J144" s="44">
        <v>984545544</v>
      </c>
      <c r="K144" s="28" t="s">
        <v>348</v>
      </c>
    </row>
    <row r="145" spans="1:12" s="7" customFormat="1" ht="21" customHeight="1" x14ac:dyDescent="0.3">
      <c r="A145" s="25">
        <v>187</v>
      </c>
      <c r="B145" s="5" t="s">
        <v>136</v>
      </c>
      <c r="C145" s="5">
        <v>141</v>
      </c>
      <c r="D145" s="5" t="s">
        <v>346</v>
      </c>
      <c r="E145" s="52" t="s">
        <v>347</v>
      </c>
      <c r="F145" s="6">
        <v>30</v>
      </c>
      <c r="G145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45" s="6" t="s">
        <v>257</v>
      </c>
      <c r="I145" s="6"/>
      <c r="J145" s="44">
        <v>984545544</v>
      </c>
      <c r="K145" s="28" t="s">
        <v>348</v>
      </c>
    </row>
    <row r="146" spans="1:12" s="7" customFormat="1" ht="21" customHeight="1" x14ac:dyDescent="0.3">
      <c r="A146" s="25">
        <v>188</v>
      </c>
      <c r="B146" s="5" t="s">
        <v>137</v>
      </c>
      <c r="C146" s="5">
        <v>142</v>
      </c>
      <c r="D146" s="5" t="s">
        <v>346</v>
      </c>
      <c r="E146" s="52" t="s">
        <v>347</v>
      </c>
      <c r="F146" s="6">
        <v>25</v>
      </c>
      <c r="G146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46" s="6" t="s">
        <v>257</v>
      </c>
      <c r="I146" s="6"/>
      <c r="J146" s="44">
        <v>984545544</v>
      </c>
      <c r="K146" s="28" t="s">
        <v>348</v>
      </c>
    </row>
    <row r="147" spans="1:12" s="7" customFormat="1" ht="21" customHeight="1" x14ac:dyDescent="0.3">
      <c r="A147" s="25">
        <v>189</v>
      </c>
      <c r="B147" s="5" t="s">
        <v>138</v>
      </c>
      <c r="C147" s="5">
        <v>143</v>
      </c>
      <c r="D147" s="5" t="s">
        <v>346</v>
      </c>
      <c r="E147" s="52" t="s">
        <v>347</v>
      </c>
      <c r="F147" s="6">
        <v>30</v>
      </c>
      <c r="G147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47" s="6" t="s">
        <v>257</v>
      </c>
      <c r="I147" s="6"/>
      <c r="J147" s="44">
        <v>984545544</v>
      </c>
      <c r="K147" s="28" t="s">
        <v>348</v>
      </c>
    </row>
    <row r="148" spans="1:12" s="7" customFormat="1" ht="21" customHeight="1" x14ac:dyDescent="0.3">
      <c r="A148" s="25">
        <v>190</v>
      </c>
      <c r="B148" s="5" t="s">
        <v>139</v>
      </c>
      <c r="C148" s="5">
        <v>144</v>
      </c>
      <c r="D148" s="5" t="s">
        <v>346</v>
      </c>
      <c r="E148" s="52" t="s">
        <v>347</v>
      </c>
      <c r="F148" s="6">
        <v>25</v>
      </c>
      <c r="G148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48" s="6" t="s">
        <v>257</v>
      </c>
      <c r="I148" s="6"/>
      <c r="J148" s="44">
        <v>984545544</v>
      </c>
      <c r="K148" s="28" t="s">
        <v>348</v>
      </c>
    </row>
    <row r="149" spans="1:12" s="7" customFormat="1" ht="21" customHeight="1" x14ac:dyDescent="0.3">
      <c r="A149" s="25">
        <v>191</v>
      </c>
      <c r="B149" s="5" t="s">
        <v>140</v>
      </c>
      <c r="C149" s="5">
        <v>145</v>
      </c>
      <c r="D149" s="5" t="s">
        <v>346</v>
      </c>
      <c r="E149" s="52" t="s">
        <v>347</v>
      </c>
      <c r="F149" s="6">
        <v>20</v>
      </c>
      <c r="G149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49" s="6" t="s">
        <v>257</v>
      </c>
      <c r="I149" s="6"/>
      <c r="J149" s="44">
        <v>984545544</v>
      </c>
      <c r="K149" s="28" t="s">
        <v>348</v>
      </c>
    </row>
    <row r="150" spans="1:12" s="7" customFormat="1" ht="21" customHeight="1" x14ac:dyDescent="0.3">
      <c r="A150" s="25">
        <v>192</v>
      </c>
      <c r="B150" s="5" t="s">
        <v>141</v>
      </c>
      <c r="C150" s="5">
        <v>146</v>
      </c>
      <c r="D150" s="5" t="s">
        <v>346</v>
      </c>
      <c r="E150" s="52" t="s">
        <v>347</v>
      </c>
      <c r="F150" s="6">
        <v>25</v>
      </c>
      <c r="G150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50" s="6" t="s">
        <v>257</v>
      </c>
      <c r="I150" s="6"/>
      <c r="J150" s="44">
        <v>984545544</v>
      </c>
      <c r="K150" s="28" t="s">
        <v>348</v>
      </c>
    </row>
    <row r="151" spans="1:12" s="7" customFormat="1" ht="21" customHeight="1" x14ac:dyDescent="0.3">
      <c r="A151" s="25">
        <v>194</v>
      </c>
      <c r="B151" s="5" t="s">
        <v>147</v>
      </c>
      <c r="C151" s="5">
        <v>147</v>
      </c>
      <c r="D151" s="5" t="s">
        <v>346</v>
      </c>
      <c r="E151" s="52" t="s">
        <v>347</v>
      </c>
      <c r="F151" s="6">
        <v>30</v>
      </c>
      <c r="G151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51" s="6" t="s">
        <v>257</v>
      </c>
      <c r="I151" s="6"/>
      <c r="J151" s="44">
        <v>984545544</v>
      </c>
      <c r="K151" s="28" t="s">
        <v>348</v>
      </c>
    </row>
    <row r="152" spans="1:12" s="7" customFormat="1" ht="21" customHeight="1" x14ac:dyDescent="0.3">
      <c r="A152" s="25">
        <v>196</v>
      </c>
      <c r="B152" s="5" t="s">
        <v>146</v>
      </c>
      <c r="C152" s="5">
        <v>148</v>
      </c>
      <c r="D152" s="5" t="s">
        <v>346</v>
      </c>
      <c r="E152" s="52" t="s">
        <v>347</v>
      </c>
      <c r="F152" s="6">
        <v>25</v>
      </c>
      <c r="G152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52" s="6" t="s">
        <v>257</v>
      </c>
      <c r="I152" s="6"/>
      <c r="J152" s="44">
        <v>984545544</v>
      </c>
      <c r="K152" s="28" t="s">
        <v>348</v>
      </c>
    </row>
    <row r="153" spans="1:12" s="7" customFormat="1" ht="21" customHeight="1" x14ac:dyDescent="0.3">
      <c r="A153" s="27">
        <v>197</v>
      </c>
      <c r="B153" s="9" t="s">
        <v>144</v>
      </c>
      <c r="C153" s="5">
        <v>149</v>
      </c>
      <c r="D153" s="5" t="s">
        <v>346</v>
      </c>
      <c r="E153" s="52" t="s">
        <v>347</v>
      </c>
      <c r="F153" s="10">
        <v>25</v>
      </c>
      <c r="G153" s="10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53" s="6" t="s">
        <v>257</v>
      </c>
      <c r="I153" s="11"/>
      <c r="J153" s="44">
        <v>984545544</v>
      </c>
      <c r="K153" s="28" t="s">
        <v>348</v>
      </c>
      <c r="L153"/>
    </row>
    <row r="154" spans="1:12" s="7" customFormat="1" ht="21" customHeight="1" x14ac:dyDescent="0.3">
      <c r="A154" s="27">
        <v>198</v>
      </c>
      <c r="B154" s="9" t="s">
        <v>145</v>
      </c>
      <c r="C154" s="5">
        <v>150</v>
      </c>
      <c r="D154" s="5" t="s">
        <v>346</v>
      </c>
      <c r="E154" s="52" t="s">
        <v>347</v>
      </c>
      <c r="F154" s="10">
        <v>25</v>
      </c>
      <c r="G154" s="10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54" s="6" t="s">
        <v>257</v>
      </c>
      <c r="I154" s="8"/>
      <c r="J154" s="44">
        <v>984545544</v>
      </c>
      <c r="K154" s="28" t="s">
        <v>348</v>
      </c>
      <c r="L154"/>
    </row>
    <row r="155" spans="1:12" ht="21" customHeight="1" x14ac:dyDescent="0.3">
      <c r="A155" s="27">
        <v>200</v>
      </c>
      <c r="B155" s="9" t="s">
        <v>149</v>
      </c>
      <c r="C155" s="5">
        <v>151</v>
      </c>
      <c r="D155" s="5" t="s">
        <v>346</v>
      </c>
      <c r="E155" s="52" t="s">
        <v>347</v>
      </c>
      <c r="F155" s="6">
        <v>20</v>
      </c>
      <c r="G155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55" s="6" t="s">
        <v>257</v>
      </c>
      <c r="I155" s="8"/>
      <c r="J155" s="44">
        <v>984545544</v>
      </c>
      <c r="K155" s="28" t="s">
        <v>348</v>
      </c>
    </row>
    <row r="156" spans="1:12" ht="21" customHeight="1" x14ac:dyDescent="0.3">
      <c r="A156" s="27">
        <v>201</v>
      </c>
      <c r="B156" s="9" t="s">
        <v>150</v>
      </c>
      <c r="C156" s="5">
        <v>152</v>
      </c>
      <c r="D156" s="5" t="s">
        <v>346</v>
      </c>
      <c r="E156" s="52" t="s">
        <v>347</v>
      </c>
      <c r="F156" s="6">
        <v>30</v>
      </c>
      <c r="G156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56" s="6" t="s">
        <v>257</v>
      </c>
      <c r="I156" s="8"/>
      <c r="J156" s="44">
        <v>984545544</v>
      </c>
      <c r="K156" s="28" t="s">
        <v>348</v>
      </c>
    </row>
    <row r="157" spans="1:12" ht="21" customHeight="1" x14ac:dyDescent="0.3">
      <c r="A157" s="27">
        <v>202</v>
      </c>
      <c r="B157" s="9" t="s">
        <v>151</v>
      </c>
      <c r="C157" s="5">
        <v>153</v>
      </c>
      <c r="D157" s="5" t="s">
        <v>346</v>
      </c>
      <c r="E157" s="52" t="s">
        <v>347</v>
      </c>
      <c r="F157" s="6">
        <v>25</v>
      </c>
      <c r="G157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57" s="6" t="s">
        <v>257</v>
      </c>
      <c r="I157" s="8"/>
      <c r="J157" s="44">
        <v>984545544</v>
      </c>
      <c r="K157" s="28" t="s">
        <v>348</v>
      </c>
    </row>
    <row r="158" spans="1:12" ht="21" customHeight="1" x14ac:dyDescent="0.3">
      <c r="A158" s="27">
        <v>205</v>
      </c>
      <c r="B158" s="9" t="s">
        <v>152</v>
      </c>
      <c r="C158" s="5">
        <v>154</v>
      </c>
      <c r="D158" s="5" t="s">
        <v>346</v>
      </c>
      <c r="E158" s="52" t="s">
        <v>347</v>
      </c>
      <c r="F158" s="6">
        <v>30</v>
      </c>
      <c r="G158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58" s="6" t="s">
        <v>257</v>
      </c>
      <c r="I158" s="8"/>
      <c r="J158" s="44">
        <v>984545544</v>
      </c>
      <c r="K158" s="28" t="s">
        <v>348</v>
      </c>
    </row>
    <row r="159" spans="1:12" ht="21" customHeight="1" x14ac:dyDescent="0.3">
      <c r="A159" s="27">
        <v>206</v>
      </c>
      <c r="B159" s="9" t="s">
        <v>153</v>
      </c>
      <c r="C159" s="5">
        <v>155</v>
      </c>
      <c r="D159" s="5" t="s">
        <v>346</v>
      </c>
      <c r="E159" s="52" t="s">
        <v>347</v>
      </c>
      <c r="F159" s="6">
        <v>30</v>
      </c>
      <c r="G159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59" s="6" t="s">
        <v>257</v>
      </c>
      <c r="I159" s="8"/>
      <c r="J159" s="44">
        <v>984545544</v>
      </c>
      <c r="K159" s="28" t="s">
        <v>348</v>
      </c>
    </row>
    <row r="160" spans="1:12" ht="21" customHeight="1" x14ac:dyDescent="0.3">
      <c r="A160" s="27">
        <v>207</v>
      </c>
      <c r="B160" s="9" t="s">
        <v>154</v>
      </c>
      <c r="C160" s="5">
        <v>156</v>
      </c>
      <c r="D160" s="5" t="s">
        <v>346</v>
      </c>
      <c r="E160" s="52" t="s">
        <v>347</v>
      </c>
      <c r="F160" s="6">
        <v>25</v>
      </c>
      <c r="G160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60" s="6" t="s">
        <v>257</v>
      </c>
      <c r="I160" s="8"/>
      <c r="J160" s="44">
        <v>984545544</v>
      </c>
      <c r="K160" s="28" t="s">
        <v>348</v>
      </c>
    </row>
    <row r="161" spans="1:11" ht="21" customHeight="1" x14ac:dyDescent="0.3">
      <c r="A161" s="27">
        <v>208</v>
      </c>
      <c r="B161" s="9" t="s">
        <v>160</v>
      </c>
      <c r="C161" s="5">
        <v>157</v>
      </c>
      <c r="D161" s="5" t="s">
        <v>346</v>
      </c>
      <c r="E161" s="52" t="s">
        <v>347</v>
      </c>
      <c r="F161" s="6">
        <v>20</v>
      </c>
      <c r="G161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61" s="6" t="s">
        <v>257</v>
      </c>
      <c r="I161" s="8"/>
      <c r="J161" s="44">
        <v>984545544</v>
      </c>
      <c r="K161" s="28" t="s">
        <v>348</v>
      </c>
    </row>
    <row r="162" spans="1:11" ht="21" customHeight="1" x14ac:dyDescent="0.3">
      <c r="A162" s="27">
        <v>209</v>
      </c>
      <c r="B162" s="9" t="s">
        <v>161</v>
      </c>
      <c r="C162" s="5">
        <v>158</v>
      </c>
      <c r="D162" s="5" t="s">
        <v>346</v>
      </c>
      <c r="E162" s="52" t="s">
        <v>347</v>
      </c>
      <c r="F162" s="6">
        <v>20</v>
      </c>
      <c r="G162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62" s="6" t="s">
        <v>257</v>
      </c>
      <c r="I162" s="8"/>
      <c r="J162" s="44">
        <v>984545544</v>
      </c>
      <c r="K162" s="28" t="s">
        <v>348</v>
      </c>
    </row>
    <row r="163" spans="1:11" ht="21" customHeight="1" x14ac:dyDescent="0.3">
      <c r="A163" s="27">
        <v>210</v>
      </c>
      <c r="B163" s="9" t="s">
        <v>218</v>
      </c>
      <c r="C163" s="5">
        <v>159</v>
      </c>
      <c r="D163" s="5" t="s">
        <v>346</v>
      </c>
      <c r="E163" s="52" t="s">
        <v>347</v>
      </c>
      <c r="F163" s="6">
        <v>30</v>
      </c>
      <c r="G163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63" s="6" t="s">
        <v>257</v>
      </c>
      <c r="I163" s="8"/>
      <c r="J163" s="44">
        <v>984545544</v>
      </c>
      <c r="K163" s="28" t="s">
        <v>348</v>
      </c>
    </row>
    <row r="164" spans="1:11" ht="21" customHeight="1" x14ac:dyDescent="0.3">
      <c r="A164" s="27">
        <v>211</v>
      </c>
      <c r="B164" s="9" t="s">
        <v>162</v>
      </c>
      <c r="C164" s="5">
        <v>160</v>
      </c>
      <c r="D164" s="5" t="s">
        <v>346</v>
      </c>
      <c r="E164" s="52" t="s">
        <v>347</v>
      </c>
      <c r="F164" s="6">
        <v>20</v>
      </c>
      <c r="G164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64" s="6" t="s">
        <v>257</v>
      </c>
      <c r="I164" s="6"/>
      <c r="J164" s="44">
        <v>984545544</v>
      </c>
      <c r="K164" s="28" t="s">
        <v>348</v>
      </c>
    </row>
    <row r="165" spans="1:11" ht="21" customHeight="1" x14ac:dyDescent="0.3">
      <c r="A165" s="27">
        <v>212</v>
      </c>
      <c r="B165" s="9" t="s">
        <v>163</v>
      </c>
      <c r="C165" s="5">
        <v>161</v>
      </c>
      <c r="D165" s="5" t="s">
        <v>346</v>
      </c>
      <c r="E165" s="52" t="s">
        <v>347</v>
      </c>
      <c r="F165" s="6">
        <v>20</v>
      </c>
      <c r="G165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65" s="6" t="s">
        <v>257</v>
      </c>
      <c r="I165" s="6"/>
      <c r="J165" s="44">
        <v>984545544</v>
      </c>
      <c r="K165" s="28" t="s">
        <v>348</v>
      </c>
    </row>
    <row r="166" spans="1:11" ht="21" customHeight="1" x14ac:dyDescent="0.3">
      <c r="A166" s="27">
        <v>213</v>
      </c>
      <c r="B166" s="9" t="s">
        <v>164</v>
      </c>
      <c r="C166" s="5">
        <v>162</v>
      </c>
      <c r="D166" s="5" t="s">
        <v>346</v>
      </c>
      <c r="E166" s="52" t="s">
        <v>347</v>
      </c>
      <c r="F166" s="6">
        <v>20</v>
      </c>
      <c r="G166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66" s="6" t="s">
        <v>257</v>
      </c>
      <c r="I166" s="6"/>
      <c r="J166" s="44">
        <v>984545544</v>
      </c>
      <c r="K166" s="28" t="s">
        <v>348</v>
      </c>
    </row>
    <row r="167" spans="1:11" ht="21" customHeight="1" x14ac:dyDescent="0.3">
      <c r="A167" s="27">
        <v>214</v>
      </c>
      <c r="B167" s="9" t="s">
        <v>167</v>
      </c>
      <c r="C167" s="5">
        <v>163</v>
      </c>
      <c r="D167" s="5" t="s">
        <v>346</v>
      </c>
      <c r="E167" s="52" t="s">
        <v>347</v>
      </c>
      <c r="F167" s="6">
        <v>30</v>
      </c>
      <c r="G167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67" s="6" t="s">
        <v>257</v>
      </c>
      <c r="I167" s="6"/>
      <c r="J167" s="44">
        <v>984545544</v>
      </c>
      <c r="K167" s="28" t="s">
        <v>348</v>
      </c>
    </row>
    <row r="168" spans="1:11" ht="21" customHeight="1" x14ac:dyDescent="0.3">
      <c r="A168" s="27">
        <v>215</v>
      </c>
      <c r="B168" s="9" t="s">
        <v>165</v>
      </c>
      <c r="C168" s="5">
        <v>164</v>
      </c>
      <c r="D168" s="5" t="s">
        <v>346</v>
      </c>
      <c r="E168" s="52" t="s">
        <v>347</v>
      </c>
      <c r="F168" s="6">
        <v>30</v>
      </c>
      <c r="G168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68" s="6" t="s">
        <v>257</v>
      </c>
      <c r="I168" s="8"/>
      <c r="J168" s="44">
        <v>984545544</v>
      </c>
      <c r="K168" s="28" t="s">
        <v>348</v>
      </c>
    </row>
    <row r="169" spans="1:11" ht="21" customHeight="1" x14ac:dyDescent="0.3">
      <c r="A169" s="27">
        <v>216</v>
      </c>
      <c r="B169" s="9" t="s">
        <v>166</v>
      </c>
      <c r="C169" s="5">
        <v>165</v>
      </c>
      <c r="D169" s="5" t="s">
        <v>346</v>
      </c>
      <c r="E169" s="52" t="s">
        <v>347</v>
      </c>
      <c r="F169" s="6">
        <v>20</v>
      </c>
      <c r="G169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69" s="6" t="s">
        <v>257</v>
      </c>
      <c r="I169" s="6"/>
      <c r="J169" s="44">
        <v>984545544</v>
      </c>
      <c r="K169" s="28" t="s">
        <v>348</v>
      </c>
    </row>
    <row r="170" spans="1:11" ht="21" customHeight="1" x14ac:dyDescent="0.3">
      <c r="A170" s="27">
        <v>217</v>
      </c>
      <c r="B170" s="9" t="s">
        <v>11</v>
      </c>
      <c r="C170" s="5">
        <v>166</v>
      </c>
      <c r="D170" s="5" t="s">
        <v>346</v>
      </c>
      <c r="E170" s="52" t="s">
        <v>347</v>
      </c>
      <c r="F170" s="6">
        <v>18</v>
      </c>
      <c r="G170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170" s="6" t="s">
        <v>257</v>
      </c>
      <c r="I170" s="8"/>
      <c r="J170" s="44">
        <v>984545544</v>
      </c>
      <c r="K170" s="28" t="s">
        <v>348</v>
      </c>
    </row>
    <row r="171" spans="1:11" ht="21" customHeight="1" x14ac:dyDescent="0.3">
      <c r="A171" s="27">
        <v>218</v>
      </c>
      <c r="B171" s="9" t="s">
        <v>213</v>
      </c>
      <c r="C171" s="5">
        <v>167</v>
      </c>
      <c r="D171" s="5" t="s">
        <v>346</v>
      </c>
      <c r="E171" s="52" t="s">
        <v>347</v>
      </c>
      <c r="F171" s="6">
        <v>20</v>
      </c>
      <c r="G171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71" s="6" t="s">
        <v>257</v>
      </c>
      <c r="I171" s="6"/>
      <c r="J171" s="44">
        <v>984545544</v>
      </c>
      <c r="K171" s="28" t="s">
        <v>348</v>
      </c>
    </row>
    <row r="172" spans="1:11" ht="21" customHeight="1" x14ac:dyDescent="0.3">
      <c r="A172" s="27">
        <v>219</v>
      </c>
      <c r="B172" s="9" t="s">
        <v>219</v>
      </c>
      <c r="C172" s="5">
        <v>168</v>
      </c>
      <c r="D172" s="5" t="s">
        <v>346</v>
      </c>
      <c r="E172" s="52" t="s">
        <v>347</v>
      </c>
      <c r="F172" s="6">
        <v>25</v>
      </c>
      <c r="G172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72" s="6" t="s">
        <v>257</v>
      </c>
      <c r="I172" s="6"/>
      <c r="J172" s="44">
        <v>984545544</v>
      </c>
      <c r="K172" s="28" t="s">
        <v>348</v>
      </c>
    </row>
    <row r="173" spans="1:11" ht="21" customHeight="1" x14ac:dyDescent="0.3">
      <c r="A173" s="27">
        <v>220</v>
      </c>
      <c r="B173" s="9" t="s">
        <v>220</v>
      </c>
      <c r="C173" s="5">
        <v>169</v>
      </c>
      <c r="D173" s="5" t="s">
        <v>346</v>
      </c>
      <c r="E173" s="52" t="s">
        <v>347</v>
      </c>
      <c r="F173" s="6">
        <v>20</v>
      </c>
      <c r="G173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73" s="6" t="s">
        <v>257</v>
      </c>
      <c r="I173" s="6"/>
      <c r="J173" s="44">
        <v>984545544</v>
      </c>
      <c r="K173" s="28" t="s">
        <v>348</v>
      </c>
    </row>
    <row r="174" spans="1:11" ht="21" customHeight="1" x14ac:dyDescent="0.3">
      <c r="A174" s="27">
        <v>221</v>
      </c>
      <c r="B174" s="9" t="s">
        <v>221</v>
      </c>
      <c r="C174" s="5">
        <v>170</v>
      </c>
      <c r="D174" s="5" t="s">
        <v>346</v>
      </c>
      <c r="E174" s="52" t="s">
        <v>347</v>
      </c>
      <c r="F174" s="6">
        <v>20</v>
      </c>
      <c r="G174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74" s="6" t="s">
        <v>257</v>
      </c>
      <c r="I174" s="6"/>
      <c r="J174" s="44">
        <v>984545544</v>
      </c>
      <c r="K174" s="28" t="s">
        <v>348</v>
      </c>
    </row>
    <row r="175" spans="1:11" ht="21" customHeight="1" x14ac:dyDescent="0.3">
      <c r="A175" s="27">
        <v>222</v>
      </c>
      <c r="B175" s="9" t="s">
        <v>222</v>
      </c>
      <c r="C175" s="5">
        <v>171</v>
      </c>
      <c r="D175" s="5" t="s">
        <v>346</v>
      </c>
      <c r="E175" s="52" t="s">
        <v>347</v>
      </c>
      <c r="F175" s="6">
        <v>25</v>
      </c>
      <c r="G175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75" s="6" t="s">
        <v>257</v>
      </c>
      <c r="I175" s="6"/>
      <c r="J175" s="44">
        <v>984545544</v>
      </c>
      <c r="K175" s="28" t="s">
        <v>348</v>
      </c>
    </row>
    <row r="176" spans="1:11" ht="21" customHeight="1" x14ac:dyDescent="0.3">
      <c r="A176" s="27">
        <v>223</v>
      </c>
      <c r="B176" s="9" t="s">
        <v>223</v>
      </c>
      <c r="C176" s="5">
        <v>172</v>
      </c>
      <c r="D176" s="5" t="s">
        <v>346</v>
      </c>
      <c r="E176" s="52" t="s">
        <v>347</v>
      </c>
      <c r="F176" s="6">
        <v>25</v>
      </c>
      <c r="G176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76" s="6" t="s">
        <v>257</v>
      </c>
      <c r="I176" s="6"/>
      <c r="J176" s="44">
        <v>984545544</v>
      </c>
      <c r="K176" s="28" t="s">
        <v>348</v>
      </c>
    </row>
    <row r="177" spans="1:11" ht="21" customHeight="1" x14ac:dyDescent="0.3">
      <c r="A177" s="27">
        <v>224</v>
      </c>
      <c r="B177" s="9" t="s">
        <v>224</v>
      </c>
      <c r="C177" s="5">
        <v>173</v>
      </c>
      <c r="D177" s="5" t="s">
        <v>346</v>
      </c>
      <c r="E177" s="52" t="s">
        <v>347</v>
      </c>
      <c r="F177" s="6">
        <v>25</v>
      </c>
      <c r="G177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77" s="6" t="s">
        <v>257</v>
      </c>
      <c r="I177" s="6"/>
      <c r="J177" s="44">
        <v>984545544</v>
      </c>
      <c r="K177" s="28" t="s">
        <v>348</v>
      </c>
    </row>
    <row r="178" spans="1:11" ht="21" customHeight="1" x14ac:dyDescent="0.3">
      <c r="A178" s="27">
        <v>225</v>
      </c>
      <c r="B178" s="9" t="s">
        <v>225</v>
      </c>
      <c r="C178" s="5">
        <v>174</v>
      </c>
      <c r="D178" s="5" t="s">
        <v>346</v>
      </c>
      <c r="E178" s="52" t="s">
        <v>347</v>
      </c>
      <c r="F178" s="6">
        <v>25</v>
      </c>
      <c r="G178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78" s="6" t="s">
        <v>257</v>
      </c>
      <c r="I178" s="6"/>
      <c r="J178" s="44">
        <v>984545544</v>
      </c>
      <c r="K178" s="28" t="s">
        <v>348</v>
      </c>
    </row>
    <row r="179" spans="1:11" ht="21" customHeight="1" x14ac:dyDescent="0.3">
      <c r="A179" s="27">
        <v>226</v>
      </c>
      <c r="B179" s="9" t="s">
        <v>226</v>
      </c>
      <c r="C179" s="5">
        <v>175</v>
      </c>
      <c r="D179" s="5" t="s">
        <v>346</v>
      </c>
      <c r="E179" s="52" t="s">
        <v>347</v>
      </c>
      <c r="F179" s="6">
        <v>25</v>
      </c>
      <c r="G179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79" s="6" t="s">
        <v>257</v>
      </c>
      <c r="I179" s="6"/>
      <c r="J179" s="44">
        <v>984545544</v>
      </c>
      <c r="K179" s="28" t="s">
        <v>348</v>
      </c>
    </row>
    <row r="180" spans="1:11" ht="21" customHeight="1" x14ac:dyDescent="0.3">
      <c r="A180" s="27">
        <v>227</v>
      </c>
      <c r="B180" s="9" t="s">
        <v>227</v>
      </c>
      <c r="C180" s="5">
        <v>176</v>
      </c>
      <c r="D180" s="5" t="s">
        <v>346</v>
      </c>
      <c r="E180" s="52" t="s">
        <v>347</v>
      </c>
      <c r="F180" s="6">
        <v>25</v>
      </c>
      <c r="G180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80" s="6" t="s">
        <v>257</v>
      </c>
      <c r="I180" s="6"/>
      <c r="J180" s="44">
        <v>984545544</v>
      </c>
      <c r="K180" s="28" t="s">
        <v>348</v>
      </c>
    </row>
    <row r="181" spans="1:11" ht="21" customHeight="1" x14ac:dyDescent="0.3">
      <c r="A181" s="27">
        <v>228</v>
      </c>
      <c r="B181" s="9" t="s">
        <v>228</v>
      </c>
      <c r="C181" s="5">
        <v>177</v>
      </c>
      <c r="D181" s="5" t="s">
        <v>346</v>
      </c>
      <c r="E181" s="52" t="s">
        <v>347</v>
      </c>
      <c r="F181" s="6">
        <v>25</v>
      </c>
      <c r="G181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81" s="6" t="s">
        <v>257</v>
      </c>
      <c r="I181" s="6"/>
      <c r="J181" s="44">
        <v>984545544</v>
      </c>
      <c r="K181" s="28" t="s">
        <v>348</v>
      </c>
    </row>
    <row r="182" spans="1:11" ht="21" customHeight="1" x14ac:dyDescent="0.3">
      <c r="A182" s="27">
        <v>229</v>
      </c>
      <c r="B182" s="9" t="s">
        <v>229</v>
      </c>
      <c r="C182" s="5">
        <v>178</v>
      </c>
      <c r="D182" s="5" t="s">
        <v>346</v>
      </c>
      <c r="E182" s="52" t="s">
        <v>347</v>
      </c>
      <c r="F182" s="6">
        <v>20</v>
      </c>
      <c r="G182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82" s="6" t="s">
        <v>257</v>
      </c>
      <c r="I182" s="6"/>
      <c r="J182" s="44">
        <v>984545544</v>
      </c>
      <c r="K182" s="28" t="s">
        <v>348</v>
      </c>
    </row>
    <row r="183" spans="1:11" ht="21" customHeight="1" x14ac:dyDescent="0.3">
      <c r="A183" s="27">
        <v>230</v>
      </c>
      <c r="B183" s="9" t="s">
        <v>230</v>
      </c>
      <c r="C183" s="5">
        <v>179</v>
      </c>
      <c r="D183" s="5" t="s">
        <v>346</v>
      </c>
      <c r="E183" s="52" t="s">
        <v>347</v>
      </c>
      <c r="F183" s="6">
        <v>20</v>
      </c>
      <c r="G183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83" s="6" t="s">
        <v>257</v>
      </c>
      <c r="I183" s="6"/>
      <c r="J183" s="44">
        <v>984545544</v>
      </c>
      <c r="K183" s="28" t="s">
        <v>348</v>
      </c>
    </row>
    <row r="184" spans="1:11" ht="21" customHeight="1" x14ac:dyDescent="0.3">
      <c r="A184" s="27">
        <v>231</v>
      </c>
      <c r="B184" s="9" t="s">
        <v>231</v>
      </c>
      <c r="C184" s="5">
        <v>180</v>
      </c>
      <c r="D184" s="5" t="s">
        <v>346</v>
      </c>
      <c r="E184" s="52" t="s">
        <v>347</v>
      </c>
      <c r="F184" s="6">
        <v>25</v>
      </c>
      <c r="G184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84" s="6" t="s">
        <v>257</v>
      </c>
      <c r="I184" s="6"/>
      <c r="J184" s="44">
        <v>984545544</v>
      </c>
      <c r="K184" s="28" t="s">
        <v>348</v>
      </c>
    </row>
    <row r="185" spans="1:11" ht="21" customHeight="1" x14ac:dyDescent="0.3">
      <c r="A185" s="27">
        <v>232</v>
      </c>
      <c r="B185" s="9" t="s">
        <v>232</v>
      </c>
      <c r="C185" s="5">
        <v>181</v>
      </c>
      <c r="D185" s="5" t="s">
        <v>346</v>
      </c>
      <c r="E185" s="52" t="s">
        <v>347</v>
      </c>
      <c r="F185" s="6">
        <v>20</v>
      </c>
      <c r="G185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85" s="6" t="s">
        <v>257</v>
      </c>
      <c r="I185" s="6"/>
      <c r="J185" s="44">
        <v>984545544</v>
      </c>
      <c r="K185" s="28" t="s">
        <v>348</v>
      </c>
    </row>
    <row r="186" spans="1:11" ht="21" customHeight="1" x14ac:dyDescent="0.3">
      <c r="A186" s="27">
        <v>233</v>
      </c>
      <c r="B186" s="9" t="s">
        <v>234</v>
      </c>
      <c r="C186" s="5">
        <v>182</v>
      </c>
      <c r="D186" s="5" t="s">
        <v>346</v>
      </c>
      <c r="E186" s="52" t="s">
        <v>347</v>
      </c>
      <c r="F186" s="6">
        <v>18</v>
      </c>
      <c r="G186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PLATA</v>
      </c>
      <c r="H186" s="6" t="s">
        <v>257</v>
      </c>
      <c r="I186" s="6"/>
      <c r="J186" s="44">
        <v>984545544</v>
      </c>
      <c r="K186" s="28" t="s">
        <v>348</v>
      </c>
    </row>
    <row r="187" spans="1:11" ht="21" customHeight="1" x14ac:dyDescent="0.3">
      <c r="A187" s="27">
        <v>234</v>
      </c>
      <c r="B187" s="9" t="s">
        <v>236</v>
      </c>
      <c r="C187" s="5">
        <v>183</v>
      </c>
      <c r="D187" s="5" t="s">
        <v>346</v>
      </c>
      <c r="E187" s="52" t="s">
        <v>347</v>
      </c>
      <c r="F187" s="6">
        <v>20</v>
      </c>
      <c r="G187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87" s="6" t="s">
        <v>257</v>
      </c>
      <c r="I187" s="6"/>
      <c r="J187" s="44">
        <v>984545544</v>
      </c>
      <c r="K187" s="28" t="s">
        <v>348</v>
      </c>
    </row>
    <row r="188" spans="1:11" ht="21" customHeight="1" x14ac:dyDescent="0.3">
      <c r="A188" s="27">
        <v>235</v>
      </c>
      <c r="B188" s="9" t="s">
        <v>237</v>
      </c>
      <c r="C188" s="5">
        <v>184</v>
      </c>
      <c r="D188" s="5" t="s">
        <v>346</v>
      </c>
      <c r="E188" s="52" t="s">
        <v>347</v>
      </c>
      <c r="F188" s="6">
        <v>30</v>
      </c>
      <c r="G188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88" s="6" t="s">
        <v>257</v>
      </c>
      <c r="I188" s="6"/>
      <c r="J188" s="44">
        <v>984545544</v>
      </c>
      <c r="K188" s="28" t="s">
        <v>348</v>
      </c>
    </row>
    <row r="189" spans="1:11" ht="21" customHeight="1" x14ac:dyDescent="0.3">
      <c r="A189" s="27">
        <v>236</v>
      </c>
      <c r="B189" s="9" t="s">
        <v>238</v>
      </c>
      <c r="C189" s="5">
        <v>185</v>
      </c>
      <c r="D189" s="5" t="s">
        <v>346</v>
      </c>
      <c r="E189" s="52" t="s">
        <v>347</v>
      </c>
      <c r="F189" s="6">
        <v>20</v>
      </c>
      <c r="G189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89" s="6" t="s">
        <v>257</v>
      </c>
      <c r="I189" s="6"/>
      <c r="J189" s="44">
        <v>984545544</v>
      </c>
      <c r="K189" s="28" t="s">
        <v>348</v>
      </c>
    </row>
    <row r="190" spans="1:11" ht="21" customHeight="1" x14ac:dyDescent="0.3">
      <c r="A190" s="27">
        <v>237</v>
      </c>
      <c r="B190" s="9" t="s">
        <v>239</v>
      </c>
      <c r="C190" s="5">
        <v>186</v>
      </c>
      <c r="D190" s="5" t="s">
        <v>346</v>
      </c>
      <c r="E190" s="52" t="s">
        <v>347</v>
      </c>
      <c r="F190" s="6">
        <v>25</v>
      </c>
      <c r="G190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90" s="6" t="s">
        <v>257</v>
      </c>
      <c r="I190" s="6"/>
      <c r="J190" s="44">
        <v>984545544</v>
      </c>
      <c r="K190" s="28" t="s">
        <v>348</v>
      </c>
    </row>
    <row r="191" spans="1:11" ht="21" customHeight="1" x14ac:dyDescent="0.3">
      <c r="A191" s="27">
        <v>238</v>
      </c>
      <c r="B191" s="9" t="s">
        <v>240</v>
      </c>
      <c r="C191" s="5">
        <v>187</v>
      </c>
      <c r="D191" s="5" t="s">
        <v>346</v>
      </c>
      <c r="E191" s="52" t="s">
        <v>347</v>
      </c>
      <c r="F191" s="6">
        <v>30</v>
      </c>
      <c r="G191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91" s="6" t="s">
        <v>257</v>
      </c>
      <c r="I191" s="6"/>
      <c r="J191" s="44">
        <v>984545544</v>
      </c>
      <c r="K191" s="28" t="s">
        <v>348</v>
      </c>
    </row>
    <row r="192" spans="1:11" ht="21" customHeight="1" x14ac:dyDescent="0.3">
      <c r="A192" s="27">
        <v>239</v>
      </c>
      <c r="B192" s="9" t="s">
        <v>241</v>
      </c>
      <c r="C192" s="5">
        <v>188</v>
      </c>
      <c r="D192" s="5" t="s">
        <v>346</v>
      </c>
      <c r="E192" s="52" t="s">
        <v>347</v>
      </c>
      <c r="F192" s="6">
        <v>30</v>
      </c>
      <c r="G192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EJECUTIVO</v>
      </c>
      <c r="H192" s="6" t="s">
        <v>257</v>
      </c>
      <c r="I192" s="6"/>
      <c r="J192" s="44">
        <v>984545544</v>
      </c>
      <c r="K192" s="28" t="s">
        <v>348</v>
      </c>
    </row>
    <row r="193" spans="1:11" ht="21" customHeight="1" x14ac:dyDescent="0.3">
      <c r="A193" s="27">
        <v>240</v>
      </c>
      <c r="B193" s="9" t="s">
        <v>242</v>
      </c>
      <c r="C193" s="5">
        <v>189</v>
      </c>
      <c r="D193" s="5" t="s">
        <v>346</v>
      </c>
      <c r="E193" s="52" t="s">
        <v>347</v>
      </c>
      <c r="F193" s="6">
        <v>25</v>
      </c>
      <c r="G193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93" s="6" t="s">
        <v>257</v>
      </c>
      <c r="I193" s="6"/>
      <c r="J193" s="44">
        <v>984545544</v>
      </c>
      <c r="K193" s="28" t="s">
        <v>348</v>
      </c>
    </row>
    <row r="194" spans="1:11" ht="21" customHeight="1" x14ac:dyDescent="0.3">
      <c r="A194" s="27">
        <v>241</v>
      </c>
      <c r="B194" s="9" t="s">
        <v>243</v>
      </c>
      <c r="C194" s="5">
        <v>190</v>
      </c>
      <c r="D194" s="5" t="s">
        <v>346</v>
      </c>
      <c r="E194" s="52" t="s">
        <v>347</v>
      </c>
      <c r="F194" s="6">
        <v>25</v>
      </c>
      <c r="G194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94" s="6" t="s">
        <v>257</v>
      </c>
      <c r="I194" s="6"/>
      <c r="J194" s="44">
        <v>984545544</v>
      </c>
      <c r="K194" s="28" t="s">
        <v>348</v>
      </c>
    </row>
    <row r="195" spans="1:11" ht="21" customHeight="1" x14ac:dyDescent="0.3">
      <c r="A195" s="27">
        <v>242</v>
      </c>
      <c r="B195" s="9" t="s">
        <v>246</v>
      </c>
      <c r="C195" s="5">
        <v>191</v>
      </c>
      <c r="D195" s="5" t="s">
        <v>346</v>
      </c>
      <c r="E195" s="52" t="s">
        <v>347</v>
      </c>
      <c r="F195" s="6">
        <v>20</v>
      </c>
      <c r="G195" s="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ORO</v>
      </c>
      <c r="H195" s="6" t="s">
        <v>257</v>
      </c>
      <c r="I195" s="6"/>
      <c r="J195" s="44">
        <v>984545544</v>
      </c>
      <c r="K195" s="28" t="s">
        <v>348</v>
      </c>
    </row>
    <row r="196" spans="1:11" ht="21" customHeight="1" x14ac:dyDescent="0.3">
      <c r="A196" s="34">
        <v>243</v>
      </c>
      <c r="B196" s="35" t="s">
        <v>244</v>
      </c>
      <c r="C196" s="5">
        <v>192</v>
      </c>
      <c r="D196" s="5" t="s">
        <v>346</v>
      </c>
      <c r="E196" s="52" t="s">
        <v>347</v>
      </c>
      <c r="F196" s="36">
        <v>25</v>
      </c>
      <c r="G196" s="36" t="str">
        <f>IF(CLIENTES_MONTALVO_LAGARTO[[#This Row],[PLAN ]]=15,"BRONCE",IF(CLIENTES_MONTALVO_LAGARTO[[#This Row],[PLAN ]]=18,"PLATA",IF(CLIENTES_MONTALVO_LAGARTO[[#This Row],[PLAN ]]=20,"ORO",IF(CLIENTES_MONTALVO_LAGARTO[[#This Row],[PLAN ]]=24,"PLATINO",IF(CLIENTES_MONTALVO_LAGARTO[[#This Row],[PLAN ]]=25,"ADAMANTIUM",IF(CLIENTES_MONTALVO_LAGARTO[[#This Row],[PLAN ]]=30,"EJECUTIVO",IF(CLIENTES_MONTALVO_LAGARTO[[#This Row],[PLAN ]]=40,"GAMER","NO EXISTE EL PLAN")))))))</f>
        <v>ADAMANTIUM</v>
      </c>
      <c r="H196" s="6" t="s">
        <v>257</v>
      </c>
      <c r="I196" s="36"/>
      <c r="J196" s="44">
        <v>984545544</v>
      </c>
      <c r="K196" s="28" t="s">
        <v>348</v>
      </c>
    </row>
  </sheetData>
  <sortState xmlns:xlrd2="http://schemas.microsoft.com/office/spreadsheetml/2017/richdata2" ref="A5:F196">
    <sortCondition ref="A5"/>
  </sortState>
  <hyperlinks>
    <hyperlink ref="E5" r:id="rId1" xr:uid="{00000000-0004-0000-0200-000000000000}"/>
    <hyperlink ref="E6:E196" r:id="rId2" display="PETO@GMAIL.COM" xr:uid="{00000000-0004-0000-0200-000001000000}"/>
  </hyperlinks>
  <printOptions horizontalCentered="1"/>
  <pageMargins left="0.39370078740157483" right="0.39370078740157483" top="0.59055118110236227" bottom="0.74803149606299213" header="0.31496062992125984" footer="0.31496062992125984"/>
  <pageSetup paperSize="9" scale="87" orientation="portrait" horizontalDpi="0" verticalDpi="0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215"/>
  <sheetViews>
    <sheetView zoomScale="95" zoomScaleNormal="95" workbookViewId="0">
      <selection activeCell="B11" sqref="B11"/>
    </sheetView>
  </sheetViews>
  <sheetFormatPr baseColWidth="10" defaultRowHeight="15" x14ac:dyDescent="0.25"/>
  <cols>
    <col min="1" max="1" width="12" customWidth="1"/>
    <col min="2" max="2" width="42.85546875" customWidth="1"/>
    <col min="3" max="3" width="14.140625" style="2" customWidth="1"/>
    <col min="4" max="5" width="17" style="3" customWidth="1"/>
    <col min="6" max="6" width="17.85546875" style="4" customWidth="1"/>
    <col min="7" max="7" width="16" customWidth="1"/>
    <col min="8" max="8" width="22.85546875" customWidth="1"/>
  </cols>
  <sheetData>
    <row r="2" spans="1:11" ht="21" x14ac:dyDescent="0.35">
      <c r="B2" s="1" t="s">
        <v>168</v>
      </c>
    </row>
    <row r="3" spans="1:11" ht="21" x14ac:dyDescent="0.35">
      <c r="B3" s="1"/>
    </row>
    <row r="4" spans="1:11" ht="30" x14ac:dyDescent="0.25">
      <c r="A4" s="29" t="s">
        <v>254</v>
      </c>
      <c r="B4" s="30" t="s">
        <v>102</v>
      </c>
      <c r="C4" s="30" t="s">
        <v>349</v>
      </c>
      <c r="D4" s="30" t="s">
        <v>255</v>
      </c>
      <c r="E4" s="30" t="s">
        <v>351</v>
      </c>
      <c r="F4" s="31" t="s">
        <v>103</v>
      </c>
      <c r="G4" s="31" t="s">
        <v>312</v>
      </c>
      <c r="H4" s="32" t="s">
        <v>101</v>
      </c>
      <c r="I4" s="32" t="s">
        <v>105</v>
      </c>
      <c r="J4" s="43" t="s">
        <v>350</v>
      </c>
      <c r="K4" s="33" t="s">
        <v>104</v>
      </c>
    </row>
    <row r="5" spans="1:11" s="21" customFormat="1" ht="21" customHeight="1" x14ac:dyDescent="0.25">
      <c r="A5" s="37">
        <v>1</v>
      </c>
      <c r="B5" s="23" t="s">
        <v>169</v>
      </c>
      <c r="C5" s="23"/>
      <c r="D5" s="23"/>
      <c r="E5" s="23"/>
      <c r="F5" s="24">
        <v>25</v>
      </c>
      <c r="G5" s="24" t="str">
        <f>IF(CLIENTES_WALTE[[#This Row],[PLAN ]]=25,"ADAMATIUM",IF(CLIENTES_WALTE[[#This Row],[PLAN ]]=30,"EJECUTIVO","NO EXISTE EL PLAN"))</f>
        <v>ADAMATIUM</v>
      </c>
      <c r="H5" s="24" t="s">
        <v>257</v>
      </c>
      <c r="I5" s="24"/>
      <c r="J5" s="53"/>
      <c r="K5" s="38"/>
    </row>
    <row r="6" spans="1:11" s="21" customFormat="1" ht="21" customHeight="1" x14ac:dyDescent="0.25">
      <c r="A6" s="37">
        <v>2</v>
      </c>
      <c r="B6" s="23" t="s">
        <v>170</v>
      </c>
      <c r="C6" s="23"/>
      <c r="D6" s="23"/>
      <c r="E6" s="23"/>
      <c r="F6" s="24">
        <v>25</v>
      </c>
      <c r="G6" s="24" t="str">
        <f>IF(CLIENTES_WALTE[[#This Row],[PLAN ]]=25,"ADAMATIUM",IF(CLIENTES_WALTE[[#This Row],[PLAN ]]=30,"EJECUTIVO","NO EXISTE EL PLAN"))</f>
        <v>ADAMATIUM</v>
      </c>
      <c r="H6" s="24" t="s">
        <v>257</v>
      </c>
      <c r="I6" s="24"/>
      <c r="J6" s="53"/>
      <c r="K6" s="38"/>
    </row>
    <row r="7" spans="1:11" s="21" customFormat="1" ht="21" customHeight="1" x14ac:dyDescent="0.25">
      <c r="A7" s="37">
        <v>3</v>
      </c>
      <c r="B7" s="23" t="s">
        <v>171</v>
      </c>
      <c r="C7" s="23"/>
      <c r="D7" s="23"/>
      <c r="E7" s="23"/>
      <c r="F7" s="24">
        <v>25</v>
      </c>
      <c r="G7" s="24" t="str">
        <f>IF(CLIENTES_WALTE[[#This Row],[PLAN ]]=25,"ADAMATIUM",IF(CLIENTES_WALTE[[#This Row],[PLAN ]]=30,"EJECUTIVO","NO EXISTE EL PLAN"))</f>
        <v>ADAMATIUM</v>
      </c>
      <c r="H7" s="24" t="s">
        <v>257</v>
      </c>
      <c r="I7" s="24"/>
      <c r="J7" s="53"/>
      <c r="K7" s="38"/>
    </row>
    <row r="8" spans="1:11" s="21" customFormat="1" ht="21" customHeight="1" x14ac:dyDescent="0.25">
      <c r="A8" s="37">
        <v>4</v>
      </c>
      <c r="B8" s="23" t="s">
        <v>172</v>
      </c>
      <c r="C8" s="23"/>
      <c r="D8" s="23"/>
      <c r="E8" s="23"/>
      <c r="F8" s="24">
        <v>25</v>
      </c>
      <c r="G8" s="24" t="str">
        <f>IF(CLIENTES_WALTE[[#This Row],[PLAN ]]=25,"ADAMATIUM",IF(CLIENTES_WALTE[[#This Row],[PLAN ]]=30,"EJECUTIVO","NO EXISTE EL PLAN"))</f>
        <v>ADAMATIUM</v>
      </c>
      <c r="H8" s="24" t="s">
        <v>257</v>
      </c>
      <c r="I8" s="24"/>
      <c r="J8" s="53"/>
      <c r="K8" s="38"/>
    </row>
    <row r="9" spans="1:11" s="21" customFormat="1" ht="21" customHeight="1" x14ac:dyDescent="0.25">
      <c r="A9" s="37">
        <v>5</v>
      </c>
      <c r="B9" s="23" t="s">
        <v>173</v>
      </c>
      <c r="C9" s="23"/>
      <c r="D9" s="23"/>
      <c r="E9" s="23"/>
      <c r="F9" s="24">
        <v>25</v>
      </c>
      <c r="G9" s="24" t="str">
        <f>IF(CLIENTES_WALTE[[#This Row],[PLAN ]]=25,"ADAMATIUM",IF(CLIENTES_WALTE[[#This Row],[PLAN ]]=30,"EJECUTIVO","NO EXISTE EL PLAN"))</f>
        <v>ADAMATIUM</v>
      </c>
      <c r="H9" s="24" t="s">
        <v>257</v>
      </c>
      <c r="I9" s="24"/>
      <c r="J9" s="53"/>
      <c r="K9" s="38"/>
    </row>
    <row r="10" spans="1:11" s="21" customFormat="1" ht="21" customHeight="1" x14ac:dyDescent="0.25">
      <c r="A10" s="37">
        <v>6</v>
      </c>
      <c r="B10" s="23" t="s">
        <v>174</v>
      </c>
      <c r="C10" s="23"/>
      <c r="D10" s="23"/>
      <c r="E10" s="23"/>
      <c r="F10" s="24">
        <v>25</v>
      </c>
      <c r="G10" s="24" t="str">
        <f>IF(CLIENTES_WALTE[[#This Row],[PLAN ]]=25,"ADAMATIUM",IF(CLIENTES_WALTE[[#This Row],[PLAN ]]=30,"EJECUTIVO","NO EXISTE EL PLAN"))</f>
        <v>ADAMATIUM</v>
      </c>
      <c r="H10" s="24" t="s">
        <v>257</v>
      </c>
      <c r="I10" s="24"/>
      <c r="J10" s="53"/>
      <c r="K10" s="38"/>
    </row>
    <row r="11" spans="1:11" s="21" customFormat="1" ht="21" customHeight="1" x14ac:dyDescent="0.25">
      <c r="A11" s="37">
        <v>7</v>
      </c>
      <c r="B11" s="23" t="s">
        <v>175</v>
      </c>
      <c r="C11" s="23"/>
      <c r="D11" s="23"/>
      <c r="E11" s="23"/>
      <c r="F11" s="24">
        <v>25</v>
      </c>
      <c r="G11" s="24" t="str">
        <f>IF(CLIENTES_WALTE[[#This Row],[PLAN ]]=25,"ADAMATIUM",IF(CLIENTES_WALTE[[#This Row],[PLAN ]]=30,"EJECUTIVO","NO EXISTE EL PLAN"))</f>
        <v>ADAMATIUM</v>
      </c>
      <c r="H11" s="24" t="s">
        <v>257</v>
      </c>
      <c r="I11" s="24"/>
      <c r="J11" s="53"/>
      <c r="K11" s="38"/>
    </row>
    <row r="12" spans="1:11" s="21" customFormat="1" ht="21" customHeight="1" x14ac:dyDescent="0.25">
      <c r="A12" s="37">
        <v>8</v>
      </c>
      <c r="B12" s="23" t="s">
        <v>176</v>
      </c>
      <c r="C12" s="23"/>
      <c r="D12" s="23"/>
      <c r="E12" s="23"/>
      <c r="F12" s="24">
        <v>25</v>
      </c>
      <c r="G12" s="24" t="str">
        <f>IF(CLIENTES_WALTE[[#This Row],[PLAN ]]=25,"ADAMATIUM",IF(CLIENTES_WALTE[[#This Row],[PLAN ]]=30,"EJECUTIVO","NO EXISTE EL PLAN"))</f>
        <v>ADAMATIUM</v>
      </c>
      <c r="H12" s="24" t="s">
        <v>257</v>
      </c>
      <c r="I12" s="24"/>
      <c r="J12" s="53"/>
      <c r="K12" s="38"/>
    </row>
    <row r="13" spans="1:11" s="21" customFormat="1" ht="21" customHeight="1" x14ac:dyDescent="0.25">
      <c r="A13" s="37">
        <v>9</v>
      </c>
      <c r="B13" s="23" t="s">
        <v>177</v>
      </c>
      <c r="C13" s="23"/>
      <c r="D13" s="23"/>
      <c r="E13" s="23"/>
      <c r="F13" s="24">
        <v>25</v>
      </c>
      <c r="G13" s="24" t="str">
        <f>IF(CLIENTES_WALTE[[#This Row],[PLAN ]]=25,"ADAMATIUM",IF(CLIENTES_WALTE[[#This Row],[PLAN ]]=30,"EJECUTIVO","NO EXISTE EL PLAN"))</f>
        <v>ADAMATIUM</v>
      </c>
      <c r="H13" s="24" t="s">
        <v>257</v>
      </c>
      <c r="I13" s="24"/>
      <c r="J13" s="53"/>
      <c r="K13" s="38"/>
    </row>
    <row r="14" spans="1:11" s="21" customFormat="1" ht="21" customHeight="1" x14ac:dyDescent="0.25">
      <c r="A14" s="37">
        <v>10</v>
      </c>
      <c r="B14" s="23" t="s">
        <v>214</v>
      </c>
      <c r="C14" s="23"/>
      <c r="D14" s="23"/>
      <c r="E14" s="23"/>
      <c r="F14" s="24">
        <v>25</v>
      </c>
      <c r="G14" s="24" t="str">
        <f>IF(CLIENTES_WALTE[[#This Row],[PLAN ]]=25,"ADAMATIUM",IF(CLIENTES_WALTE[[#This Row],[PLAN ]]=30,"EJECUTIVO","NO EXISTE EL PLAN"))</f>
        <v>ADAMATIUM</v>
      </c>
      <c r="H14" s="24" t="s">
        <v>257</v>
      </c>
      <c r="I14" s="24"/>
      <c r="J14" s="53"/>
      <c r="K14" s="38"/>
    </row>
    <row r="15" spans="1:11" s="21" customFormat="1" ht="21" customHeight="1" x14ac:dyDescent="0.25">
      <c r="A15" s="37">
        <v>11</v>
      </c>
      <c r="B15" s="23" t="s">
        <v>178</v>
      </c>
      <c r="C15" s="23"/>
      <c r="D15" s="23"/>
      <c r="E15" s="23"/>
      <c r="F15" s="24">
        <v>25</v>
      </c>
      <c r="G15" s="24" t="str">
        <f>IF(CLIENTES_WALTE[[#This Row],[PLAN ]]=25,"ADAMATIUM",IF(CLIENTES_WALTE[[#This Row],[PLAN ]]=30,"EJECUTIVO","NO EXISTE EL PLAN"))</f>
        <v>ADAMATIUM</v>
      </c>
      <c r="H15" s="24" t="s">
        <v>257</v>
      </c>
      <c r="I15" s="24"/>
      <c r="J15" s="53"/>
      <c r="K15" s="38"/>
    </row>
    <row r="16" spans="1:11" s="21" customFormat="1" ht="21" customHeight="1" x14ac:dyDescent="0.25">
      <c r="A16" s="37">
        <v>12</v>
      </c>
      <c r="B16" s="23" t="s">
        <v>179</v>
      </c>
      <c r="C16" s="23"/>
      <c r="D16" s="23"/>
      <c r="E16" s="23"/>
      <c r="F16" s="24">
        <v>25</v>
      </c>
      <c r="G16" s="24" t="str">
        <f>IF(CLIENTES_WALTE[[#This Row],[PLAN ]]=25,"ADAMATIUM",IF(CLIENTES_WALTE[[#This Row],[PLAN ]]=30,"EJECUTIVO","NO EXISTE EL PLAN"))</f>
        <v>ADAMATIUM</v>
      </c>
      <c r="H16" s="24" t="s">
        <v>257</v>
      </c>
      <c r="I16" s="24"/>
      <c r="J16" s="53"/>
      <c r="K16" s="38"/>
    </row>
    <row r="17" spans="1:11" s="21" customFormat="1" ht="21" customHeight="1" x14ac:dyDescent="0.25">
      <c r="A17" s="37">
        <v>13</v>
      </c>
      <c r="B17" s="23" t="s">
        <v>180</v>
      </c>
      <c r="C17" s="23"/>
      <c r="D17" s="23"/>
      <c r="E17" s="23"/>
      <c r="F17" s="24">
        <v>25</v>
      </c>
      <c r="G17" s="24" t="str">
        <f>IF(CLIENTES_WALTE[[#This Row],[PLAN ]]=25,"ADAMATIUM",IF(CLIENTES_WALTE[[#This Row],[PLAN ]]=30,"EJECUTIVO","NO EXISTE EL PLAN"))</f>
        <v>ADAMATIUM</v>
      </c>
      <c r="H17" s="24" t="s">
        <v>257</v>
      </c>
      <c r="I17" s="24"/>
      <c r="J17" s="53"/>
      <c r="K17" s="38"/>
    </row>
    <row r="18" spans="1:11" s="21" customFormat="1" ht="21" customHeight="1" x14ac:dyDescent="0.25">
      <c r="A18" s="37">
        <v>14</v>
      </c>
      <c r="B18" s="23" t="s">
        <v>181</v>
      </c>
      <c r="C18" s="23"/>
      <c r="D18" s="23"/>
      <c r="E18" s="23"/>
      <c r="F18" s="24">
        <v>25</v>
      </c>
      <c r="G18" s="24" t="str">
        <f>IF(CLIENTES_WALTE[[#This Row],[PLAN ]]=25,"ADAMATIUM",IF(CLIENTES_WALTE[[#This Row],[PLAN ]]=30,"EJECUTIVO","NO EXISTE EL PLAN"))</f>
        <v>ADAMATIUM</v>
      </c>
      <c r="H18" s="24" t="s">
        <v>257</v>
      </c>
      <c r="I18" s="24"/>
      <c r="J18" s="53"/>
      <c r="K18" s="38"/>
    </row>
    <row r="19" spans="1:11" s="21" customFormat="1" ht="21" customHeight="1" x14ac:dyDescent="0.25">
      <c r="A19" s="37">
        <v>15</v>
      </c>
      <c r="B19" s="23" t="s">
        <v>182</v>
      </c>
      <c r="C19" s="23"/>
      <c r="D19" s="23"/>
      <c r="E19" s="23"/>
      <c r="F19" s="24">
        <v>25</v>
      </c>
      <c r="G19" s="24" t="str">
        <f>IF(CLIENTES_WALTE[[#This Row],[PLAN ]]=25,"ADAMATIUM",IF(CLIENTES_WALTE[[#This Row],[PLAN ]]=30,"EJECUTIVO","NO EXISTE EL PLAN"))</f>
        <v>ADAMATIUM</v>
      </c>
      <c r="H19" s="24" t="s">
        <v>257</v>
      </c>
      <c r="I19" s="24"/>
      <c r="J19" s="53"/>
      <c r="K19" s="38"/>
    </row>
    <row r="20" spans="1:11" s="21" customFormat="1" ht="21" customHeight="1" x14ac:dyDescent="0.25">
      <c r="A20" s="37">
        <v>16</v>
      </c>
      <c r="B20" s="23" t="s">
        <v>183</v>
      </c>
      <c r="C20" s="23"/>
      <c r="D20" s="23"/>
      <c r="E20" s="23"/>
      <c r="F20" s="24">
        <v>25</v>
      </c>
      <c r="G20" s="24" t="str">
        <f>IF(CLIENTES_WALTE[[#This Row],[PLAN ]]=25,"ADAMATIUM",IF(CLIENTES_WALTE[[#This Row],[PLAN ]]=30,"EJECUTIVO","NO EXISTE EL PLAN"))</f>
        <v>ADAMATIUM</v>
      </c>
      <c r="H20" s="24" t="s">
        <v>257</v>
      </c>
      <c r="I20" s="24"/>
      <c r="J20" s="53"/>
      <c r="K20" s="38"/>
    </row>
    <row r="21" spans="1:11" s="21" customFormat="1" ht="21" customHeight="1" x14ac:dyDescent="0.25">
      <c r="A21" s="37">
        <v>17</v>
      </c>
      <c r="B21" s="23" t="s">
        <v>184</v>
      </c>
      <c r="C21" s="23"/>
      <c r="D21" s="23"/>
      <c r="E21" s="23"/>
      <c r="F21" s="24">
        <v>25</v>
      </c>
      <c r="G21" s="24" t="str">
        <f>IF(CLIENTES_WALTE[[#This Row],[PLAN ]]=25,"ADAMATIUM",IF(CLIENTES_WALTE[[#This Row],[PLAN ]]=30,"EJECUTIVO","NO EXISTE EL PLAN"))</f>
        <v>ADAMATIUM</v>
      </c>
      <c r="H21" s="24" t="s">
        <v>257</v>
      </c>
      <c r="I21" s="24"/>
      <c r="J21" s="53"/>
      <c r="K21" s="38"/>
    </row>
    <row r="22" spans="1:11" s="21" customFormat="1" ht="21" customHeight="1" x14ac:dyDescent="0.25">
      <c r="A22" s="37">
        <v>18</v>
      </c>
      <c r="B22" s="23" t="s">
        <v>185</v>
      </c>
      <c r="C22" s="23"/>
      <c r="D22" s="23"/>
      <c r="E22" s="23"/>
      <c r="F22" s="24">
        <v>25</v>
      </c>
      <c r="G22" s="24" t="str">
        <f>IF(CLIENTES_WALTE[[#This Row],[PLAN ]]=25,"ADAMATIUM",IF(CLIENTES_WALTE[[#This Row],[PLAN ]]=30,"EJECUTIVO","NO EXISTE EL PLAN"))</f>
        <v>ADAMATIUM</v>
      </c>
      <c r="H22" s="24" t="s">
        <v>257</v>
      </c>
      <c r="I22" s="24"/>
      <c r="J22" s="53"/>
      <c r="K22" s="38"/>
    </row>
    <row r="23" spans="1:11" s="21" customFormat="1" ht="21" customHeight="1" x14ac:dyDescent="0.25">
      <c r="A23" s="37">
        <v>19</v>
      </c>
      <c r="B23" s="23" t="s">
        <v>186</v>
      </c>
      <c r="C23" s="23"/>
      <c r="D23" s="23"/>
      <c r="E23" s="23"/>
      <c r="F23" s="24">
        <v>25</v>
      </c>
      <c r="G23" s="24" t="str">
        <f>IF(CLIENTES_WALTE[[#This Row],[PLAN ]]=25,"ADAMATIUM",IF(CLIENTES_WALTE[[#This Row],[PLAN ]]=30,"EJECUTIVO","NO EXISTE EL PLAN"))</f>
        <v>ADAMATIUM</v>
      </c>
      <c r="H23" s="24" t="s">
        <v>257</v>
      </c>
      <c r="I23" s="24"/>
      <c r="J23" s="53"/>
      <c r="K23" s="38"/>
    </row>
    <row r="24" spans="1:11" s="21" customFormat="1" ht="21" customHeight="1" x14ac:dyDescent="0.25">
      <c r="A24" s="37">
        <v>20</v>
      </c>
      <c r="B24" s="23" t="s">
        <v>187</v>
      </c>
      <c r="C24" s="23"/>
      <c r="D24" s="23"/>
      <c r="E24" s="23"/>
      <c r="F24" s="24">
        <v>25</v>
      </c>
      <c r="G24" s="24" t="str">
        <f>IF(CLIENTES_WALTE[[#This Row],[PLAN ]]=25,"ADAMATIUM",IF(CLIENTES_WALTE[[#This Row],[PLAN ]]=30,"EJECUTIVO","NO EXISTE EL PLAN"))</f>
        <v>ADAMATIUM</v>
      </c>
      <c r="H24" s="24" t="s">
        <v>257</v>
      </c>
      <c r="I24" s="24"/>
      <c r="J24" s="53"/>
      <c r="K24" s="38"/>
    </row>
    <row r="25" spans="1:11" s="21" customFormat="1" ht="21" customHeight="1" x14ac:dyDescent="0.25">
      <c r="A25" s="37">
        <v>21</v>
      </c>
      <c r="B25" s="23" t="s">
        <v>188</v>
      </c>
      <c r="C25" s="23"/>
      <c r="D25" s="23"/>
      <c r="E25" s="23"/>
      <c r="F25" s="24">
        <v>25</v>
      </c>
      <c r="G25" s="24" t="str">
        <f>IF(CLIENTES_WALTE[[#This Row],[PLAN ]]=25,"ADAMATIUM",IF(CLIENTES_WALTE[[#This Row],[PLAN ]]=30,"EJECUTIVO","NO EXISTE EL PLAN"))</f>
        <v>ADAMATIUM</v>
      </c>
      <c r="H25" s="24" t="s">
        <v>257</v>
      </c>
      <c r="I25" s="24"/>
      <c r="J25" s="53"/>
      <c r="K25" s="38"/>
    </row>
    <row r="26" spans="1:11" s="21" customFormat="1" ht="21" customHeight="1" x14ac:dyDescent="0.25">
      <c r="A26" s="37">
        <v>22</v>
      </c>
      <c r="B26" s="23" t="s">
        <v>216</v>
      </c>
      <c r="C26" s="23"/>
      <c r="D26" s="23"/>
      <c r="E26" s="23"/>
      <c r="F26" s="24">
        <v>25</v>
      </c>
      <c r="G26" s="24" t="str">
        <f>IF(CLIENTES_WALTE[[#This Row],[PLAN ]]=25,"ADAMATIUM",IF(CLIENTES_WALTE[[#This Row],[PLAN ]]=30,"EJECUTIVO","NO EXISTE EL PLAN"))</f>
        <v>ADAMATIUM</v>
      </c>
      <c r="H26" s="24" t="s">
        <v>257</v>
      </c>
      <c r="I26" s="24"/>
      <c r="J26" s="53"/>
      <c r="K26" s="38"/>
    </row>
    <row r="27" spans="1:11" s="21" customFormat="1" ht="21" customHeight="1" x14ac:dyDescent="0.25">
      <c r="A27" s="37">
        <v>23</v>
      </c>
      <c r="B27" s="23" t="s">
        <v>189</v>
      </c>
      <c r="C27" s="23"/>
      <c r="D27" s="23"/>
      <c r="E27" s="23"/>
      <c r="F27" s="24">
        <v>25</v>
      </c>
      <c r="G27" s="24" t="str">
        <f>IF(CLIENTES_WALTE[[#This Row],[PLAN ]]=25,"ADAMATIUM",IF(CLIENTES_WALTE[[#This Row],[PLAN ]]=30,"EJECUTIVO","NO EXISTE EL PLAN"))</f>
        <v>ADAMATIUM</v>
      </c>
      <c r="H27" s="24" t="s">
        <v>257</v>
      </c>
      <c r="I27" s="24"/>
      <c r="J27" s="53"/>
      <c r="K27" s="38"/>
    </row>
    <row r="28" spans="1:11" s="21" customFormat="1" ht="21" customHeight="1" x14ac:dyDescent="0.25">
      <c r="A28" s="37">
        <v>24</v>
      </c>
      <c r="B28" s="23" t="s">
        <v>190</v>
      </c>
      <c r="C28" s="23"/>
      <c r="D28" s="23"/>
      <c r="E28" s="23"/>
      <c r="F28" s="24">
        <v>25</v>
      </c>
      <c r="G28" s="24" t="str">
        <f>IF(CLIENTES_WALTE[[#This Row],[PLAN ]]=25,"ADAMATIUM",IF(CLIENTES_WALTE[[#This Row],[PLAN ]]=30,"EJECUTIVO","NO EXISTE EL PLAN"))</f>
        <v>ADAMATIUM</v>
      </c>
      <c r="H28" s="24" t="s">
        <v>257</v>
      </c>
      <c r="I28" s="24"/>
      <c r="J28" s="53"/>
      <c r="K28" s="38"/>
    </row>
    <row r="29" spans="1:11" s="21" customFormat="1" ht="21" customHeight="1" x14ac:dyDescent="0.25">
      <c r="A29" s="37">
        <v>25</v>
      </c>
      <c r="B29" s="23" t="s">
        <v>191</v>
      </c>
      <c r="C29" s="23"/>
      <c r="D29" s="23"/>
      <c r="E29" s="23"/>
      <c r="F29" s="24">
        <v>25</v>
      </c>
      <c r="G29" s="24" t="str">
        <f>IF(CLIENTES_WALTE[[#This Row],[PLAN ]]=25,"ADAMATIUM",IF(CLIENTES_WALTE[[#This Row],[PLAN ]]=30,"EJECUTIVO","NO EXISTE EL PLAN"))</f>
        <v>ADAMATIUM</v>
      </c>
      <c r="H29" s="24" t="s">
        <v>257</v>
      </c>
      <c r="I29" s="24"/>
      <c r="J29" s="53"/>
      <c r="K29" s="38"/>
    </row>
    <row r="30" spans="1:11" s="21" customFormat="1" ht="21" customHeight="1" x14ac:dyDescent="0.25">
      <c r="A30" s="37">
        <v>26</v>
      </c>
      <c r="B30" s="23" t="s">
        <v>192</v>
      </c>
      <c r="C30" s="23"/>
      <c r="D30" s="23"/>
      <c r="E30" s="23"/>
      <c r="F30" s="24">
        <v>25</v>
      </c>
      <c r="G30" s="24" t="str">
        <f>IF(CLIENTES_WALTE[[#This Row],[PLAN ]]=25,"ADAMATIUM",IF(CLIENTES_WALTE[[#This Row],[PLAN ]]=30,"EJECUTIVO","NO EXISTE EL PLAN"))</f>
        <v>ADAMATIUM</v>
      </c>
      <c r="H30" s="24" t="s">
        <v>257</v>
      </c>
      <c r="I30" s="24"/>
      <c r="J30" s="53"/>
      <c r="K30" s="38"/>
    </row>
    <row r="31" spans="1:11" s="21" customFormat="1" ht="21" customHeight="1" x14ac:dyDescent="0.25">
      <c r="A31" s="37">
        <v>27</v>
      </c>
      <c r="B31" s="23" t="s">
        <v>193</v>
      </c>
      <c r="C31" s="23"/>
      <c r="D31" s="23"/>
      <c r="E31" s="23"/>
      <c r="F31" s="24">
        <v>25</v>
      </c>
      <c r="G31" s="24" t="str">
        <f>IF(CLIENTES_WALTE[[#This Row],[PLAN ]]=25,"ADAMATIUM",IF(CLIENTES_WALTE[[#This Row],[PLAN ]]=30,"EJECUTIVO","NO EXISTE EL PLAN"))</f>
        <v>ADAMATIUM</v>
      </c>
      <c r="H31" s="24" t="s">
        <v>257</v>
      </c>
      <c r="I31" s="24"/>
      <c r="J31" s="53"/>
      <c r="K31" s="38"/>
    </row>
    <row r="32" spans="1:11" s="21" customFormat="1" ht="21" customHeight="1" x14ac:dyDescent="0.25">
      <c r="A32" s="37">
        <v>28</v>
      </c>
      <c r="B32" s="23" t="s">
        <v>194</v>
      </c>
      <c r="C32" s="23"/>
      <c r="D32" s="23"/>
      <c r="E32" s="23"/>
      <c r="F32" s="24">
        <v>25</v>
      </c>
      <c r="G32" s="24" t="str">
        <f>IF(CLIENTES_WALTE[[#This Row],[PLAN ]]=25,"ADAMATIUM",IF(CLIENTES_WALTE[[#This Row],[PLAN ]]=30,"EJECUTIVO","NO EXISTE EL PLAN"))</f>
        <v>ADAMATIUM</v>
      </c>
      <c r="H32" s="24" t="s">
        <v>257</v>
      </c>
      <c r="I32" s="24"/>
      <c r="J32" s="53"/>
      <c r="K32" s="38"/>
    </row>
    <row r="33" spans="1:11" s="21" customFormat="1" ht="21" customHeight="1" x14ac:dyDescent="0.25">
      <c r="A33" s="37">
        <v>29</v>
      </c>
      <c r="B33" s="23" t="s">
        <v>195</v>
      </c>
      <c r="C33" s="23"/>
      <c r="D33" s="23"/>
      <c r="E33" s="23"/>
      <c r="F33" s="24">
        <v>25</v>
      </c>
      <c r="G33" s="24" t="str">
        <f>IF(CLIENTES_WALTE[[#This Row],[PLAN ]]=25,"ADAMATIUM",IF(CLIENTES_WALTE[[#This Row],[PLAN ]]=30,"EJECUTIVO","NO EXISTE EL PLAN"))</f>
        <v>ADAMATIUM</v>
      </c>
      <c r="H33" s="24" t="s">
        <v>257</v>
      </c>
      <c r="I33" s="24"/>
      <c r="J33" s="53"/>
      <c r="K33" s="38"/>
    </row>
    <row r="34" spans="1:11" s="21" customFormat="1" ht="21" customHeight="1" x14ac:dyDescent="0.25">
      <c r="A34" s="37">
        <v>30</v>
      </c>
      <c r="B34" s="23" t="s">
        <v>196</v>
      </c>
      <c r="C34" s="23"/>
      <c r="D34" s="23"/>
      <c r="E34" s="23"/>
      <c r="F34" s="24">
        <v>25</v>
      </c>
      <c r="G34" s="24" t="str">
        <f>IF(CLIENTES_WALTE[[#This Row],[PLAN ]]=25,"ADAMATIUM",IF(CLIENTES_WALTE[[#This Row],[PLAN ]]=30,"EJECUTIVO","NO EXISTE EL PLAN"))</f>
        <v>ADAMATIUM</v>
      </c>
      <c r="H34" s="24" t="s">
        <v>257</v>
      </c>
      <c r="I34" s="24"/>
      <c r="J34" s="53"/>
      <c r="K34" s="38"/>
    </row>
    <row r="35" spans="1:11" s="21" customFormat="1" ht="21" customHeight="1" x14ac:dyDescent="0.25">
      <c r="A35" s="37">
        <v>31</v>
      </c>
      <c r="B35" s="23" t="s">
        <v>197</v>
      </c>
      <c r="C35" s="23"/>
      <c r="D35" s="23"/>
      <c r="E35" s="23"/>
      <c r="F35" s="24">
        <v>25</v>
      </c>
      <c r="G35" s="24" t="str">
        <f>IF(CLIENTES_WALTE[[#This Row],[PLAN ]]=25,"ADAMATIUM",IF(CLIENTES_WALTE[[#This Row],[PLAN ]]=30,"EJECUTIVO","NO EXISTE EL PLAN"))</f>
        <v>ADAMATIUM</v>
      </c>
      <c r="H35" s="24" t="s">
        <v>257</v>
      </c>
      <c r="I35" s="24"/>
      <c r="J35" s="53"/>
      <c r="K35" s="38"/>
    </row>
    <row r="36" spans="1:11" s="21" customFormat="1" ht="21" customHeight="1" x14ac:dyDescent="0.25">
      <c r="A36" s="37">
        <v>32</v>
      </c>
      <c r="B36" s="23" t="s">
        <v>198</v>
      </c>
      <c r="C36" s="23"/>
      <c r="D36" s="23"/>
      <c r="E36" s="23"/>
      <c r="F36" s="24">
        <v>25</v>
      </c>
      <c r="G36" s="24" t="str">
        <f>IF(CLIENTES_WALTE[[#This Row],[PLAN ]]=25,"ADAMATIUM",IF(CLIENTES_WALTE[[#This Row],[PLAN ]]=30,"EJECUTIVO","NO EXISTE EL PLAN"))</f>
        <v>ADAMATIUM</v>
      </c>
      <c r="H36" s="24" t="s">
        <v>257</v>
      </c>
      <c r="I36" s="24"/>
      <c r="J36" s="53"/>
      <c r="K36" s="38"/>
    </row>
    <row r="37" spans="1:11" s="21" customFormat="1" ht="21" customHeight="1" x14ac:dyDescent="0.25">
      <c r="A37" s="37">
        <v>33</v>
      </c>
      <c r="B37" s="23" t="s">
        <v>199</v>
      </c>
      <c r="C37" s="23"/>
      <c r="D37" s="23"/>
      <c r="E37" s="23"/>
      <c r="F37" s="24">
        <v>25</v>
      </c>
      <c r="G37" s="24" t="str">
        <f>IF(CLIENTES_WALTE[[#This Row],[PLAN ]]=25,"ADAMATIUM",IF(CLIENTES_WALTE[[#This Row],[PLAN ]]=30,"EJECUTIVO","NO EXISTE EL PLAN"))</f>
        <v>ADAMATIUM</v>
      </c>
      <c r="H37" s="24" t="s">
        <v>257</v>
      </c>
      <c r="I37" s="24"/>
      <c r="J37" s="53"/>
      <c r="K37" s="38"/>
    </row>
    <row r="38" spans="1:11" s="21" customFormat="1" ht="21" customHeight="1" x14ac:dyDescent="0.25">
      <c r="A38" s="37">
        <v>34</v>
      </c>
      <c r="B38" s="23" t="s">
        <v>200</v>
      </c>
      <c r="C38" s="23"/>
      <c r="D38" s="23"/>
      <c r="E38" s="23"/>
      <c r="F38" s="24">
        <v>25</v>
      </c>
      <c r="G38" s="24" t="str">
        <f>IF(CLIENTES_WALTE[[#This Row],[PLAN ]]=25,"ADAMATIUM",IF(CLIENTES_WALTE[[#This Row],[PLAN ]]=30,"EJECUTIVO","NO EXISTE EL PLAN"))</f>
        <v>ADAMATIUM</v>
      </c>
      <c r="H38" s="24" t="s">
        <v>257</v>
      </c>
      <c r="I38" s="24"/>
      <c r="J38" s="53"/>
      <c r="K38" s="38"/>
    </row>
    <row r="39" spans="1:11" s="21" customFormat="1" ht="21" customHeight="1" x14ac:dyDescent="0.25">
      <c r="A39" s="37">
        <v>35</v>
      </c>
      <c r="B39" s="23" t="s">
        <v>201</v>
      </c>
      <c r="C39" s="23"/>
      <c r="D39" s="23"/>
      <c r="E39" s="23"/>
      <c r="F39" s="24">
        <v>25</v>
      </c>
      <c r="G39" s="24" t="str">
        <f>IF(CLIENTES_WALTE[[#This Row],[PLAN ]]=25,"ADAMATIUM",IF(CLIENTES_WALTE[[#This Row],[PLAN ]]=30,"EJECUTIVO","NO EXISTE EL PLAN"))</f>
        <v>ADAMATIUM</v>
      </c>
      <c r="H39" s="24" t="s">
        <v>257</v>
      </c>
      <c r="I39" s="24"/>
      <c r="J39" s="53"/>
      <c r="K39" s="38"/>
    </row>
    <row r="40" spans="1:11" s="21" customFormat="1" ht="21" customHeight="1" x14ac:dyDescent="0.25">
      <c r="A40" s="37">
        <v>36</v>
      </c>
      <c r="B40" s="23" t="s">
        <v>202</v>
      </c>
      <c r="C40" s="23"/>
      <c r="D40" s="23"/>
      <c r="E40" s="23"/>
      <c r="F40" s="24">
        <v>25</v>
      </c>
      <c r="G40" s="24" t="str">
        <f>IF(CLIENTES_WALTE[[#This Row],[PLAN ]]=25,"ADAMATIUM",IF(CLIENTES_WALTE[[#This Row],[PLAN ]]=30,"EJECUTIVO","NO EXISTE EL PLAN"))</f>
        <v>ADAMATIUM</v>
      </c>
      <c r="H40" s="24" t="s">
        <v>257</v>
      </c>
      <c r="I40" s="24"/>
      <c r="J40" s="53"/>
      <c r="K40" s="38"/>
    </row>
    <row r="41" spans="1:11" s="21" customFormat="1" ht="21" customHeight="1" x14ac:dyDescent="0.25">
      <c r="A41" s="37">
        <v>37</v>
      </c>
      <c r="B41" s="23" t="s">
        <v>203</v>
      </c>
      <c r="C41" s="23"/>
      <c r="D41" s="23"/>
      <c r="E41" s="23"/>
      <c r="F41" s="24">
        <v>25</v>
      </c>
      <c r="G41" s="24" t="str">
        <f>IF(CLIENTES_WALTE[[#This Row],[PLAN ]]=25,"ADAMATIUM",IF(CLIENTES_WALTE[[#This Row],[PLAN ]]=30,"EJECUTIVO","NO EXISTE EL PLAN"))</f>
        <v>ADAMATIUM</v>
      </c>
      <c r="H41" s="24" t="s">
        <v>257</v>
      </c>
      <c r="I41" s="24"/>
      <c r="J41" s="53"/>
      <c r="K41" s="38"/>
    </row>
    <row r="42" spans="1:11" s="21" customFormat="1" ht="21" customHeight="1" x14ac:dyDescent="0.25">
      <c r="A42" s="37">
        <v>38</v>
      </c>
      <c r="B42" s="23" t="s">
        <v>204</v>
      </c>
      <c r="C42" s="23"/>
      <c r="D42" s="23"/>
      <c r="E42" s="23"/>
      <c r="F42" s="24">
        <v>25</v>
      </c>
      <c r="G42" s="24" t="str">
        <f>IF(CLIENTES_WALTE[[#This Row],[PLAN ]]=25,"ADAMATIUM",IF(CLIENTES_WALTE[[#This Row],[PLAN ]]=30,"EJECUTIVO","NO EXISTE EL PLAN"))</f>
        <v>ADAMATIUM</v>
      </c>
      <c r="H42" s="24" t="s">
        <v>257</v>
      </c>
      <c r="I42" s="24"/>
      <c r="J42" s="53"/>
      <c r="K42" s="38"/>
    </row>
    <row r="43" spans="1:11" s="21" customFormat="1" ht="21" customHeight="1" x14ac:dyDescent="0.25">
      <c r="A43" s="37">
        <v>39</v>
      </c>
      <c r="B43" s="23" t="s">
        <v>205</v>
      </c>
      <c r="C43" s="23"/>
      <c r="D43" s="23"/>
      <c r="E43" s="23"/>
      <c r="F43" s="24">
        <v>25</v>
      </c>
      <c r="G43" s="24" t="str">
        <f>IF(CLIENTES_WALTE[[#This Row],[PLAN ]]=25,"ADAMATIUM",IF(CLIENTES_WALTE[[#This Row],[PLAN ]]=30,"EJECUTIVO","NO EXISTE EL PLAN"))</f>
        <v>ADAMATIUM</v>
      </c>
      <c r="H43" s="24" t="s">
        <v>257</v>
      </c>
      <c r="I43" s="24"/>
      <c r="J43" s="53"/>
      <c r="K43" s="38"/>
    </row>
    <row r="44" spans="1:11" s="21" customFormat="1" ht="21" customHeight="1" x14ac:dyDescent="0.25">
      <c r="A44" s="37">
        <v>40</v>
      </c>
      <c r="B44" s="23" t="s">
        <v>206</v>
      </c>
      <c r="C44" s="23"/>
      <c r="D44" s="23"/>
      <c r="E44" s="23"/>
      <c r="F44" s="24">
        <v>25</v>
      </c>
      <c r="G44" s="24" t="str">
        <f>IF(CLIENTES_WALTE[[#This Row],[PLAN ]]=25,"ADAMATIUM",IF(CLIENTES_WALTE[[#This Row],[PLAN ]]=30,"EJECUTIVO","NO EXISTE EL PLAN"))</f>
        <v>ADAMATIUM</v>
      </c>
      <c r="H44" s="24" t="s">
        <v>257</v>
      </c>
      <c r="I44" s="24"/>
      <c r="J44" s="53"/>
      <c r="K44" s="38"/>
    </row>
    <row r="45" spans="1:11" s="21" customFormat="1" ht="21" customHeight="1" x14ac:dyDescent="0.25">
      <c r="A45" s="37">
        <v>41</v>
      </c>
      <c r="B45" s="23" t="s">
        <v>207</v>
      </c>
      <c r="C45" s="23"/>
      <c r="D45" s="23"/>
      <c r="E45" s="23"/>
      <c r="F45" s="24">
        <v>25</v>
      </c>
      <c r="G45" s="24" t="str">
        <f>IF(CLIENTES_WALTE[[#This Row],[PLAN ]]=25,"ADAMATIUM",IF(CLIENTES_WALTE[[#This Row],[PLAN ]]=30,"EJECUTIVO","NO EXISTE EL PLAN"))</f>
        <v>ADAMATIUM</v>
      </c>
      <c r="H45" s="24" t="s">
        <v>257</v>
      </c>
      <c r="I45" s="24"/>
      <c r="J45" s="53"/>
      <c r="K45" s="38"/>
    </row>
    <row r="46" spans="1:11" s="21" customFormat="1" ht="21" customHeight="1" x14ac:dyDescent="0.25">
      <c r="A46" s="37">
        <v>42</v>
      </c>
      <c r="B46" s="23" t="s">
        <v>208</v>
      </c>
      <c r="C46" s="23"/>
      <c r="D46" s="23"/>
      <c r="E46" s="23"/>
      <c r="F46" s="24">
        <v>25</v>
      </c>
      <c r="G46" s="24" t="str">
        <f>IF(CLIENTES_WALTE[[#This Row],[PLAN ]]=25,"ADAMATIUM",IF(CLIENTES_WALTE[[#This Row],[PLAN ]]=30,"EJECUTIVO","NO EXISTE EL PLAN"))</f>
        <v>ADAMATIUM</v>
      </c>
      <c r="H46" s="24" t="s">
        <v>257</v>
      </c>
      <c r="I46" s="24"/>
      <c r="J46" s="53"/>
      <c r="K46" s="38"/>
    </row>
    <row r="47" spans="1:11" s="21" customFormat="1" ht="21" customHeight="1" x14ac:dyDescent="0.25">
      <c r="A47" s="37">
        <v>43</v>
      </c>
      <c r="B47" s="23" t="s">
        <v>209</v>
      </c>
      <c r="C47" s="23"/>
      <c r="D47" s="23"/>
      <c r="E47" s="23"/>
      <c r="F47" s="24">
        <v>25</v>
      </c>
      <c r="G47" s="24" t="str">
        <f>IF(CLIENTES_WALTE[[#This Row],[PLAN ]]=25,"ADAMATIUM",IF(CLIENTES_WALTE[[#This Row],[PLAN ]]=30,"EJECUTIVO","NO EXISTE EL PLAN"))</f>
        <v>ADAMATIUM</v>
      </c>
      <c r="H47" s="24" t="s">
        <v>257</v>
      </c>
      <c r="I47" s="24"/>
      <c r="J47" s="53"/>
      <c r="K47" s="38"/>
    </row>
    <row r="48" spans="1:11" s="21" customFormat="1" ht="21" customHeight="1" x14ac:dyDescent="0.25">
      <c r="A48" s="37">
        <v>44</v>
      </c>
      <c r="B48" s="23" t="s">
        <v>210</v>
      </c>
      <c r="C48" s="23"/>
      <c r="D48" s="23"/>
      <c r="E48" s="23"/>
      <c r="F48" s="24">
        <v>25</v>
      </c>
      <c r="G48" s="24" t="str">
        <f>IF(CLIENTES_WALTE[[#This Row],[PLAN ]]=25,"ADAMATIUM",IF(CLIENTES_WALTE[[#This Row],[PLAN ]]=30,"EJECUTIVO","NO EXISTE EL PLAN"))</f>
        <v>ADAMATIUM</v>
      </c>
      <c r="H48" s="24" t="s">
        <v>257</v>
      </c>
      <c r="I48" s="24"/>
      <c r="J48" s="53"/>
      <c r="K48" s="38"/>
    </row>
    <row r="49" spans="1:11" s="21" customFormat="1" ht="21" customHeight="1" x14ac:dyDescent="0.25">
      <c r="A49" s="37">
        <v>46</v>
      </c>
      <c r="B49" s="23" t="s">
        <v>211</v>
      </c>
      <c r="C49" s="23"/>
      <c r="D49" s="23"/>
      <c r="E49" s="23"/>
      <c r="F49" s="24">
        <v>25</v>
      </c>
      <c r="G49" s="24" t="str">
        <f>IF(CLIENTES_WALTE[[#This Row],[PLAN ]]=25,"ADAMATIUM",IF(CLIENTES_WALTE[[#This Row],[PLAN ]]=30,"EJECUTIVO","NO EXISTE EL PLAN"))</f>
        <v>ADAMATIUM</v>
      </c>
      <c r="H49" s="24" t="s">
        <v>257</v>
      </c>
      <c r="I49" s="24"/>
      <c r="J49" s="53"/>
      <c r="K49" s="38"/>
    </row>
    <row r="50" spans="1:11" ht="17.25" customHeight="1" x14ac:dyDescent="0.25">
      <c r="A50" s="37">
        <v>47</v>
      </c>
      <c r="B50" s="23" t="s">
        <v>215</v>
      </c>
      <c r="C50" s="23"/>
      <c r="D50" s="23"/>
      <c r="E50" s="23"/>
      <c r="F50" s="24">
        <v>25</v>
      </c>
      <c r="G50" s="24" t="str">
        <f>IF(CLIENTES_WALTE[[#This Row],[PLAN ]]=25,"ADAMATIUM",IF(CLIENTES_WALTE[[#This Row],[PLAN ]]=30,"EJECUTIVO","NO EXISTE EL PLAN"))</f>
        <v>ADAMATIUM</v>
      </c>
      <c r="H50" s="24" t="s">
        <v>257</v>
      </c>
      <c r="I50" s="24"/>
      <c r="J50" s="53"/>
      <c r="K50" s="38"/>
    </row>
    <row r="51" spans="1:11" ht="21" customHeight="1" x14ac:dyDescent="0.25">
      <c r="A51" s="37">
        <v>48</v>
      </c>
      <c r="B51" s="23" t="s">
        <v>233</v>
      </c>
      <c r="C51" s="23"/>
      <c r="D51" s="23"/>
      <c r="E51" s="23"/>
      <c r="F51" s="24">
        <v>25</v>
      </c>
      <c r="G51" s="24" t="str">
        <f>IF(CLIENTES_WALTE[[#This Row],[PLAN ]]=25,"ADAMATIUM",IF(CLIENTES_WALTE[[#This Row],[PLAN ]]=30,"EJECUTIVO","NO EXISTE EL PLAN"))</f>
        <v>ADAMATIUM</v>
      </c>
      <c r="H51" s="24" t="s">
        <v>257</v>
      </c>
      <c r="I51" s="24"/>
      <c r="J51" s="53"/>
      <c r="K51" s="38"/>
    </row>
    <row r="52" spans="1:11" ht="17.25" customHeight="1" x14ac:dyDescent="0.25">
      <c r="A52" s="37">
        <v>49</v>
      </c>
      <c r="B52" s="23" t="s">
        <v>235</v>
      </c>
      <c r="C52" s="23"/>
      <c r="D52" s="23"/>
      <c r="E52" s="23"/>
      <c r="F52" s="24">
        <v>30</v>
      </c>
      <c r="G52" s="24" t="str">
        <f>IF(CLIENTES_WALTE[[#This Row],[PLAN ]]=25,"ADAMATIUM",IF(CLIENTES_WALTE[[#This Row],[PLAN ]]=30,"EJECUTIVO","NO EXISTE EL PLAN"))</f>
        <v>EJECUTIVO</v>
      </c>
      <c r="H52" s="24" t="s">
        <v>257</v>
      </c>
      <c r="I52" s="24"/>
      <c r="J52" s="53"/>
      <c r="K52" s="38"/>
    </row>
    <row r="53" spans="1:11" ht="17.25" customHeight="1" x14ac:dyDescent="0.25">
      <c r="A53" s="37">
        <v>50</v>
      </c>
      <c r="B53" s="23" t="s">
        <v>247</v>
      </c>
      <c r="C53" s="23"/>
      <c r="D53" s="23"/>
      <c r="E53" s="23"/>
      <c r="F53" s="24">
        <v>30</v>
      </c>
      <c r="G53" s="24" t="str">
        <f>IF(CLIENTES_WALTE[[#This Row],[PLAN ]]=25,"ADAMATIUM",IF(CLIENTES_WALTE[[#This Row],[PLAN ]]=30,"EJECUTIVO","NO EXISTE EL PLAN"))</f>
        <v>EJECUTIVO</v>
      </c>
      <c r="H53" s="24" t="s">
        <v>257</v>
      </c>
      <c r="I53" s="24"/>
      <c r="J53" s="53"/>
      <c r="K53" s="38"/>
    </row>
    <row r="54" spans="1:11" ht="17.25" customHeight="1" x14ac:dyDescent="0.25">
      <c r="A54" s="37">
        <v>51</v>
      </c>
      <c r="B54" s="23" t="s">
        <v>248</v>
      </c>
      <c r="C54" s="23"/>
      <c r="D54" s="23"/>
      <c r="E54" s="23"/>
      <c r="F54" s="24">
        <v>25</v>
      </c>
      <c r="G54" s="24" t="str">
        <f>IF(CLIENTES_WALTE[[#This Row],[PLAN ]]=25,"ADAMATIUM",IF(CLIENTES_WALTE[[#This Row],[PLAN ]]=30,"EJECUTIVO","NO EXISTE EL PLAN"))</f>
        <v>ADAMATIUM</v>
      </c>
      <c r="H54" s="24" t="s">
        <v>257</v>
      </c>
      <c r="I54" s="24"/>
      <c r="J54" s="53"/>
      <c r="K54" s="38"/>
    </row>
    <row r="55" spans="1:11" ht="17.25" customHeight="1" x14ac:dyDescent="0.25">
      <c r="A55" s="37">
        <v>52</v>
      </c>
      <c r="B55" s="23" t="s">
        <v>249</v>
      </c>
      <c r="C55" s="23"/>
      <c r="D55" s="23"/>
      <c r="E55" s="23"/>
      <c r="F55" s="24">
        <v>25</v>
      </c>
      <c r="G55" s="24" t="str">
        <f>IF(CLIENTES_WALTE[[#This Row],[PLAN ]]=25,"ADAMATIUM",IF(CLIENTES_WALTE[[#This Row],[PLAN ]]=30,"EJECUTIVO","NO EXISTE EL PLAN"))</f>
        <v>ADAMATIUM</v>
      </c>
      <c r="H55" s="24" t="s">
        <v>257</v>
      </c>
      <c r="I55" s="24"/>
      <c r="J55" s="53"/>
      <c r="K55" s="38"/>
    </row>
    <row r="56" spans="1:11" ht="17.25" customHeight="1" x14ac:dyDescent="0.25">
      <c r="A56" s="37">
        <v>53</v>
      </c>
      <c r="B56" s="23" t="s">
        <v>250</v>
      </c>
      <c r="C56" s="23"/>
      <c r="D56" s="23"/>
      <c r="E56" s="23"/>
      <c r="F56" s="24">
        <v>25</v>
      </c>
      <c r="G56" s="24" t="str">
        <f>IF(CLIENTES_WALTE[[#This Row],[PLAN ]]=25,"ADAMATIUM",IF(CLIENTES_WALTE[[#This Row],[PLAN ]]=30,"EJECUTIVO","NO EXISTE EL PLAN"))</f>
        <v>ADAMATIUM</v>
      </c>
      <c r="H56" s="24" t="s">
        <v>257</v>
      </c>
      <c r="I56" s="24"/>
      <c r="J56" s="53"/>
      <c r="K56" s="38"/>
    </row>
    <row r="57" spans="1:11" ht="17.25" customHeight="1" x14ac:dyDescent="0.25">
      <c r="A57" s="37">
        <v>54</v>
      </c>
      <c r="B57" s="23" t="s">
        <v>251</v>
      </c>
      <c r="C57" s="23"/>
      <c r="D57" s="23"/>
      <c r="E57" s="23"/>
      <c r="F57" s="24">
        <v>25</v>
      </c>
      <c r="G57" s="24" t="str">
        <f>IF(CLIENTES_WALTE[[#This Row],[PLAN ]]=25,"ADAMATIUM",IF(CLIENTES_WALTE[[#This Row],[PLAN ]]=30,"EJECUTIVO","NO EXISTE EL PLAN"))</f>
        <v>ADAMATIUM</v>
      </c>
      <c r="H57" s="24" t="s">
        <v>257</v>
      </c>
      <c r="I57" s="24"/>
      <c r="J57" s="53"/>
      <c r="K57" s="38"/>
    </row>
    <row r="58" spans="1:11" ht="17.25" customHeight="1" x14ac:dyDescent="0.25">
      <c r="A58" s="39">
        <v>55</v>
      </c>
      <c r="B58" s="40" t="s">
        <v>252</v>
      </c>
      <c r="C58" s="40"/>
      <c r="D58" s="40"/>
      <c r="E58" s="40"/>
      <c r="F58" s="41">
        <v>25</v>
      </c>
      <c r="G58" s="41" t="str">
        <f>IF(CLIENTES_WALTE[[#This Row],[PLAN ]]=25,"ADAMATIUM",IF(CLIENTES_WALTE[[#This Row],[PLAN ]]=30,"EJECUTIVO","NO EXISTE EL PLAN"))</f>
        <v>ADAMATIUM</v>
      </c>
      <c r="H58" s="24" t="s">
        <v>257</v>
      </c>
      <c r="I58" s="41"/>
      <c r="J58" s="54"/>
      <c r="K58" s="42"/>
    </row>
    <row r="59" spans="1:11" ht="17.25" customHeight="1" x14ac:dyDescent="0.25">
      <c r="A59" s="23"/>
      <c r="B59" s="23"/>
      <c r="C59" s="24"/>
      <c r="D59" s="24"/>
      <c r="E59" s="24"/>
      <c r="F59" s="23"/>
    </row>
    <row r="60" spans="1:11" ht="17.25" customHeight="1" x14ac:dyDescent="0.25">
      <c r="A60" s="23"/>
      <c r="B60" s="23"/>
      <c r="C60" s="24"/>
      <c r="D60" s="24"/>
      <c r="E60" s="24"/>
      <c r="F60" s="23"/>
    </row>
    <row r="61" spans="1:11" ht="17.25" customHeight="1" x14ac:dyDescent="0.25">
      <c r="A61" s="19"/>
      <c r="B61" s="19"/>
      <c r="C61" s="20"/>
      <c r="D61" s="20"/>
      <c r="E61" s="20"/>
      <c r="F61" s="19"/>
    </row>
    <row r="62" spans="1:11" ht="17.25" customHeight="1" x14ac:dyDescent="0.25">
      <c r="A62" s="19"/>
      <c r="B62" s="19"/>
      <c r="C62" s="20"/>
      <c r="D62" s="20"/>
      <c r="E62" s="20"/>
      <c r="F62" s="19"/>
    </row>
    <row r="63" spans="1:11" ht="17.25" customHeight="1" x14ac:dyDescent="0.25">
      <c r="A63" s="19"/>
      <c r="B63" s="19"/>
      <c r="C63" s="20"/>
      <c r="D63" s="20"/>
      <c r="E63" s="20"/>
      <c r="F63" s="19"/>
    </row>
    <row r="64" spans="1:11" ht="17.25" customHeight="1" x14ac:dyDescent="0.25">
      <c r="A64" s="19"/>
      <c r="B64" s="19"/>
      <c r="C64" s="20"/>
      <c r="D64" s="20"/>
      <c r="E64" s="20"/>
      <c r="F64" s="19"/>
    </row>
    <row r="65" spans="1:6" s="7" customFormat="1" ht="21" customHeight="1" x14ac:dyDescent="0.3">
      <c r="A65" s="12"/>
      <c r="B65" s="12"/>
      <c r="C65" s="13"/>
      <c r="D65" s="13"/>
      <c r="E65" s="13"/>
      <c r="F65" s="12"/>
    </row>
    <row r="66" spans="1:6" s="7" customFormat="1" ht="21" customHeight="1" x14ac:dyDescent="0.3">
      <c r="A66" s="12"/>
      <c r="B66" s="12"/>
      <c r="C66" s="13"/>
      <c r="D66" s="13"/>
      <c r="E66" s="13"/>
      <c r="F66" s="12"/>
    </row>
    <row r="67" spans="1:6" s="7" customFormat="1" ht="21" customHeight="1" x14ac:dyDescent="0.3">
      <c r="A67" s="17"/>
      <c r="B67" s="12"/>
      <c r="C67" s="13"/>
      <c r="D67" s="13"/>
      <c r="E67" s="13"/>
      <c r="F67" s="12"/>
    </row>
    <row r="68" spans="1:6" s="7" customFormat="1" ht="21" customHeight="1" x14ac:dyDescent="0.3">
      <c r="A68" s="18"/>
      <c r="B68" s="12"/>
      <c r="C68" s="13"/>
      <c r="D68" s="13"/>
      <c r="E68" s="13"/>
      <c r="F68" s="12"/>
    </row>
    <row r="69" spans="1:6" s="7" customFormat="1" ht="21" customHeight="1" x14ac:dyDescent="0.3">
      <c r="A69" s="12"/>
      <c r="B69" s="12"/>
      <c r="C69" s="13"/>
      <c r="D69" s="13"/>
      <c r="E69" s="13"/>
      <c r="F69" s="12"/>
    </row>
    <row r="70" spans="1:6" s="7" customFormat="1" ht="21" customHeight="1" x14ac:dyDescent="0.3">
      <c r="A70" s="12"/>
      <c r="B70" s="12"/>
      <c r="C70" s="13"/>
      <c r="D70" s="13"/>
      <c r="E70" s="13"/>
      <c r="F70" s="12"/>
    </row>
    <row r="71" spans="1:6" s="7" customFormat="1" ht="21" customHeight="1" x14ac:dyDescent="0.3">
      <c r="A71" s="12"/>
      <c r="B71" s="12"/>
      <c r="C71" s="13"/>
      <c r="D71" s="13"/>
      <c r="E71" s="13"/>
      <c r="F71" s="12"/>
    </row>
    <row r="72" spans="1:6" s="7" customFormat="1" ht="21" customHeight="1" x14ac:dyDescent="0.3">
      <c r="A72" s="12"/>
      <c r="B72" s="12"/>
      <c r="C72" s="13"/>
      <c r="D72" s="13"/>
      <c r="E72" s="13"/>
      <c r="F72" s="12"/>
    </row>
    <row r="73" spans="1:6" s="7" customFormat="1" ht="21" customHeight="1" x14ac:dyDescent="0.3">
      <c r="A73" s="12"/>
      <c r="B73" s="12"/>
      <c r="C73" s="13"/>
      <c r="D73" s="13"/>
      <c r="E73" s="13"/>
      <c r="F73" s="12"/>
    </row>
    <row r="74" spans="1:6" s="7" customFormat="1" ht="21" customHeight="1" x14ac:dyDescent="0.3">
      <c r="A74" s="12"/>
      <c r="B74" s="12"/>
      <c r="C74" s="13"/>
      <c r="D74" s="13"/>
      <c r="E74" s="13"/>
      <c r="F74" s="12"/>
    </row>
    <row r="75" spans="1:6" s="7" customFormat="1" ht="21" customHeight="1" x14ac:dyDescent="0.3">
      <c r="A75" s="12"/>
      <c r="B75" s="12"/>
      <c r="C75" s="13"/>
      <c r="D75" s="13"/>
      <c r="E75" s="13"/>
      <c r="F75" s="12"/>
    </row>
    <row r="76" spans="1:6" s="7" customFormat="1" ht="21" customHeight="1" x14ac:dyDescent="0.3">
      <c r="A76" s="12"/>
      <c r="B76" s="12"/>
      <c r="C76" s="13"/>
      <c r="D76" s="13"/>
      <c r="E76" s="13"/>
      <c r="F76" s="12"/>
    </row>
    <row r="77" spans="1:6" s="7" customFormat="1" ht="21" customHeight="1" x14ac:dyDescent="0.3">
      <c r="A77" s="12"/>
      <c r="B77" s="12"/>
      <c r="C77" s="13"/>
      <c r="D77" s="13"/>
      <c r="E77" s="13"/>
      <c r="F77" s="12"/>
    </row>
    <row r="78" spans="1:6" s="7" customFormat="1" ht="21" customHeight="1" x14ac:dyDescent="0.3">
      <c r="A78" s="12"/>
      <c r="B78" s="12"/>
      <c r="C78" s="13"/>
      <c r="D78" s="13"/>
      <c r="E78" s="13"/>
      <c r="F78" s="12"/>
    </row>
    <row r="79" spans="1:6" s="7" customFormat="1" ht="21" customHeight="1" x14ac:dyDescent="0.3">
      <c r="A79" s="12"/>
      <c r="B79" s="12"/>
      <c r="C79" s="13"/>
      <c r="D79" s="13"/>
      <c r="E79" s="13"/>
      <c r="F79" s="12"/>
    </row>
    <row r="80" spans="1:6" s="7" customFormat="1" ht="21" customHeight="1" x14ac:dyDescent="0.3">
      <c r="A80" s="12"/>
      <c r="B80" s="12"/>
      <c r="C80" s="13"/>
      <c r="D80" s="13"/>
      <c r="E80" s="13"/>
      <c r="F80" s="12"/>
    </row>
    <row r="81" spans="1:6" s="7" customFormat="1" ht="21" customHeight="1" x14ac:dyDescent="0.3">
      <c r="A81" s="12"/>
      <c r="B81" s="12"/>
      <c r="C81" s="13"/>
      <c r="D81" s="13"/>
      <c r="E81" s="13"/>
      <c r="F81" s="12"/>
    </row>
    <row r="82" spans="1:6" s="7" customFormat="1" ht="21" customHeight="1" x14ac:dyDescent="0.3">
      <c r="A82" s="12"/>
      <c r="B82" s="12"/>
      <c r="C82" s="13"/>
      <c r="D82" s="13"/>
      <c r="E82" s="13"/>
      <c r="F82" s="12"/>
    </row>
    <row r="83" spans="1:6" s="7" customFormat="1" ht="21" customHeight="1" x14ac:dyDescent="0.3">
      <c r="A83" s="12"/>
      <c r="B83" s="12"/>
      <c r="C83" s="13"/>
      <c r="D83" s="13"/>
      <c r="E83" s="13"/>
      <c r="F83" s="12"/>
    </row>
    <row r="84" spans="1:6" s="7" customFormat="1" ht="21" customHeight="1" x14ac:dyDescent="0.3">
      <c r="A84" s="12"/>
      <c r="B84" s="12"/>
      <c r="C84" s="13"/>
      <c r="D84" s="13"/>
      <c r="E84" s="13"/>
      <c r="F84" s="12"/>
    </row>
    <row r="85" spans="1:6" s="7" customFormat="1" ht="21" customHeight="1" x14ac:dyDescent="0.3">
      <c r="A85" s="12"/>
      <c r="B85" s="12"/>
      <c r="C85" s="13"/>
      <c r="D85" s="13"/>
      <c r="E85" s="13"/>
      <c r="F85" s="12"/>
    </row>
    <row r="86" spans="1:6" s="7" customFormat="1" ht="21" customHeight="1" x14ac:dyDescent="0.3">
      <c r="A86" s="12"/>
      <c r="B86" s="12"/>
      <c r="C86" s="13"/>
      <c r="D86" s="13"/>
      <c r="E86" s="13"/>
      <c r="F86" s="12"/>
    </row>
    <row r="87" spans="1:6" s="7" customFormat="1" ht="21" customHeight="1" x14ac:dyDescent="0.3">
      <c r="A87" s="12"/>
      <c r="B87" s="12"/>
      <c r="C87" s="13"/>
      <c r="D87" s="13"/>
      <c r="E87" s="13"/>
      <c r="F87" s="12"/>
    </row>
    <row r="88" spans="1:6" s="7" customFormat="1" ht="21" customHeight="1" x14ac:dyDescent="0.3">
      <c r="A88" s="12"/>
      <c r="B88" s="12"/>
      <c r="C88" s="13"/>
      <c r="D88" s="13"/>
      <c r="E88" s="13"/>
      <c r="F88" s="12"/>
    </row>
    <row r="89" spans="1:6" s="7" customFormat="1" ht="21" customHeight="1" x14ac:dyDescent="0.3">
      <c r="A89" s="12"/>
      <c r="B89" s="12"/>
      <c r="C89" s="13"/>
      <c r="D89" s="13"/>
      <c r="E89" s="13"/>
      <c r="F89" s="12"/>
    </row>
    <row r="90" spans="1:6" s="7" customFormat="1" ht="21" customHeight="1" x14ac:dyDescent="0.3">
      <c r="A90" s="12"/>
      <c r="B90" s="12"/>
      <c r="C90" s="13"/>
      <c r="D90" s="13"/>
      <c r="E90" s="13"/>
      <c r="F90" s="12"/>
    </row>
    <row r="91" spans="1:6" s="7" customFormat="1" ht="21" customHeight="1" x14ac:dyDescent="0.3">
      <c r="A91" s="12"/>
      <c r="B91" s="12"/>
      <c r="C91" s="13"/>
      <c r="D91" s="13"/>
      <c r="E91" s="13"/>
      <c r="F91" s="12"/>
    </row>
    <row r="92" spans="1:6" s="7" customFormat="1" ht="21" customHeight="1" x14ac:dyDescent="0.3">
      <c r="A92" s="12"/>
      <c r="B92" s="12"/>
      <c r="C92" s="13"/>
      <c r="D92" s="13"/>
      <c r="E92" s="13"/>
      <c r="F92" s="12"/>
    </row>
    <row r="93" spans="1:6" s="7" customFormat="1" ht="21" customHeight="1" x14ac:dyDescent="0.3">
      <c r="A93" s="12"/>
      <c r="B93" s="12"/>
      <c r="C93" s="13"/>
      <c r="D93" s="13"/>
      <c r="E93" s="13"/>
      <c r="F93" s="12"/>
    </row>
    <row r="94" spans="1:6" s="7" customFormat="1" ht="21" customHeight="1" x14ac:dyDescent="0.3">
      <c r="A94" s="12"/>
      <c r="B94" s="12"/>
      <c r="C94" s="13"/>
      <c r="D94" s="13"/>
      <c r="E94" s="13"/>
      <c r="F94" s="12"/>
    </row>
    <row r="95" spans="1:6" s="7" customFormat="1" ht="21" customHeight="1" x14ac:dyDescent="0.3">
      <c r="A95" s="12"/>
      <c r="B95" s="12"/>
      <c r="C95" s="13"/>
      <c r="D95" s="13"/>
      <c r="E95" s="13"/>
      <c r="F95" s="12"/>
    </row>
    <row r="96" spans="1:6" s="7" customFormat="1" ht="21" customHeight="1" x14ac:dyDescent="0.3">
      <c r="A96" s="12"/>
      <c r="B96" s="12"/>
      <c r="C96" s="13"/>
      <c r="D96" s="13"/>
      <c r="E96" s="13"/>
      <c r="F96" s="12"/>
    </row>
    <row r="97" spans="1:6" s="7" customFormat="1" ht="21" customHeight="1" x14ac:dyDescent="0.3">
      <c r="A97" s="12"/>
      <c r="B97" s="12"/>
      <c r="C97" s="13"/>
      <c r="D97" s="13"/>
      <c r="E97" s="13"/>
      <c r="F97" s="12"/>
    </row>
    <row r="98" spans="1:6" s="7" customFormat="1" ht="21" customHeight="1" x14ac:dyDescent="0.3">
      <c r="A98" s="12"/>
      <c r="B98" s="12"/>
      <c r="C98" s="13"/>
      <c r="D98" s="13"/>
      <c r="E98" s="13"/>
      <c r="F98" s="12"/>
    </row>
    <row r="99" spans="1:6" s="7" customFormat="1" ht="21" customHeight="1" x14ac:dyDescent="0.3">
      <c r="A99" s="12"/>
      <c r="B99" s="12"/>
      <c r="C99" s="13"/>
      <c r="D99" s="13"/>
      <c r="E99" s="13"/>
      <c r="F99" s="12"/>
    </row>
    <row r="100" spans="1:6" s="7" customFormat="1" ht="21" customHeight="1" x14ac:dyDescent="0.3">
      <c r="A100" s="12"/>
      <c r="B100" s="12"/>
      <c r="C100" s="13"/>
      <c r="D100" s="13"/>
      <c r="E100" s="13"/>
      <c r="F100" s="12"/>
    </row>
    <row r="101" spans="1:6" s="7" customFormat="1" ht="21" customHeight="1" x14ac:dyDescent="0.3">
      <c r="A101" s="12"/>
      <c r="B101" s="12"/>
      <c r="C101" s="13"/>
      <c r="D101" s="13"/>
      <c r="E101" s="13"/>
      <c r="F101" s="12"/>
    </row>
    <row r="102" spans="1:6" s="7" customFormat="1" ht="21" customHeight="1" x14ac:dyDescent="0.3">
      <c r="A102" s="12"/>
      <c r="B102" s="12"/>
      <c r="C102" s="13"/>
      <c r="D102" s="13"/>
      <c r="E102" s="13"/>
      <c r="F102" s="12"/>
    </row>
    <row r="103" spans="1:6" s="7" customFormat="1" ht="21" customHeight="1" x14ac:dyDescent="0.3">
      <c r="A103" s="12"/>
      <c r="B103" s="12"/>
      <c r="C103" s="13"/>
      <c r="D103" s="13"/>
      <c r="E103" s="13"/>
      <c r="F103" s="12"/>
    </row>
    <row r="104" spans="1:6" s="7" customFormat="1" ht="21" customHeight="1" x14ac:dyDescent="0.3">
      <c r="A104" s="12"/>
      <c r="B104" s="12"/>
      <c r="C104" s="13"/>
      <c r="D104" s="13"/>
      <c r="E104" s="13"/>
      <c r="F104" s="12"/>
    </row>
    <row r="105" spans="1:6" s="7" customFormat="1" ht="21" customHeight="1" x14ac:dyDescent="0.3">
      <c r="A105" s="12"/>
      <c r="B105" s="12"/>
      <c r="C105" s="13"/>
      <c r="D105" s="13"/>
      <c r="E105" s="13"/>
      <c r="F105" s="12"/>
    </row>
    <row r="106" spans="1:6" s="7" customFormat="1" ht="21" customHeight="1" x14ac:dyDescent="0.3">
      <c r="A106" s="12"/>
      <c r="B106" s="12"/>
      <c r="C106" s="13"/>
      <c r="D106" s="13"/>
      <c r="E106" s="13"/>
      <c r="F106" s="12"/>
    </row>
    <row r="107" spans="1:6" s="7" customFormat="1" ht="21" customHeight="1" x14ac:dyDescent="0.3">
      <c r="A107" s="12"/>
      <c r="B107" s="12"/>
      <c r="C107" s="13"/>
      <c r="D107" s="13"/>
      <c r="E107" s="13"/>
      <c r="F107" s="12"/>
    </row>
    <row r="108" spans="1:6" s="7" customFormat="1" ht="21" customHeight="1" x14ac:dyDescent="0.3">
      <c r="A108" s="12"/>
      <c r="B108" s="12"/>
      <c r="C108" s="13"/>
      <c r="D108" s="13"/>
      <c r="E108" s="13"/>
      <c r="F108" s="12"/>
    </row>
    <row r="109" spans="1:6" s="7" customFormat="1" ht="21" customHeight="1" x14ac:dyDescent="0.3">
      <c r="A109" s="12"/>
      <c r="B109" s="12"/>
      <c r="C109" s="13"/>
      <c r="D109" s="13"/>
      <c r="E109" s="13"/>
      <c r="F109" s="12"/>
    </row>
    <row r="110" spans="1:6" s="7" customFormat="1" ht="21" customHeight="1" x14ac:dyDescent="0.3">
      <c r="A110" s="12"/>
      <c r="B110" s="12"/>
      <c r="C110" s="13"/>
      <c r="D110" s="13"/>
      <c r="E110" s="13"/>
      <c r="F110" s="12"/>
    </row>
    <row r="111" spans="1:6" s="7" customFormat="1" ht="21" customHeight="1" x14ac:dyDescent="0.3">
      <c r="A111" s="12"/>
      <c r="B111" s="12"/>
      <c r="C111" s="13"/>
      <c r="D111" s="13"/>
      <c r="E111" s="13"/>
      <c r="F111" s="12"/>
    </row>
    <row r="112" spans="1:6" s="7" customFormat="1" ht="21" customHeight="1" x14ac:dyDescent="0.3">
      <c r="A112" s="12"/>
      <c r="B112" s="12"/>
      <c r="C112" s="13"/>
      <c r="D112" s="13"/>
      <c r="E112" s="13"/>
      <c r="F112" s="12"/>
    </row>
    <row r="113" spans="1:8" s="7" customFormat="1" ht="21" customHeight="1" x14ac:dyDescent="0.3">
      <c r="A113" s="12"/>
      <c r="B113" s="12"/>
      <c r="C113" s="13"/>
      <c r="D113" s="13"/>
      <c r="E113" s="13"/>
      <c r="F113" s="12"/>
    </row>
    <row r="114" spans="1:8" s="7" customFormat="1" ht="21" customHeight="1" x14ac:dyDescent="0.3">
      <c r="A114" s="12"/>
      <c r="B114" s="12"/>
      <c r="C114" s="13"/>
      <c r="D114" s="13"/>
      <c r="E114" s="13"/>
      <c r="F114" s="12"/>
    </row>
    <row r="115" spans="1:8" s="7" customFormat="1" ht="21" customHeight="1" x14ac:dyDescent="0.3">
      <c r="A115" s="12"/>
      <c r="B115" s="12"/>
      <c r="C115" s="13"/>
      <c r="D115" s="13"/>
      <c r="E115" s="13"/>
      <c r="F115" s="12"/>
    </row>
    <row r="116" spans="1:8" s="7" customFormat="1" ht="21" customHeight="1" x14ac:dyDescent="0.3">
      <c r="A116" s="12"/>
      <c r="B116" s="12"/>
      <c r="C116" s="13"/>
      <c r="D116" s="13"/>
      <c r="E116" s="13"/>
      <c r="F116" s="12"/>
    </row>
    <row r="117" spans="1:8" s="7" customFormat="1" ht="21" customHeight="1" x14ac:dyDescent="0.3">
      <c r="A117" s="12"/>
      <c r="B117" s="12"/>
      <c r="C117" s="13"/>
      <c r="D117" s="13"/>
      <c r="E117" s="13"/>
      <c r="F117" s="12"/>
    </row>
    <row r="118" spans="1:8" s="7" customFormat="1" ht="21" customHeight="1" x14ac:dyDescent="0.3">
      <c r="A118" s="12"/>
      <c r="B118" s="12"/>
      <c r="C118" s="13"/>
      <c r="D118" s="13"/>
      <c r="E118" s="13"/>
      <c r="F118" s="12"/>
    </row>
    <row r="119" spans="1:8" s="7" customFormat="1" ht="21" customHeight="1" x14ac:dyDescent="0.3">
      <c r="A119" s="12"/>
      <c r="B119" s="12"/>
      <c r="C119" s="13"/>
      <c r="D119" s="13"/>
      <c r="E119" s="13"/>
      <c r="F119" s="12"/>
    </row>
    <row r="120" spans="1:8" s="7" customFormat="1" ht="21" customHeight="1" x14ac:dyDescent="0.3">
      <c r="A120" s="12"/>
      <c r="B120" s="12"/>
      <c r="C120" s="13"/>
      <c r="D120" s="13"/>
      <c r="E120" s="13"/>
      <c r="F120" s="12"/>
    </row>
    <row r="121" spans="1:8" s="7" customFormat="1" ht="21" customHeight="1" x14ac:dyDescent="0.3">
      <c r="A121" s="12"/>
      <c r="B121" s="12"/>
      <c r="C121" s="13"/>
      <c r="D121" s="13"/>
      <c r="E121" s="13"/>
      <c r="F121" s="12"/>
    </row>
    <row r="122" spans="1:8" s="7" customFormat="1" ht="21" customHeight="1" x14ac:dyDescent="0.3">
      <c r="A122" s="12"/>
      <c r="B122" s="12"/>
      <c r="C122" s="13"/>
      <c r="D122" s="13"/>
      <c r="E122" s="13"/>
      <c r="F122" s="12"/>
    </row>
    <row r="123" spans="1:8" s="7" customFormat="1" ht="21" customHeight="1" x14ac:dyDescent="0.3">
      <c r="A123" s="12"/>
      <c r="B123" s="12"/>
      <c r="C123" s="13"/>
      <c r="D123" s="13"/>
      <c r="E123" s="13"/>
      <c r="F123" s="12"/>
    </row>
    <row r="124" spans="1:8" s="7" customFormat="1" ht="21" customHeight="1" x14ac:dyDescent="0.3">
      <c r="A124" s="12"/>
      <c r="B124" s="12"/>
      <c r="C124" s="13"/>
      <c r="D124" s="13"/>
      <c r="E124" s="13"/>
      <c r="F124" s="12"/>
    </row>
    <row r="125" spans="1:8" s="7" customFormat="1" ht="21" customHeight="1" x14ac:dyDescent="0.3">
      <c r="A125" s="12"/>
      <c r="B125" s="12"/>
      <c r="C125" s="13"/>
      <c r="D125" s="13"/>
      <c r="E125" s="13"/>
      <c r="F125" s="12"/>
      <c r="H125" s="7" t="s">
        <v>148</v>
      </c>
    </row>
    <row r="126" spans="1:8" s="7" customFormat="1" ht="21" customHeight="1" x14ac:dyDescent="0.3">
      <c r="A126" s="12"/>
      <c r="B126" s="12"/>
      <c r="C126" s="13"/>
      <c r="D126" s="13"/>
      <c r="E126" s="13"/>
      <c r="F126" s="12"/>
    </row>
    <row r="127" spans="1:8" s="7" customFormat="1" ht="21" customHeight="1" x14ac:dyDescent="0.3">
      <c r="A127" s="12"/>
      <c r="B127" s="12"/>
      <c r="C127" s="13"/>
      <c r="D127" s="13"/>
      <c r="E127" s="13"/>
      <c r="F127" s="12"/>
    </row>
    <row r="128" spans="1:8" s="7" customFormat="1" ht="21" customHeight="1" x14ac:dyDescent="0.3">
      <c r="A128" s="12"/>
      <c r="B128" s="12"/>
      <c r="C128" s="13"/>
      <c r="D128" s="13"/>
      <c r="E128" s="13"/>
      <c r="F128" s="12"/>
    </row>
    <row r="129" spans="1:6" s="7" customFormat="1" ht="21" customHeight="1" x14ac:dyDescent="0.3">
      <c r="A129" s="12"/>
      <c r="B129" s="12"/>
      <c r="C129" s="13"/>
      <c r="D129" s="13"/>
      <c r="E129" s="13"/>
      <c r="F129" s="12"/>
    </row>
    <row r="130" spans="1:6" s="7" customFormat="1" ht="21" customHeight="1" x14ac:dyDescent="0.3">
      <c r="A130" s="12"/>
      <c r="B130" s="12"/>
      <c r="C130" s="13"/>
      <c r="D130" s="13"/>
      <c r="E130" s="13"/>
      <c r="F130" s="12"/>
    </row>
    <row r="131" spans="1:6" s="7" customFormat="1" ht="21" customHeight="1" x14ac:dyDescent="0.3">
      <c r="A131" s="12"/>
      <c r="B131" s="12"/>
      <c r="C131" s="13"/>
      <c r="D131" s="13"/>
      <c r="E131" s="13"/>
      <c r="F131" s="12"/>
    </row>
    <row r="132" spans="1:6" s="7" customFormat="1" ht="21" customHeight="1" x14ac:dyDescent="0.3">
      <c r="A132" s="12"/>
      <c r="B132" s="12"/>
      <c r="C132" s="13"/>
      <c r="D132" s="13"/>
      <c r="E132" s="13"/>
      <c r="F132" s="12"/>
    </row>
    <row r="133" spans="1:6" s="7" customFormat="1" ht="21" customHeight="1" x14ac:dyDescent="0.3">
      <c r="A133" s="12"/>
      <c r="B133" s="12"/>
      <c r="C133" s="13"/>
      <c r="D133" s="13"/>
      <c r="E133" s="13"/>
      <c r="F133" s="12"/>
    </row>
    <row r="134" spans="1:6" s="7" customFormat="1" ht="21" customHeight="1" x14ac:dyDescent="0.3">
      <c r="A134" s="12"/>
      <c r="B134" s="12"/>
      <c r="C134" s="13"/>
      <c r="D134" s="13"/>
      <c r="E134" s="13"/>
      <c r="F134" s="12"/>
    </row>
    <row r="135" spans="1:6" s="7" customFormat="1" ht="21" customHeight="1" x14ac:dyDescent="0.3">
      <c r="A135" s="12"/>
      <c r="B135" s="12"/>
      <c r="C135" s="13"/>
      <c r="D135" s="13"/>
      <c r="E135" s="13"/>
      <c r="F135" s="12"/>
    </row>
    <row r="136" spans="1:6" s="7" customFormat="1" ht="21" customHeight="1" x14ac:dyDescent="0.3">
      <c r="A136" s="12"/>
      <c r="B136" s="12"/>
      <c r="C136" s="13"/>
      <c r="D136" s="13"/>
      <c r="E136" s="13"/>
      <c r="F136" s="12"/>
    </row>
    <row r="137" spans="1:6" s="7" customFormat="1" ht="21" customHeight="1" x14ac:dyDescent="0.3">
      <c r="A137" s="12"/>
      <c r="B137" s="12"/>
      <c r="C137" s="13"/>
      <c r="D137" s="13"/>
      <c r="E137" s="13"/>
      <c r="F137" s="12"/>
    </row>
    <row r="138" spans="1:6" s="7" customFormat="1" ht="21" customHeight="1" x14ac:dyDescent="0.3">
      <c r="A138" s="12"/>
      <c r="B138" s="12"/>
      <c r="C138" s="13"/>
      <c r="D138" s="13"/>
      <c r="E138" s="13"/>
      <c r="F138" s="12"/>
    </row>
    <row r="139" spans="1:6" s="7" customFormat="1" ht="21" customHeight="1" x14ac:dyDescent="0.3">
      <c r="A139" s="12"/>
      <c r="B139" s="12"/>
      <c r="C139" s="13"/>
      <c r="D139" s="13"/>
      <c r="E139" s="13"/>
      <c r="F139" s="12"/>
    </row>
    <row r="140" spans="1:6" s="7" customFormat="1" ht="21" customHeight="1" x14ac:dyDescent="0.3">
      <c r="A140" s="12"/>
      <c r="B140" s="12"/>
      <c r="C140" s="13"/>
      <c r="D140" s="13"/>
      <c r="E140" s="13"/>
      <c r="F140" s="12"/>
    </row>
    <row r="141" spans="1:6" s="7" customFormat="1" ht="21" customHeight="1" x14ac:dyDescent="0.3">
      <c r="A141" s="12"/>
      <c r="B141" s="12"/>
      <c r="C141" s="13"/>
      <c r="D141" s="13"/>
      <c r="E141" s="13"/>
      <c r="F141" s="12"/>
    </row>
    <row r="142" spans="1:6" s="7" customFormat="1" ht="21" customHeight="1" x14ac:dyDescent="0.3">
      <c r="A142" s="12"/>
      <c r="B142" s="12"/>
      <c r="C142" s="13"/>
      <c r="D142" s="13"/>
      <c r="E142" s="13"/>
      <c r="F142" s="12"/>
    </row>
    <row r="143" spans="1:6" s="7" customFormat="1" ht="21" customHeight="1" x14ac:dyDescent="0.3">
      <c r="A143" s="12"/>
      <c r="B143" s="12"/>
      <c r="C143" s="13"/>
      <c r="D143" s="13"/>
      <c r="E143" s="13"/>
      <c r="F143" s="12"/>
    </row>
    <row r="144" spans="1:6" s="7" customFormat="1" ht="21" customHeight="1" x14ac:dyDescent="0.3">
      <c r="A144" s="12"/>
      <c r="B144" s="12"/>
      <c r="C144" s="13"/>
      <c r="D144" s="13"/>
      <c r="E144" s="13"/>
      <c r="F144" s="12"/>
    </row>
    <row r="145" spans="1:6" s="7" customFormat="1" ht="21" customHeight="1" x14ac:dyDescent="0.3">
      <c r="A145" s="12"/>
      <c r="B145" s="12"/>
      <c r="C145" s="13"/>
      <c r="D145" s="13"/>
      <c r="E145" s="13"/>
      <c r="F145" s="12"/>
    </row>
    <row r="146" spans="1:6" s="7" customFormat="1" ht="21" customHeight="1" x14ac:dyDescent="0.3">
      <c r="A146" s="12"/>
      <c r="B146" s="12"/>
      <c r="C146" s="13"/>
      <c r="D146" s="13"/>
      <c r="E146" s="13"/>
      <c r="F146" s="12"/>
    </row>
    <row r="147" spans="1:6" s="7" customFormat="1" ht="21" customHeight="1" x14ac:dyDescent="0.3">
      <c r="A147" s="12"/>
      <c r="B147" s="12"/>
      <c r="C147" s="13"/>
      <c r="D147" s="13"/>
      <c r="E147" s="13"/>
      <c r="F147" s="12"/>
    </row>
    <row r="148" spans="1:6" s="7" customFormat="1" ht="21" customHeight="1" x14ac:dyDescent="0.3">
      <c r="A148" s="12"/>
      <c r="B148" s="12"/>
      <c r="C148" s="13"/>
      <c r="D148" s="13"/>
      <c r="E148" s="13"/>
      <c r="F148" s="12"/>
    </row>
    <row r="149" spans="1:6" s="7" customFormat="1" ht="21" customHeight="1" x14ac:dyDescent="0.3">
      <c r="A149" s="12"/>
      <c r="B149" s="12"/>
      <c r="C149" s="13"/>
      <c r="D149" s="13"/>
      <c r="E149" s="13"/>
      <c r="F149" s="12"/>
    </row>
    <row r="150" spans="1:6" s="7" customFormat="1" ht="21" customHeight="1" x14ac:dyDescent="0.3">
      <c r="A150" s="12"/>
      <c r="B150" s="12"/>
      <c r="C150" s="13"/>
      <c r="D150" s="13"/>
      <c r="E150" s="13"/>
      <c r="F150" s="12"/>
    </row>
    <row r="151" spans="1:6" s="7" customFormat="1" ht="21" customHeight="1" x14ac:dyDescent="0.3">
      <c r="A151" s="12"/>
      <c r="B151" s="12"/>
      <c r="C151" s="13"/>
      <c r="D151" s="13"/>
      <c r="E151" s="13"/>
      <c r="F151" s="12"/>
    </row>
    <row r="152" spans="1:6" s="7" customFormat="1" ht="21" customHeight="1" x14ac:dyDescent="0.3">
      <c r="A152" s="12"/>
      <c r="B152" s="12"/>
      <c r="C152" s="13"/>
      <c r="D152" s="13"/>
      <c r="E152" s="13"/>
      <c r="F152" s="12"/>
    </row>
    <row r="153" spans="1:6" s="7" customFormat="1" ht="21" customHeight="1" x14ac:dyDescent="0.3">
      <c r="A153" s="12"/>
      <c r="B153" s="12"/>
      <c r="C153" s="13"/>
      <c r="D153" s="13"/>
      <c r="E153" s="13"/>
      <c r="F153" s="12"/>
    </row>
    <row r="154" spans="1:6" s="7" customFormat="1" ht="21" customHeight="1" x14ac:dyDescent="0.3">
      <c r="A154" s="12"/>
      <c r="B154" s="12"/>
      <c r="C154" s="13"/>
      <c r="D154" s="13"/>
      <c r="E154" s="13"/>
      <c r="F154" s="12"/>
    </row>
    <row r="155" spans="1:6" s="7" customFormat="1" ht="21" customHeight="1" x14ac:dyDescent="0.3">
      <c r="A155" s="12"/>
      <c r="B155" s="12"/>
      <c r="C155" s="13"/>
      <c r="D155" s="13"/>
      <c r="E155" s="13"/>
      <c r="F155" s="12"/>
    </row>
    <row r="156" spans="1:6" s="7" customFormat="1" ht="21" customHeight="1" x14ac:dyDescent="0.3">
      <c r="A156" s="12"/>
      <c r="B156" s="12"/>
      <c r="C156" s="13"/>
      <c r="D156" s="13"/>
      <c r="E156" s="13"/>
      <c r="F156" s="12"/>
    </row>
    <row r="157" spans="1:6" s="7" customFormat="1" ht="21" customHeight="1" x14ac:dyDescent="0.3">
      <c r="A157" s="12"/>
      <c r="B157" s="12"/>
      <c r="C157" s="13"/>
      <c r="D157" s="13"/>
      <c r="E157" s="13"/>
      <c r="F157" s="12"/>
    </row>
    <row r="158" spans="1:6" s="7" customFormat="1" ht="21" customHeight="1" x14ac:dyDescent="0.3">
      <c r="A158" s="12"/>
      <c r="B158" s="12"/>
      <c r="C158" s="13"/>
      <c r="D158" s="13"/>
      <c r="E158" s="13"/>
      <c r="F158" s="12"/>
    </row>
    <row r="159" spans="1:6" s="7" customFormat="1" ht="21" customHeight="1" x14ac:dyDescent="0.3">
      <c r="A159" s="12"/>
      <c r="B159" s="12"/>
      <c r="C159" s="13"/>
      <c r="D159" s="13"/>
      <c r="E159" s="13"/>
      <c r="F159" s="12"/>
    </row>
    <row r="160" spans="1:6" s="7" customFormat="1" ht="21" customHeight="1" x14ac:dyDescent="0.3">
      <c r="A160" s="12"/>
      <c r="B160" s="12"/>
      <c r="C160" s="13"/>
      <c r="D160" s="13"/>
      <c r="E160" s="13"/>
      <c r="F160" s="12"/>
    </row>
    <row r="161" spans="1:6" s="7" customFormat="1" ht="21" customHeight="1" x14ac:dyDescent="0.3">
      <c r="A161" s="12"/>
      <c r="B161" s="12"/>
      <c r="C161" s="13"/>
      <c r="D161" s="13"/>
      <c r="E161" s="13"/>
      <c r="F161" s="12"/>
    </row>
    <row r="162" spans="1:6" s="7" customFormat="1" ht="21" customHeight="1" x14ac:dyDescent="0.3">
      <c r="A162" s="12"/>
      <c r="B162" s="12"/>
      <c r="C162" s="13"/>
      <c r="D162" s="13"/>
      <c r="E162" s="13"/>
      <c r="F162" s="12"/>
    </row>
    <row r="163" spans="1:6" s="7" customFormat="1" ht="21" customHeight="1" x14ac:dyDescent="0.3">
      <c r="A163" s="12"/>
      <c r="B163" s="12"/>
      <c r="C163" s="13"/>
      <c r="D163" s="13"/>
      <c r="E163" s="13"/>
      <c r="F163" s="12"/>
    </row>
    <row r="164" spans="1:6" s="7" customFormat="1" ht="21" customHeight="1" x14ac:dyDescent="0.3">
      <c r="A164" s="12"/>
      <c r="B164" s="12"/>
      <c r="C164" s="13"/>
      <c r="D164" s="13"/>
      <c r="E164" s="13"/>
      <c r="F164" s="12"/>
    </row>
    <row r="165" spans="1:6" s="7" customFormat="1" ht="21" customHeight="1" x14ac:dyDescent="0.3">
      <c r="A165" s="12"/>
      <c r="B165" s="12"/>
      <c r="C165" s="13"/>
      <c r="D165" s="13"/>
      <c r="E165" s="13"/>
      <c r="F165" s="12"/>
    </row>
    <row r="166" spans="1:6" s="7" customFormat="1" ht="21" customHeight="1" x14ac:dyDescent="0.3">
      <c r="A166" s="12"/>
      <c r="B166" s="12"/>
      <c r="C166" s="13"/>
      <c r="D166" s="13"/>
      <c r="E166" s="13"/>
      <c r="F166" s="12"/>
    </row>
    <row r="167" spans="1:6" s="7" customFormat="1" ht="21" customHeight="1" x14ac:dyDescent="0.3">
      <c r="A167" s="12"/>
      <c r="B167" s="12"/>
      <c r="C167" s="13"/>
      <c r="D167" s="13"/>
      <c r="E167" s="13"/>
      <c r="F167" s="12"/>
    </row>
    <row r="168" spans="1:6" s="7" customFormat="1" ht="21" customHeight="1" x14ac:dyDescent="0.3">
      <c r="A168" s="12"/>
      <c r="B168" s="12"/>
      <c r="C168" s="13"/>
      <c r="D168" s="13"/>
      <c r="E168" s="13"/>
      <c r="F168" s="12"/>
    </row>
    <row r="169" spans="1:6" s="7" customFormat="1" ht="21" customHeight="1" x14ac:dyDescent="0.3">
      <c r="A169" s="12"/>
      <c r="B169" s="12"/>
      <c r="C169" s="13"/>
      <c r="D169" s="13"/>
      <c r="E169" s="13"/>
      <c r="F169" s="12"/>
    </row>
    <row r="170" spans="1:6" s="7" customFormat="1" ht="21" customHeight="1" x14ac:dyDescent="0.3">
      <c r="A170" s="12"/>
      <c r="B170" s="12"/>
      <c r="C170" s="13"/>
      <c r="D170" s="13"/>
      <c r="E170" s="13"/>
      <c r="F170" s="12"/>
    </row>
    <row r="171" spans="1:6" s="7" customFormat="1" ht="21" customHeight="1" x14ac:dyDescent="0.3">
      <c r="A171" s="12"/>
      <c r="B171" s="12"/>
      <c r="C171" s="13"/>
      <c r="D171" s="13"/>
      <c r="E171" s="13"/>
      <c r="F171" s="12"/>
    </row>
    <row r="172" spans="1:6" s="7" customFormat="1" ht="21" customHeight="1" x14ac:dyDescent="0.3">
      <c r="A172" s="12"/>
      <c r="B172" s="12"/>
      <c r="C172" s="13"/>
      <c r="D172" s="13"/>
      <c r="E172" s="13"/>
      <c r="F172" s="12"/>
    </row>
    <row r="173" spans="1:6" s="7" customFormat="1" ht="21" customHeight="1" x14ac:dyDescent="0.3">
      <c r="A173" s="12"/>
      <c r="B173" s="12"/>
      <c r="C173" s="13"/>
      <c r="D173" s="13"/>
      <c r="E173" s="13"/>
      <c r="F173" s="12"/>
    </row>
    <row r="174" spans="1:6" s="7" customFormat="1" ht="21" customHeight="1" x14ac:dyDescent="0.3">
      <c r="A174" s="12"/>
      <c r="B174" s="12"/>
      <c r="C174" s="13"/>
      <c r="D174" s="13"/>
      <c r="E174" s="13"/>
      <c r="F174" s="12"/>
    </row>
    <row r="175" spans="1:6" s="7" customFormat="1" ht="21" customHeight="1" x14ac:dyDescent="0.3">
      <c r="A175" s="12"/>
      <c r="B175" s="12"/>
      <c r="C175" s="13"/>
      <c r="D175" s="13"/>
      <c r="E175" s="13"/>
      <c r="F175" s="12"/>
    </row>
    <row r="176" spans="1:6" s="7" customFormat="1" ht="21" customHeight="1" x14ac:dyDescent="0.3">
      <c r="A176" s="12"/>
      <c r="B176" s="12"/>
      <c r="C176" s="13"/>
      <c r="D176" s="13"/>
      <c r="E176" s="13"/>
      <c r="F176" s="12"/>
    </row>
    <row r="177" spans="1:6" s="7" customFormat="1" ht="21" customHeight="1" x14ac:dyDescent="0.3">
      <c r="A177" s="12"/>
      <c r="B177" s="12"/>
      <c r="C177" s="13"/>
      <c r="D177" s="13"/>
      <c r="E177" s="13"/>
      <c r="F177" s="12"/>
    </row>
    <row r="178" spans="1:6" s="7" customFormat="1" ht="21" customHeight="1" x14ac:dyDescent="0.3">
      <c r="A178" s="12"/>
      <c r="B178" s="12"/>
      <c r="C178" s="13"/>
      <c r="D178" s="13"/>
      <c r="E178" s="13"/>
      <c r="F178" s="12"/>
    </row>
    <row r="179" spans="1:6" s="7" customFormat="1" ht="21" customHeight="1" x14ac:dyDescent="0.3">
      <c r="A179" s="12"/>
      <c r="B179" s="12"/>
      <c r="C179" s="13"/>
      <c r="D179" s="13"/>
      <c r="E179" s="13"/>
      <c r="F179" s="12"/>
    </row>
    <row r="180" spans="1:6" s="7" customFormat="1" ht="21" customHeight="1" x14ac:dyDescent="0.3">
      <c r="A180" s="12"/>
      <c r="B180" s="12"/>
      <c r="C180" s="13"/>
      <c r="D180" s="13"/>
      <c r="E180" s="13"/>
      <c r="F180" s="12"/>
    </row>
    <row r="181" spans="1:6" s="7" customFormat="1" ht="21" customHeight="1" x14ac:dyDescent="0.3">
      <c r="A181" s="12"/>
      <c r="B181" s="12"/>
      <c r="C181" s="13"/>
      <c r="D181" s="13"/>
      <c r="E181" s="13"/>
      <c r="F181" s="12"/>
    </row>
    <row r="182" spans="1:6" s="7" customFormat="1" ht="21" customHeight="1" x14ac:dyDescent="0.3">
      <c r="A182" s="12"/>
      <c r="B182" s="12"/>
      <c r="C182" s="13"/>
      <c r="D182" s="13"/>
      <c r="E182" s="13"/>
      <c r="F182" s="12"/>
    </row>
    <row r="183" spans="1:6" s="7" customFormat="1" ht="21" customHeight="1" x14ac:dyDescent="0.3">
      <c r="A183" s="12"/>
      <c r="B183" s="12"/>
      <c r="C183" s="13"/>
      <c r="D183" s="13"/>
      <c r="E183" s="13"/>
      <c r="F183" s="12"/>
    </row>
    <row r="184" spans="1:6" s="7" customFormat="1" ht="21" customHeight="1" x14ac:dyDescent="0.3">
      <c r="A184" s="12"/>
      <c r="B184" s="12"/>
      <c r="C184" s="13"/>
      <c r="D184" s="13"/>
      <c r="E184" s="13"/>
      <c r="F184" s="12"/>
    </row>
    <row r="185" spans="1:6" s="7" customFormat="1" ht="21" customHeight="1" x14ac:dyDescent="0.3">
      <c r="A185" s="12"/>
      <c r="B185" s="12"/>
      <c r="C185" s="13"/>
      <c r="D185" s="13"/>
      <c r="E185" s="13"/>
      <c r="F185" s="12"/>
    </row>
    <row r="186" spans="1:6" s="7" customFormat="1" ht="21" customHeight="1" x14ac:dyDescent="0.3">
      <c r="A186" s="12"/>
      <c r="B186" s="12"/>
      <c r="C186" s="13"/>
      <c r="D186" s="13"/>
      <c r="E186" s="13"/>
      <c r="F186" s="12"/>
    </row>
    <row r="187" spans="1:6" s="7" customFormat="1" ht="21" customHeight="1" x14ac:dyDescent="0.3">
      <c r="A187" s="12"/>
      <c r="B187" s="12"/>
      <c r="C187" s="13"/>
      <c r="D187" s="13"/>
      <c r="E187" s="13"/>
      <c r="F187" s="12"/>
    </row>
    <row r="188" spans="1:6" s="7" customFormat="1" ht="21" customHeight="1" x14ac:dyDescent="0.3">
      <c r="A188" s="12"/>
      <c r="B188" s="12"/>
      <c r="C188" s="13"/>
      <c r="D188" s="13"/>
      <c r="E188" s="13"/>
      <c r="F188" s="12"/>
    </row>
    <row r="189" spans="1:6" s="7" customFormat="1" ht="21" customHeight="1" x14ac:dyDescent="0.3">
      <c r="A189" s="12"/>
      <c r="B189" s="12"/>
      <c r="C189" s="13"/>
      <c r="D189" s="13"/>
      <c r="E189" s="13"/>
      <c r="F189" s="12"/>
    </row>
    <row r="190" spans="1:6" s="7" customFormat="1" ht="21" customHeight="1" x14ac:dyDescent="0.3">
      <c r="A190" s="12"/>
      <c r="B190" s="12"/>
      <c r="C190" s="13"/>
      <c r="D190" s="13"/>
      <c r="E190" s="13"/>
      <c r="F190" s="12"/>
    </row>
    <row r="191" spans="1:6" s="7" customFormat="1" ht="21" customHeight="1" x14ac:dyDescent="0.3">
      <c r="A191" s="12"/>
      <c r="B191" s="12"/>
      <c r="C191" s="13"/>
      <c r="D191" s="13"/>
      <c r="E191" s="13"/>
      <c r="F191" s="12"/>
    </row>
    <row r="192" spans="1:6" s="7" customFormat="1" ht="21" customHeight="1" x14ac:dyDescent="0.3">
      <c r="A192" s="12"/>
      <c r="B192" s="12"/>
      <c r="C192" s="13"/>
      <c r="D192" s="13"/>
      <c r="E192" s="13"/>
      <c r="F192" s="12"/>
    </row>
    <row r="193" spans="1:6" s="7" customFormat="1" ht="21" customHeight="1" x14ac:dyDescent="0.3">
      <c r="A193" s="12"/>
      <c r="B193" s="12"/>
      <c r="C193" s="13"/>
      <c r="D193" s="13"/>
      <c r="E193" s="13"/>
      <c r="F193" s="12"/>
    </row>
    <row r="194" spans="1:6" s="7" customFormat="1" ht="21" customHeight="1" x14ac:dyDescent="0.3">
      <c r="A194" s="12"/>
      <c r="B194" s="12"/>
      <c r="C194" s="13"/>
      <c r="D194" s="13"/>
      <c r="E194" s="13"/>
      <c r="F194" s="12"/>
    </row>
    <row r="195" spans="1:6" s="7" customFormat="1" ht="21" customHeight="1" x14ac:dyDescent="0.3">
      <c r="A195" s="12"/>
      <c r="B195" s="12"/>
      <c r="C195" s="13"/>
      <c r="D195" s="13"/>
      <c r="E195" s="13"/>
      <c r="F195" s="12"/>
    </row>
    <row r="196" spans="1:6" s="7" customFormat="1" ht="21" customHeight="1" x14ac:dyDescent="0.3">
      <c r="A196" s="12"/>
      <c r="B196" s="12"/>
      <c r="C196" s="13"/>
      <c r="D196" s="13"/>
      <c r="E196" s="13"/>
      <c r="F196" s="12"/>
    </row>
    <row r="197" spans="1:6" s="7" customFormat="1" ht="21" customHeight="1" x14ac:dyDescent="0.3">
      <c r="A197" s="12"/>
      <c r="B197" s="12"/>
      <c r="C197" s="13"/>
      <c r="D197" s="13"/>
      <c r="E197" s="13"/>
      <c r="F197" s="12"/>
    </row>
    <row r="198" spans="1:6" s="7" customFormat="1" ht="21" customHeight="1" x14ac:dyDescent="0.3">
      <c r="A198" s="12"/>
      <c r="B198" s="12"/>
      <c r="C198" s="13"/>
      <c r="D198" s="13"/>
      <c r="E198" s="13"/>
      <c r="F198" s="12"/>
    </row>
    <row r="199" spans="1:6" s="7" customFormat="1" ht="21" customHeight="1" x14ac:dyDescent="0.3">
      <c r="A199" s="12"/>
      <c r="B199" s="12"/>
      <c r="C199" s="13"/>
      <c r="D199" s="13"/>
      <c r="E199" s="13"/>
      <c r="F199" s="12"/>
    </row>
    <row r="200" spans="1:6" s="7" customFormat="1" ht="21" customHeight="1" x14ac:dyDescent="0.3">
      <c r="A200" s="12"/>
      <c r="B200" s="12"/>
      <c r="C200" s="13"/>
      <c r="D200" s="13"/>
      <c r="E200" s="13"/>
      <c r="F200" s="12"/>
    </row>
    <row r="201" spans="1:6" ht="17.25" x14ac:dyDescent="0.3">
      <c r="A201" s="7"/>
      <c r="B201" s="7"/>
      <c r="C201" s="14"/>
      <c r="D201" s="15"/>
      <c r="E201" s="15"/>
      <c r="F201" s="16"/>
    </row>
    <row r="202" spans="1:6" ht="17.25" x14ac:dyDescent="0.3">
      <c r="A202" s="7"/>
      <c r="B202" s="7"/>
      <c r="C202" s="14"/>
    </row>
    <row r="203" spans="1:6" ht="17.25" x14ac:dyDescent="0.3">
      <c r="A203" s="7"/>
      <c r="B203" s="7"/>
      <c r="C203" s="13"/>
    </row>
    <row r="204" spans="1:6" ht="17.25" x14ac:dyDescent="0.3">
      <c r="A204" s="7"/>
      <c r="B204" s="7"/>
      <c r="C204" s="13"/>
    </row>
    <row r="205" spans="1:6" ht="17.25" x14ac:dyDescent="0.3">
      <c r="A205" s="7"/>
      <c r="B205" s="7"/>
      <c r="C205" s="13"/>
    </row>
    <row r="206" spans="1:6" ht="17.25" x14ac:dyDescent="0.3">
      <c r="A206" s="7"/>
      <c r="B206" s="7"/>
      <c r="C206" s="13"/>
    </row>
    <row r="207" spans="1:6" ht="17.25" x14ac:dyDescent="0.3">
      <c r="A207" s="7"/>
      <c r="B207" s="7"/>
      <c r="C207" s="13"/>
    </row>
    <row r="208" spans="1:6" ht="17.25" x14ac:dyDescent="0.3">
      <c r="A208" s="7"/>
      <c r="B208" s="7"/>
      <c r="C208" s="13"/>
    </row>
    <row r="209" spans="1:3" ht="17.25" x14ac:dyDescent="0.3">
      <c r="A209" s="7"/>
      <c r="B209" s="7"/>
      <c r="C209" s="13"/>
    </row>
    <row r="210" spans="1:3" ht="17.25" x14ac:dyDescent="0.3">
      <c r="A210" s="7"/>
      <c r="B210" s="7"/>
      <c r="C210" s="13"/>
    </row>
    <row r="211" spans="1:3" ht="17.25" x14ac:dyDescent="0.3">
      <c r="A211" s="7"/>
      <c r="B211" s="7"/>
      <c r="C211" s="13"/>
    </row>
    <row r="212" spans="1:3" ht="17.25" x14ac:dyDescent="0.3">
      <c r="A212" s="7"/>
      <c r="B212" s="7"/>
    </row>
    <row r="213" spans="1:3" ht="17.25" x14ac:dyDescent="0.3">
      <c r="A213" s="7"/>
      <c r="B213" s="7"/>
    </row>
    <row r="214" spans="1:3" ht="17.25" x14ac:dyDescent="0.3">
      <c r="A214" s="7"/>
      <c r="B214" s="7"/>
    </row>
    <row r="215" spans="1:3" ht="17.25" x14ac:dyDescent="0.3">
      <c r="A215" s="7"/>
      <c r="B215" s="7"/>
    </row>
  </sheetData>
  <printOptions horizontalCentered="1"/>
  <pageMargins left="0.39370078740157483" right="0.39370078740157483" top="0.59055118110236227" bottom="0.74803149606299213" header="0.31496062992125984" footer="0.31496062992125984"/>
  <pageSetup paperSize="9" scale="87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K41"/>
  <sheetViews>
    <sheetView showGridLines="0" zoomScale="90" zoomScaleNormal="90" workbookViewId="0">
      <selection activeCell="G27" sqref="G27"/>
    </sheetView>
  </sheetViews>
  <sheetFormatPr baseColWidth="10" defaultRowHeight="15" x14ac:dyDescent="0.25"/>
  <cols>
    <col min="2" max="2" width="3.28515625" customWidth="1"/>
    <col min="6" max="6" width="14.7109375" customWidth="1"/>
    <col min="7" max="7" width="12.28515625" customWidth="1"/>
    <col min="8" max="8" width="14.140625" bestFit="1" customWidth="1"/>
    <col min="11" max="11" width="3.28515625" customWidth="1"/>
  </cols>
  <sheetData>
    <row r="1" spans="2:11" ht="15.75" thickTop="1" x14ac:dyDescent="0.25">
      <c r="B1" s="83"/>
      <c r="C1" s="88"/>
      <c r="D1" s="88"/>
      <c r="E1" s="88"/>
      <c r="F1" s="88"/>
      <c r="G1" s="88"/>
      <c r="H1" s="88"/>
      <c r="I1" s="88"/>
      <c r="J1" s="88"/>
      <c r="K1" s="83"/>
    </row>
    <row r="2" spans="2:11" x14ac:dyDescent="0.25">
      <c r="B2" s="84"/>
      <c r="C2" s="88"/>
      <c r="D2" s="88"/>
      <c r="E2" s="88"/>
      <c r="F2" s="88"/>
      <c r="G2" s="88"/>
      <c r="H2" s="88"/>
      <c r="I2" s="88"/>
      <c r="J2" s="88"/>
      <c r="K2" s="84"/>
    </row>
    <row r="3" spans="2:11" x14ac:dyDescent="0.25">
      <c r="B3" s="84"/>
      <c r="C3" s="88"/>
      <c r="D3" s="88"/>
      <c r="E3" s="88"/>
      <c r="F3" s="88"/>
      <c r="G3" s="88"/>
      <c r="H3" s="88"/>
      <c r="I3" s="88"/>
      <c r="J3" s="88"/>
      <c r="K3" s="84"/>
    </row>
    <row r="4" spans="2:11" x14ac:dyDescent="0.25">
      <c r="B4" s="84"/>
      <c r="C4" s="88"/>
      <c r="D4" s="88"/>
      <c r="E4" s="88"/>
      <c r="F4" s="88"/>
      <c r="G4" s="88"/>
      <c r="H4" s="88"/>
      <c r="I4" s="88"/>
      <c r="J4" s="88"/>
      <c r="K4" s="84"/>
    </row>
    <row r="5" spans="2:11" x14ac:dyDescent="0.25">
      <c r="B5" s="84"/>
      <c r="C5" s="88"/>
      <c r="D5" s="88"/>
      <c r="E5" s="88"/>
      <c r="F5" s="88"/>
      <c r="G5" s="88"/>
      <c r="H5" s="88"/>
      <c r="I5" s="88"/>
      <c r="J5" s="88"/>
      <c r="K5" s="84"/>
    </row>
    <row r="6" spans="2:11" x14ac:dyDescent="0.25">
      <c r="B6" s="84"/>
      <c r="C6" s="88"/>
      <c r="D6" s="88"/>
      <c r="E6" s="88"/>
      <c r="F6" s="88"/>
      <c r="G6" s="88"/>
      <c r="H6" s="88"/>
      <c r="I6" s="88"/>
      <c r="J6" s="88"/>
      <c r="K6" s="84"/>
    </row>
    <row r="7" spans="2:11" x14ac:dyDescent="0.25">
      <c r="B7" s="84"/>
      <c r="C7" s="88"/>
      <c r="D7" s="88"/>
      <c r="E7" s="88"/>
      <c r="F7" s="88"/>
      <c r="G7" s="88"/>
      <c r="H7" s="88"/>
      <c r="I7" s="88"/>
      <c r="J7" s="88"/>
      <c r="K7" s="84"/>
    </row>
    <row r="8" spans="2:11" x14ac:dyDescent="0.25">
      <c r="B8" s="84"/>
      <c r="C8" s="88"/>
      <c r="D8" s="88"/>
      <c r="E8" s="88"/>
      <c r="F8" s="88"/>
      <c r="G8" s="88"/>
      <c r="H8" s="88"/>
      <c r="I8" s="88"/>
      <c r="J8" s="88"/>
      <c r="K8" s="84"/>
    </row>
    <row r="9" spans="2:11" x14ac:dyDescent="0.25">
      <c r="B9" s="84"/>
      <c r="C9" s="88"/>
      <c r="D9" s="88"/>
      <c r="E9" s="88"/>
      <c r="F9" s="88"/>
      <c r="G9" s="88"/>
      <c r="H9" s="88"/>
      <c r="I9" s="88"/>
      <c r="J9" s="88"/>
      <c r="K9" s="84"/>
    </row>
    <row r="10" spans="2:11" x14ac:dyDescent="0.25">
      <c r="B10" s="84"/>
      <c r="C10" s="89"/>
      <c r="D10" s="89"/>
      <c r="E10" s="89"/>
      <c r="F10" s="89"/>
      <c r="G10" s="89"/>
      <c r="H10" s="89"/>
      <c r="I10" s="89"/>
      <c r="J10" s="89"/>
      <c r="K10" s="84"/>
    </row>
    <row r="11" spans="2:11" x14ac:dyDescent="0.25">
      <c r="B11" s="84"/>
      <c r="C11" s="89"/>
      <c r="D11" s="89"/>
      <c r="E11" s="89"/>
      <c r="F11" s="89"/>
      <c r="G11" s="89"/>
      <c r="H11" s="89"/>
      <c r="I11" s="89"/>
      <c r="J11" s="89"/>
      <c r="K11" s="84"/>
    </row>
    <row r="12" spans="2:11" x14ac:dyDescent="0.25">
      <c r="B12" s="84"/>
      <c r="C12" s="89"/>
      <c r="D12" s="89"/>
      <c r="E12" s="89"/>
      <c r="F12" s="89"/>
      <c r="G12" s="89"/>
      <c r="H12" s="89"/>
      <c r="I12" s="89"/>
      <c r="J12" s="89"/>
      <c r="K12" s="84"/>
    </row>
    <row r="13" spans="2:11" x14ac:dyDescent="0.25">
      <c r="B13" s="84"/>
      <c r="C13" s="89"/>
      <c r="D13" s="89"/>
      <c r="E13" s="89"/>
      <c r="F13" s="89"/>
      <c r="G13" s="89"/>
      <c r="H13" s="89"/>
      <c r="I13" s="89"/>
      <c r="J13" s="89"/>
      <c r="K13" s="84"/>
    </row>
    <row r="14" spans="2:11" x14ac:dyDescent="0.25">
      <c r="B14" s="84"/>
      <c r="C14" s="89"/>
      <c r="D14" s="89"/>
      <c r="E14" s="89"/>
      <c r="F14" s="89"/>
      <c r="G14" s="89"/>
      <c r="H14" s="89"/>
      <c r="I14" s="89"/>
      <c r="J14" s="89"/>
      <c r="K14" s="84"/>
    </row>
    <row r="15" spans="2:11" x14ac:dyDescent="0.25">
      <c r="B15" s="84"/>
      <c r="K15" s="84"/>
    </row>
    <row r="16" spans="2:11" ht="15.75" thickBot="1" x14ac:dyDescent="0.3">
      <c r="B16" s="84"/>
      <c r="C16" s="90" t="s">
        <v>318</v>
      </c>
      <c r="D16" s="90"/>
      <c r="E16" s="90"/>
      <c r="F16" s="90"/>
      <c r="G16" s="90"/>
      <c r="H16" s="90"/>
      <c r="I16" s="90"/>
      <c r="J16" s="90"/>
      <c r="K16" s="84"/>
    </row>
    <row r="17" spans="2:11" ht="16.5" thickTop="1" thickBot="1" x14ac:dyDescent="0.3">
      <c r="B17" s="84"/>
      <c r="C17" s="63" t="s">
        <v>319</v>
      </c>
      <c r="D17" s="81" t="s">
        <v>33</v>
      </c>
      <c r="E17" s="81"/>
      <c r="F17" s="81"/>
      <c r="G17" s="62" t="s">
        <v>322</v>
      </c>
      <c r="H17" s="81" t="str">
        <f>VLOOKUP($D$17,CLIENTES_TOTALES[],3,FALSE)</f>
        <v>0804464683</v>
      </c>
      <c r="I17" s="81"/>
      <c r="J17" s="82"/>
      <c r="K17" s="84"/>
    </row>
    <row r="18" spans="2:11" ht="16.5" thickTop="1" thickBot="1" x14ac:dyDescent="0.3">
      <c r="B18" s="84"/>
      <c r="C18" s="63" t="s">
        <v>320</v>
      </c>
      <c r="D18" s="81" t="str">
        <f>IF(D17="","",VLOOKUP(D17,CLIENTES_TOTALES[],10,FALSE))</f>
        <v>CALLE Y LA QUE CRUZA</v>
      </c>
      <c r="E18" s="81"/>
      <c r="F18" s="81"/>
      <c r="G18" s="62" t="s">
        <v>323</v>
      </c>
      <c r="H18" s="81" t="str">
        <f>VLOOKUP($D$17,CLIENTES_TOTALES[],4,FALSE)</f>
        <v>MONTALVO</v>
      </c>
      <c r="I18" s="81"/>
      <c r="J18" s="82"/>
      <c r="K18" s="84"/>
    </row>
    <row r="19" spans="2:11" ht="16.5" thickTop="1" thickBot="1" x14ac:dyDescent="0.3">
      <c r="B19" s="84"/>
      <c r="C19" s="63" t="s">
        <v>321</v>
      </c>
      <c r="D19" s="81" t="str">
        <f>VLOOKUP(D17,CLIENTES_TOTALES[],11,FALSE)</f>
        <v>0984545581</v>
      </c>
      <c r="E19" s="81"/>
      <c r="F19" s="81"/>
      <c r="G19" s="62" t="s">
        <v>324</v>
      </c>
      <c r="H19" s="81" t="str">
        <f>VLOOKUP($D$17,CLIENTES_TOTALES[],7,FALSE)</f>
        <v>EJECUTIVO</v>
      </c>
      <c r="I19" s="81"/>
      <c r="J19" s="82"/>
      <c r="K19" s="84"/>
    </row>
    <row r="20" spans="2:11" ht="16.5" thickTop="1" thickBot="1" x14ac:dyDescent="0.3">
      <c r="B20" s="84"/>
      <c r="K20" s="84"/>
    </row>
    <row r="21" spans="2:11" ht="16.5" thickTop="1" thickBot="1" x14ac:dyDescent="0.3">
      <c r="B21" s="84"/>
      <c r="C21" s="85" t="s">
        <v>327</v>
      </c>
      <c r="D21" s="86"/>
      <c r="E21" s="86"/>
      <c r="F21" s="86"/>
      <c r="G21" s="86"/>
      <c r="H21" s="45" t="s">
        <v>325</v>
      </c>
      <c r="I21" s="46" t="s">
        <v>326</v>
      </c>
      <c r="J21" s="65" t="s">
        <v>313</v>
      </c>
      <c r="K21" s="84"/>
    </row>
    <row r="22" spans="2:11" ht="16.5" thickTop="1" thickBot="1" x14ac:dyDescent="0.3">
      <c r="B22" s="84"/>
      <c r="C22" s="87" t="str">
        <f>VLOOKUP($D$17,CLIENTES_TOTALES[],12,FALSE)</f>
        <v>INTERNET HOGAR FIBRA OPTICA - 60 GB</v>
      </c>
      <c r="D22" s="87"/>
      <c r="E22" s="87"/>
      <c r="F22" s="87"/>
      <c r="G22" s="85"/>
      <c r="H22" s="69">
        <f>VLOOKUP($D$17,CLIENTES_TOTALES[],6,FALSE)</f>
        <v>30</v>
      </c>
      <c r="I22" s="48">
        <f>VLOOKUP($D$17,CLIENTES_TOTALES[],13,FALSE)</f>
        <v>1</v>
      </c>
      <c r="J22" s="68">
        <f>+H22*I22</f>
        <v>30</v>
      </c>
      <c r="K22" s="84"/>
    </row>
    <row r="23" spans="2:11" ht="16.5" thickTop="1" thickBot="1" x14ac:dyDescent="0.3">
      <c r="B23" s="84"/>
      <c r="C23" s="64"/>
      <c r="D23" s="47"/>
      <c r="E23" s="47"/>
      <c r="F23" s="47"/>
      <c r="G23" s="47"/>
      <c r="H23" s="49"/>
      <c r="I23" s="49"/>
      <c r="J23" s="66"/>
      <c r="K23" s="84"/>
    </row>
    <row r="24" spans="2:11" ht="16.5" thickTop="1" thickBot="1" x14ac:dyDescent="0.3">
      <c r="B24" s="84"/>
      <c r="C24" s="78" t="s">
        <v>343</v>
      </c>
      <c r="D24" s="79"/>
      <c r="E24" s="47" t="s">
        <v>313</v>
      </c>
      <c r="F24" s="47" t="s">
        <v>344</v>
      </c>
      <c r="G24" s="50"/>
      <c r="H24" s="75" t="s">
        <v>341</v>
      </c>
      <c r="I24" s="75"/>
      <c r="J24" s="72">
        <f>+J22</f>
        <v>30</v>
      </c>
      <c r="K24" s="84"/>
    </row>
    <row r="25" spans="2:11" ht="15.75" thickTop="1" x14ac:dyDescent="0.25">
      <c r="B25" s="84"/>
      <c r="C25" s="80" t="str">
        <f>VLOOKUP($D$17,CLIENTES_TOTALES[],14,FALSE)</f>
        <v>EFECTIVO</v>
      </c>
      <c r="D25" s="80"/>
      <c r="E25" s="70">
        <f>VLOOKUP($D$17,CLIENTES_TOTALES[],6,FALSE)</f>
        <v>30</v>
      </c>
      <c r="F25" t="s">
        <v>345</v>
      </c>
      <c r="H25" s="76" t="s">
        <v>342</v>
      </c>
      <c r="I25" s="76"/>
      <c r="J25" s="51">
        <v>0</v>
      </c>
      <c r="K25" s="84"/>
    </row>
    <row r="26" spans="2:11" x14ac:dyDescent="0.25">
      <c r="B26" s="84"/>
      <c r="H26" s="77" t="s">
        <v>607</v>
      </c>
      <c r="I26" s="77"/>
      <c r="J26" s="71">
        <f>+J22</f>
        <v>30</v>
      </c>
      <c r="K26" s="84"/>
    </row>
    <row r="27" spans="2:11" x14ac:dyDescent="0.25">
      <c r="B27" s="84"/>
      <c r="K27" s="84"/>
    </row>
    <row r="28" spans="2:11" x14ac:dyDescent="0.25">
      <c r="B28" s="84"/>
      <c r="K28" s="84"/>
    </row>
    <row r="29" spans="2:11" x14ac:dyDescent="0.25">
      <c r="B29" s="84"/>
      <c r="K29" s="84"/>
    </row>
    <row r="30" spans="2:11" x14ac:dyDescent="0.25">
      <c r="B30" s="84"/>
      <c r="K30" s="84"/>
    </row>
    <row r="31" spans="2:11" x14ac:dyDescent="0.25">
      <c r="B31" s="84"/>
      <c r="K31" s="84"/>
    </row>
    <row r="32" spans="2:11" x14ac:dyDescent="0.25">
      <c r="B32" s="84"/>
      <c r="K32" s="84"/>
    </row>
    <row r="33" spans="2:11" x14ac:dyDescent="0.25">
      <c r="B33" s="84"/>
      <c r="K33" s="84"/>
    </row>
    <row r="34" spans="2:11" x14ac:dyDescent="0.25">
      <c r="B34" s="84"/>
      <c r="K34" s="84"/>
    </row>
    <row r="35" spans="2:11" x14ac:dyDescent="0.25">
      <c r="B35" s="84"/>
      <c r="K35" s="84"/>
    </row>
    <row r="36" spans="2:11" x14ac:dyDescent="0.25">
      <c r="B36" s="84"/>
      <c r="K36" s="84"/>
    </row>
    <row r="37" spans="2:11" x14ac:dyDescent="0.25">
      <c r="B37" s="84"/>
      <c r="K37" s="84"/>
    </row>
    <row r="38" spans="2:11" x14ac:dyDescent="0.25">
      <c r="B38" s="84"/>
      <c r="K38" s="84"/>
    </row>
    <row r="39" spans="2:11" ht="15.75" thickBot="1" x14ac:dyDescent="0.3">
      <c r="B39" s="84"/>
      <c r="K39" s="84"/>
    </row>
    <row r="40" spans="2:11" ht="16.5" thickTop="1" thickBot="1" x14ac:dyDescent="0.3">
      <c r="B40" s="74"/>
      <c r="C40" s="74"/>
      <c r="D40" s="74"/>
      <c r="E40" s="74"/>
      <c r="F40" s="74"/>
      <c r="G40" s="74"/>
      <c r="H40" s="74"/>
      <c r="I40" s="74"/>
      <c r="J40" s="74"/>
      <c r="K40" s="74"/>
    </row>
    <row r="41" spans="2:11" ht="15.75" thickTop="1" x14ac:dyDescent="0.25"/>
  </sheetData>
  <mergeCells count="19">
    <mergeCell ref="H17:J17"/>
    <mergeCell ref="H18:J18"/>
    <mergeCell ref="H19:J19"/>
    <mergeCell ref="B1:B39"/>
    <mergeCell ref="K1:K39"/>
    <mergeCell ref="C21:G21"/>
    <mergeCell ref="C22:G22"/>
    <mergeCell ref="C1:J9"/>
    <mergeCell ref="C10:J14"/>
    <mergeCell ref="D17:F17"/>
    <mergeCell ref="D18:F18"/>
    <mergeCell ref="D19:F19"/>
    <mergeCell ref="C16:J16"/>
    <mergeCell ref="B40:K40"/>
    <mergeCell ref="H24:I24"/>
    <mergeCell ref="H25:I25"/>
    <mergeCell ref="H26:I26"/>
    <mergeCell ref="C24:D24"/>
    <mergeCell ref="C25:D25"/>
  </mergeCells>
  <dataValidations count="1">
    <dataValidation type="list" allowBlank="1" showInputMessage="1" showErrorMessage="1" sqref="D17:F17" xr:uid="{00000000-0002-0000-0400-000000000000}">
      <formula1>NOMBRE_CLIENTES</formula1>
    </dataValidation>
  </dataValidations>
  <pageMargins left="0.7" right="0.7" top="0.75" bottom="0.75" header="0.3" footer="0.3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CLIENTES_ONLYTECH_TOTAL</vt:lpstr>
      <vt:lpstr>Hoja5</vt:lpstr>
      <vt:lpstr>CLIENTES ONLYTECH</vt:lpstr>
      <vt:lpstr>CLIENTES WALTE</vt:lpstr>
      <vt:lpstr>Hoja4</vt:lpstr>
      <vt:lpstr>NOMBRE_CLIENTES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</dc:creator>
  <cp:lastModifiedBy>SP. Geovanny Zambrano</cp:lastModifiedBy>
  <cp:lastPrinted>2022-07-14T02:55:08Z</cp:lastPrinted>
  <dcterms:created xsi:type="dcterms:W3CDTF">2021-03-28T15:53:50Z</dcterms:created>
  <dcterms:modified xsi:type="dcterms:W3CDTF">2025-06-02T20:53:10Z</dcterms:modified>
</cp:coreProperties>
</file>