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C5BF264-C375-4A13-B659-E8AF73798945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<sst xmlns="http://schemas.openxmlformats.org/spreadsheetml/2006/main" count="1207" uniqueCount="441">
  <si>
    <t>Registration status</t>
  </si>
  <si>
    <t>Email</t>
  </si>
  <si>
    <t>Номер телефона (для оперативной связи)</t>
  </si>
  <si>
    <t>Я согласен получать рассылку о мероприятиях EPAM и наборах Тренинг-центра.</t>
  </si>
  <si>
    <t>Approved</t>
  </si>
  <si>
    <t/>
  </si>
  <si>
    <t>Александр Кононов</t>
  </si>
  <si>
    <t>да, согласен</t>
  </si>
  <si>
    <t>Баранова Светлана</t>
  </si>
  <si>
    <t>нет, не согласен</t>
  </si>
  <si>
    <t>Rejected</t>
  </si>
  <si>
    <t>Захаркин Александр</t>
  </si>
  <si>
    <t>Александр Козлов</t>
  </si>
  <si>
    <t>Александр Шаронов</t>
  </si>
  <si>
    <t>Алексей Платон</t>
  </si>
  <si>
    <t>Разумнов Алексей</t>
  </si>
  <si>
    <t>Тормышев Николай</t>
  </si>
  <si>
    <t>Алексей Шемонаев</t>
  </si>
  <si>
    <t>Шустов Александр</t>
  </si>
  <si>
    <t>+7-951-105-42-41</t>
  </si>
  <si>
    <t>Алексей Шелест</t>
  </si>
  <si>
    <t>Павел Агафонов</t>
  </si>
  <si>
    <t>Анастасия Быкова</t>
  </si>
  <si>
    <t xml:space="preserve">Анастасия Миронова </t>
  </si>
  <si>
    <t xml:space="preserve">79969112762 </t>
  </si>
  <si>
    <t>Андрей Захаров</t>
  </si>
  <si>
    <t>Алексей Ивченко</t>
  </si>
  <si>
    <t>Орлов Андрей</t>
  </si>
  <si>
    <t>Анна Еремина</t>
  </si>
  <si>
    <t>Антон Пронькин</t>
  </si>
  <si>
    <t>Антон Жуков</t>
  </si>
  <si>
    <t xml:space="preserve">Ушакова Анжелика </t>
  </si>
  <si>
    <t>Алексей Щеткин</t>
  </si>
  <si>
    <t>Епифанов Александр</t>
  </si>
  <si>
    <t>Артём Нестерков</t>
  </si>
  <si>
    <t>Сидоров Артем</t>
  </si>
  <si>
    <t>Бэлла Турманова</t>
  </si>
  <si>
    <t>Кузнецов Антон</t>
  </si>
  <si>
    <t>Даниил Аксёнов</t>
  </si>
  <si>
    <t>Трофимов Илья ( Trofimov Il'ya )</t>
  </si>
  <si>
    <t xml:space="preserve">Денис Тотоев </t>
  </si>
  <si>
    <t>8-915-625-18-44</t>
  </si>
  <si>
    <t>Анна Соболева</t>
  </si>
  <si>
    <t>Дина Пономарева</t>
  </si>
  <si>
    <t>Дмитрий Бушуев</t>
  </si>
  <si>
    <t>Дмитрий Гончар</t>
  </si>
  <si>
    <t>Ауст Дмитрий</t>
  </si>
  <si>
    <t>Дмитрий Финякин</t>
  </si>
  <si>
    <t>Dmitry Plotnikov</t>
  </si>
  <si>
    <t>Екатерина Святкина</t>
  </si>
  <si>
    <t xml:space="preserve">+7 910 635 41 50 </t>
  </si>
  <si>
    <t>Елена Жданкина</t>
  </si>
  <si>
    <t>Елизавета Романькова</t>
  </si>
  <si>
    <t>Эмиль Хисаев</t>
  </si>
  <si>
    <t>Evgenia Pritula</t>
  </si>
  <si>
    <t>Евгений Быков</t>
  </si>
  <si>
    <t>Евгений Мрыхин</t>
  </si>
  <si>
    <t>Виктор Данченко</t>
  </si>
  <si>
    <t>Глеб Никоноров</t>
  </si>
  <si>
    <t>Тимофей Назаркин</t>
  </si>
  <si>
    <t>Александр Ванюков</t>
  </si>
  <si>
    <t>Илья Конев</t>
  </si>
  <si>
    <t>Мукасеева Ирина</t>
  </si>
  <si>
    <t>Иван Козлов</t>
  </si>
  <si>
    <t>Ясон Лысаков</t>
  </si>
  <si>
    <t>Гусев Максим</t>
  </si>
  <si>
    <t>+7(915)598-08-28</t>
  </si>
  <si>
    <t>Артем Назаров</t>
  </si>
  <si>
    <t xml:space="preserve">Юлия Леонтьева </t>
  </si>
  <si>
    <t>Артем Голеняев</t>
  </si>
  <si>
    <t>Карпунин Кирилл</t>
  </si>
  <si>
    <t>8-920-950-54-94</t>
  </si>
  <si>
    <t>Кирилл</t>
  </si>
  <si>
    <t>Асеев Сергей</t>
  </si>
  <si>
    <t xml:space="preserve">Климкин Константин </t>
  </si>
  <si>
    <t xml:space="preserve">Крютченко Константин </t>
  </si>
  <si>
    <t>Виктория Ашаева</t>
  </si>
  <si>
    <t>Губанкова Дарья</t>
  </si>
  <si>
    <t>Елизавета Дубцова</t>
  </si>
  <si>
    <t>Мельникова Елизавета Владимировна</t>
  </si>
  <si>
    <t>Маргарита Зенина</t>
  </si>
  <si>
    <t xml:space="preserve">89109038930 </t>
  </si>
  <si>
    <t>Грибова Мария</t>
  </si>
  <si>
    <t>Мария Кузнецова</t>
  </si>
  <si>
    <t>Мария Юркевич</t>
  </si>
  <si>
    <t>Ивакина Марина</t>
  </si>
  <si>
    <t>8-910-617-62-14</t>
  </si>
  <si>
    <t>Марк Нагаев</t>
  </si>
  <si>
    <t>Максим Астахов</t>
  </si>
  <si>
    <t>Максим Елманов</t>
  </si>
  <si>
    <t>Асташкин Максим</t>
  </si>
  <si>
    <t>Воронин Максим</t>
  </si>
  <si>
    <t>Головин Михаил Юрьевич</t>
  </si>
  <si>
    <t xml:space="preserve">8 906 544 57 69 </t>
  </si>
  <si>
    <t>Евгений Мирохин</t>
  </si>
  <si>
    <t>Илья Строилов</t>
  </si>
  <si>
    <t>Анастасия Проничева</t>
  </si>
  <si>
    <t>8910-908-02-40</t>
  </si>
  <si>
    <t>Щукина Наталия</t>
  </si>
  <si>
    <t>Алиева Диана</t>
  </si>
  <si>
    <t>Natalya Shenteryakova</t>
  </si>
  <si>
    <t>Nikita Elmanov</t>
  </si>
  <si>
    <t>Яковлев Дмитрий</t>
  </si>
  <si>
    <t>Сергиенко Никита</t>
  </si>
  <si>
    <t>Никита Васильев</t>
  </si>
  <si>
    <t>Nikita Zubkov</t>
  </si>
  <si>
    <t>Никитин Николай</t>
  </si>
  <si>
    <t>Ольга Королева</t>
  </si>
  <si>
    <t>Доронин Алексей</t>
  </si>
  <si>
    <t>Сергеечкина Ольга</t>
  </si>
  <si>
    <t>Olga Smirnova</t>
  </si>
  <si>
    <t>8-920-968-58-68</t>
  </si>
  <si>
    <t>Панаётис Николов</t>
  </si>
  <si>
    <t>Павел Атанов</t>
  </si>
  <si>
    <t>Гуськов Павел</t>
  </si>
  <si>
    <t>Павел Киреев</t>
  </si>
  <si>
    <t>Павел Панин</t>
  </si>
  <si>
    <t>Ловкин Максим</t>
  </si>
  <si>
    <t xml:space="preserve">Фатеева Полина </t>
  </si>
  <si>
    <t>Николай Татаринов</t>
  </si>
  <si>
    <t>Татьяна Бируля</t>
  </si>
  <si>
    <t>Владимир Ударцев</t>
  </si>
  <si>
    <t xml:space="preserve">Герасимов Роман </t>
  </si>
  <si>
    <t>Artem Golovin</t>
  </si>
  <si>
    <t>+7-961-012-91-81</t>
  </si>
  <si>
    <t>Сергей Изранцев</t>
  </si>
  <si>
    <t>Сергей Лозовской</t>
  </si>
  <si>
    <t>Шемонаев Сергей</t>
  </si>
  <si>
    <t>Сергей Шентеряков</t>
  </si>
  <si>
    <t>Олег Пономарев</t>
  </si>
  <si>
    <t>Владислав Черенков</t>
  </si>
  <si>
    <t xml:space="preserve"> Илья Паненков</t>
  </si>
  <si>
    <t>Игорь Сучугов</t>
  </si>
  <si>
    <t>Панюшкина Софья</t>
  </si>
  <si>
    <t>Денис Сушков</t>
  </si>
  <si>
    <t>Панина Ирина Вадимовна</t>
  </si>
  <si>
    <t>Хрюкова Светлана</t>
  </si>
  <si>
    <t>+7 951 104 44 00</t>
  </si>
  <si>
    <t xml:space="preserve">Светлана Кулешова </t>
  </si>
  <si>
    <t xml:space="preserve">Савосина Татьяна </t>
  </si>
  <si>
    <t>Татьяна Манухова</t>
  </si>
  <si>
    <t>Юлия Шигина</t>
  </si>
  <si>
    <t>+7 (915) 604-76-81</t>
  </si>
  <si>
    <t>Татьяна Проводина</t>
  </si>
  <si>
    <t>Федор Аладышев</t>
  </si>
  <si>
    <t>Дарья Федяева</t>
  </si>
  <si>
    <t>+7(930)882-28-50</t>
  </si>
  <si>
    <t xml:space="preserve">Степан Казиатко </t>
  </si>
  <si>
    <t>8(910)500-71-62</t>
  </si>
  <si>
    <t>Валерия Кусова</t>
  </si>
  <si>
    <t>Саблина Виктория Александровна</t>
  </si>
  <si>
    <t>+7-920-6389579</t>
  </si>
  <si>
    <t>Виктория Носкова</t>
  </si>
  <si>
    <t>+7(900)901-3704</t>
  </si>
  <si>
    <t>Аникеев Владимир</t>
  </si>
  <si>
    <t>Егор Кирюхин</t>
  </si>
  <si>
    <t>Полунин Кирилл</t>
  </si>
  <si>
    <t>Владимир Зайцев</t>
  </si>
  <si>
    <t>Владимир Захарцев</t>
  </si>
  <si>
    <t>900-904-31-84</t>
  </si>
  <si>
    <t>Владислав Комаров</t>
  </si>
  <si>
    <t>+7(915)623-81-04</t>
  </si>
  <si>
    <t>Колдаев Владимир</t>
  </si>
  <si>
    <t>Никита Казак</t>
  </si>
  <si>
    <t>Роман Проскуряков</t>
  </si>
  <si>
    <t>Ярослав Артемов</t>
  </si>
  <si>
    <t>Александр Акимов</t>
  </si>
  <si>
    <t xml:space="preserve">Александра Масликова </t>
  </si>
  <si>
    <t>Александра Першина</t>
  </si>
  <si>
    <t>Александр Асосков</t>
  </si>
  <si>
    <t xml:space="preserve">Александр Бастрычкин </t>
  </si>
  <si>
    <t>+7 910 900 52 88</t>
  </si>
  <si>
    <t>Александр Горкин</t>
  </si>
  <si>
    <t>+7-996-911-01-66</t>
  </si>
  <si>
    <t>Кондратов Константин</t>
  </si>
  <si>
    <t>Александр Зинков</t>
  </si>
  <si>
    <t>8-906-646-8595</t>
  </si>
  <si>
    <t>Александр Мамонов</t>
  </si>
  <si>
    <t>+7 (900) 909-96-24</t>
  </si>
  <si>
    <t>Александр Морозов</t>
  </si>
  <si>
    <t>8 920 961 6459</t>
  </si>
  <si>
    <t>Самойлов Александр Александрович</t>
  </si>
  <si>
    <t>Александр Соловьев</t>
  </si>
  <si>
    <t>Александр Старшинин</t>
  </si>
  <si>
    <t>Титов Александр</t>
  </si>
  <si>
    <t>Александр Штринев</t>
  </si>
  <si>
    <t>Ксения Хромова</t>
  </si>
  <si>
    <t>Алексей Антошин</t>
  </si>
  <si>
    <t>Ланич Людмила</t>
  </si>
  <si>
    <t>Максим Сорокоумов</t>
  </si>
  <si>
    <t>Михаил Голиков</t>
  </si>
  <si>
    <t xml:space="preserve">79106370224 </t>
  </si>
  <si>
    <t>Михаил</t>
  </si>
  <si>
    <t>Алексей Хохлов</t>
  </si>
  <si>
    <t>Рослик Юлия Сергеевна</t>
  </si>
  <si>
    <t>Алена Александрова</t>
  </si>
  <si>
    <t>Алёна Севостьянова</t>
  </si>
  <si>
    <t>Алина Брюхнова</t>
  </si>
  <si>
    <t>8 920 959 90 78</t>
  </si>
  <si>
    <t>Булгакова Алиса Викторовна</t>
  </si>
  <si>
    <t>Альбина Калинина</t>
  </si>
  <si>
    <t>8-999-764-69-86</t>
  </si>
  <si>
    <t xml:space="preserve">Журавлева Анастасия </t>
  </si>
  <si>
    <t>Захарова Анастасия</t>
  </si>
  <si>
    <t>Анастасия Иванова</t>
  </si>
  <si>
    <t>Анастасия Кирюхина</t>
  </si>
  <si>
    <t>Анастасия Козеева</t>
  </si>
  <si>
    <t xml:space="preserve">+79106356117
+79109039499 </t>
  </si>
  <si>
    <t xml:space="preserve">Анастасия Прокофьева </t>
  </si>
  <si>
    <t xml:space="preserve">89155906807 </t>
  </si>
  <si>
    <t xml:space="preserve">Цой Анастасия </t>
  </si>
  <si>
    <t>Анастасия Ярославцева</t>
  </si>
  <si>
    <t xml:space="preserve">Ангелина Вьюгина </t>
  </si>
  <si>
    <t>Куличкина Ангелина</t>
  </si>
  <si>
    <t>Андрей</t>
  </si>
  <si>
    <t>Андрей Кравченко</t>
  </si>
  <si>
    <t xml:space="preserve">Андрей Латахин </t>
  </si>
  <si>
    <t>Матрас Анна Викторовна</t>
  </si>
  <si>
    <t>Анна Михайлова</t>
  </si>
  <si>
    <t>8 960 569 64 33</t>
  </si>
  <si>
    <t xml:space="preserve">Анна Румянцева </t>
  </si>
  <si>
    <t>Лидия Мушкаева</t>
  </si>
  <si>
    <t>8-910-906-38-59</t>
  </si>
  <si>
    <t>Каширин Антон</t>
  </si>
  <si>
    <t>Антон Токарев</t>
  </si>
  <si>
    <t>Харлашкин Антон Сергеевич</t>
  </si>
  <si>
    <t>+7 953 742 88 25</t>
  </si>
  <si>
    <t>Бухтина Анна</t>
  </si>
  <si>
    <t>Арсений Никитин</t>
  </si>
  <si>
    <t>+7-920-954-59-76</t>
  </si>
  <si>
    <t>Артём Белюсов</t>
  </si>
  <si>
    <t>8-910-630-39-66</t>
  </si>
  <si>
    <t>Наталья Потапова</t>
  </si>
  <si>
    <t>Сёмин Артём</t>
  </si>
  <si>
    <t>Артур Алексанянц</t>
  </si>
  <si>
    <t xml:space="preserve">Вадим Туманов </t>
  </si>
  <si>
    <t>Александр Зайцев</t>
  </si>
  <si>
    <t>+7 920 977 877 6</t>
  </si>
  <si>
    <t>Никита Минин</t>
  </si>
  <si>
    <t>8-953-742-25-39</t>
  </si>
  <si>
    <t>Валерия Шалухина</t>
  </si>
  <si>
    <t>Василий Гривин</t>
  </si>
  <si>
    <t>Вера Решетова</t>
  </si>
  <si>
    <t>8-980-561-28-76</t>
  </si>
  <si>
    <t>Ольга Поликашина</t>
  </si>
  <si>
    <t>Владислав Васин</t>
  </si>
  <si>
    <t>+7 (920) 957-07-46</t>
  </si>
  <si>
    <t>Виталий Ермилов</t>
  </si>
  <si>
    <t>Виталий Лушников</t>
  </si>
  <si>
    <t>8-953-734-36-37</t>
  </si>
  <si>
    <t>Виталий Нестеров</t>
  </si>
  <si>
    <t>8(920)9526466</t>
  </si>
  <si>
    <t>Владимир Елисеев</t>
  </si>
  <si>
    <t>Владимир Толстых</t>
  </si>
  <si>
    <t>Ольга Лоцманова</t>
  </si>
  <si>
    <t>Огнёв Артём</t>
  </si>
  <si>
    <t>Бокарёв Вячеслав</t>
  </si>
  <si>
    <t>+7 999 965 19 26</t>
  </si>
  <si>
    <t>Шмонов Георгий</t>
  </si>
  <si>
    <t>+7 (953) 737-99-13</t>
  </si>
  <si>
    <t>Медведев Григорий</t>
  </si>
  <si>
    <t>Лонин Даниил</t>
  </si>
  <si>
    <t>+7(930)886-53-57</t>
  </si>
  <si>
    <t>Дарья Логвиненко</t>
  </si>
  <si>
    <t>София Сенина</t>
  </si>
  <si>
    <t>Денис Баконин</t>
  </si>
  <si>
    <t xml:space="preserve">Гуреев Денис </t>
  </si>
  <si>
    <t>Денис Постников</t>
  </si>
  <si>
    <t xml:space="preserve">Денис Ратников </t>
  </si>
  <si>
    <t>Садовский Денис</t>
  </si>
  <si>
    <t>Дмитрий Самохин</t>
  </si>
  <si>
    <t>Дмитрий Барсуков</t>
  </si>
  <si>
    <t>8-930-876-40-44</t>
  </si>
  <si>
    <t>Зеленов Дмитрий</t>
  </si>
  <si>
    <t>+7 (960) 571-05-85</t>
  </si>
  <si>
    <t xml:space="preserve">Кузьмин Дмитрий Андреевич </t>
  </si>
  <si>
    <t xml:space="preserve">Дмитрий Муругов </t>
  </si>
  <si>
    <t>8-953-748-39-00</t>
  </si>
  <si>
    <t>Дмитрий Покоёвец</t>
  </si>
  <si>
    <t xml:space="preserve">Симонов Дмитрий Игоревич </t>
  </si>
  <si>
    <t>Johnnie Walker</t>
  </si>
  <si>
    <t>Шапошников Евгений</t>
  </si>
  <si>
    <t>Евгений Еременок</t>
  </si>
  <si>
    <t>Евгений Лукинский</t>
  </si>
  <si>
    <t>8-910-626-96 98</t>
  </si>
  <si>
    <t xml:space="preserve">Евгений Симонов </t>
  </si>
  <si>
    <t xml:space="preserve">89006076157 </t>
  </si>
  <si>
    <t>Холопов Евгений</t>
  </si>
  <si>
    <t>Александр Сидоров</t>
  </si>
  <si>
    <t xml:space="preserve">Кабанова Екатерина </t>
  </si>
  <si>
    <t xml:space="preserve">Екатерина Кулагина </t>
  </si>
  <si>
    <t>Екатерина Черноусова</t>
  </si>
  <si>
    <t>Саблина Елена Васильевна</t>
  </si>
  <si>
    <t>+7-920-9835846</t>
  </si>
  <si>
    <t>Елена Сапфирова</t>
  </si>
  <si>
    <t>Евгений Телегин</t>
  </si>
  <si>
    <t>8-(920)-959-64-85</t>
  </si>
  <si>
    <t>Зимин Антон Александрович</t>
  </si>
  <si>
    <t xml:space="preserve">Иван Маврин </t>
  </si>
  <si>
    <t>Тырнов Иван</t>
  </si>
  <si>
    <t>Игорь Рогожкин</t>
  </si>
  <si>
    <t>+7(910)905-62-53</t>
  </si>
  <si>
    <t>Александр Цепляев</t>
  </si>
  <si>
    <t xml:space="preserve">Илья Лебедев </t>
  </si>
  <si>
    <t>Илья Пустограев</t>
  </si>
  <si>
    <t>Илья Силичев</t>
  </si>
  <si>
    <t>Ирина Карпекина</t>
  </si>
  <si>
    <t>Сергей Важинский</t>
  </si>
  <si>
    <t>Ирина Щербаченко</t>
  </si>
  <si>
    <t>Калина Басырова</t>
  </si>
  <si>
    <t xml:space="preserve">Косенко Екатерина </t>
  </si>
  <si>
    <t xml:space="preserve">89209528625 </t>
  </si>
  <si>
    <t>Катерина Кузина</t>
  </si>
  <si>
    <t>Афонин Кирилл</t>
  </si>
  <si>
    <t>Сидоров Кирилл</t>
  </si>
  <si>
    <t>Чадакин Кирилл</t>
  </si>
  <si>
    <t xml:space="preserve">Кирилл Шишкин </t>
  </si>
  <si>
    <t>Михаил Шичкин</t>
  </si>
  <si>
    <t>Алексей Шириня</t>
  </si>
  <si>
    <t>Константин Тырнов</t>
  </si>
  <si>
    <t>(920) 638 40 53</t>
  </si>
  <si>
    <t>Сергей Шмелев</t>
  </si>
  <si>
    <t>+7 920 632 87 04</t>
  </si>
  <si>
    <t>Ксения Громова</t>
  </si>
  <si>
    <t>8-915-613-19-84</t>
  </si>
  <si>
    <t>Чаплина Елена</t>
  </si>
  <si>
    <t>Антон Шумак</t>
  </si>
  <si>
    <t>Алексей Епифанцев</t>
  </si>
  <si>
    <t>Хосенко Михаил</t>
  </si>
  <si>
    <t>Людмила Рожко</t>
  </si>
  <si>
    <t>Майя Крыгина</t>
  </si>
  <si>
    <t>Максим Горелов</t>
  </si>
  <si>
    <t>Максим Лащилин</t>
  </si>
  <si>
    <t>София Шилова</t>
  </si>
  <si>
    <t>Максим Ремизов</t>
  </si>
  <si>
    <t>Максим Рюмин</t>
  </si>
  <si>
    <t xml:space="preserve">Максим Саморуков </t>
  </si>
  <si>
    <t>8-953-739-17-59</t>
  </si>
  <si>
    <t>Максим Тишининов</t>
  </si>
  <si>
    <t>Максим Филькин</t>
  </si>
  <si>
    <t>Щетинин Максим</t>
  </si>
  <si>
    <t xml:space="preserve">Чеченева Марина </t>
  </si>
  <si>
    <t>Мария Гукина</t>
  </si>
  <si>
    <t>8-920-979-86-82</t>
  </si>
  <si>
    <t>Мария Денисова</t>
  </si>
  <si>
    <t xml:space="preserve">Мария Денисова </t>
  </si>
  <si>
    <t>Мария Свиридова</t>
  </si>
  <si>
    <t>Дорохин Михаил</t>
  </si>
  <si>
    <t>Lyulin Mikhail</t>
  </si>
  <si>
    <t>Королёв Валерий Николаевич</t>
  </si>
  <si>
    <t>8-920-950-11-66</t>
  </si>
  <si>
    <t>Михаил Дьяконов</t>
  </si>
  <si>
    <t>Светлана Вишнякова</t>
  </si>
  <si>
    <t>Ребизов Михаил</t>
  </si>
  <si>
    <t xml:space="preserve"> Артур Шарипов</t>
  </si>
  <si>
    <t>Королькова Надежда</t>
  </si>
  <si>
    <t>8(999)764-88-17</t>
  </si>
  <si>
    <t xml:space="preserve">Наталья Шентерякова </t>
  </si>
  <si>
    <t xml:space="preserve">+7910-225-13-83 </t>
  </si>
  <si>
    <t>Яценя Наталья</t>
  </si>
  <si>
    <t>Никита Климчук</t>
  </si>
  <si>
    <t>Станислав Трушин</t>
  </si>
  <si>
    <t>Никита Нижегородцев</t>
  </si>
  <si>
    <t>Никита Куликов</t>
  </si>
  <si>
    <t>Николай Маркин</t>
  </si>
  <si>
    <t>Николай Минаев</t>
  </si>
  <si>
    <t>+7(985)6201437</t>
  </si>
  <si>
    <t>Николай Смирных</t>
  </si>
  <si>
    <t xml:space="preserve">Чувикова Нина </t>
  </si>
  <si>
    <t xml:space="preserve">Оксана Бардина </t>
  </si>
  <si>
    <t>Оксана Спиркина</t>
  </si>
  <si>
    <t>Оксана Тихонова</t>
  </si>
  <si>
    <t xml:space="preserve">Олеся Логанова </t>
  </si>
  <si>
    <t>Ольга Мишкова</t>
  </si>
  <si>
    <t>Ольга Попова</t>
  </si>
  <si>
    <t>Павел Цыбизов</t>
  </si>
  <si>
    <t>Павел Гаджиев</t>
  </si>
  <si>
    <t>Павел Хреков</t>
  </si>
  <si>
    <t>Полина Дукова</t>
  </si>
  <si>
    <t>Даниил Балдин</t>
  </si>
  <si>
    <t xml:space="preserve">Клинджев Ренат Мирзеагаевич </t>
  </si>
  <si>
    <t>Роман Горячев</t>
  </si>
  <si>
    <t>Роман Копейкин</t>
  </si>
  <si>
    <t>Елена Баринова</t>
  </si>
  <si>
    <t>Захарьина Светлана</t>
  </si>
  <si>
    <t>Семён Амелькин</t>
  </si>
  <si>
    <t xml:space="preserve">Семён Семчишкин </t>
  </si>
  <si>
    <t>Владимир Фулин</t>
  </si>
  <si>
    <t>Сичинава Вахтанг</t>
  </si>
  <si>
    <t>Дразнин Сергей</t>
  </si>
  <si>
    <t>8 951 107 44 95</t>
  </si>
  <si>
    <t>Сергей Ерохин</t>
  </si>
  <si>
    <t>Васильев Илья</t>
  </si>
  <si>
    <t>Сергей Овсянников</t>
  </si>
  <si>
    <t>Пасичников Сергей</t>
  </si>
  <si>
    <t>Турбин Сергей</t>
  </si>
  <si>
    <t>+7 (953) 744 57 07</t>
  </si>
  <si>
    <t>Сергей Правкин</t>
  </si>
  <si>
    <t>София Букланова</t>
  </si>
  <si>
    <t>8-905-691-44-95</t>
  </si>
  <si>
    <t>Станислав Кратенко</t>
  </si>
  <si>
    <t>Синицын Станислав</t>
  </si>
  <si>
    <t>Валентин Горбачев</t>
  </si>
  <si>
    <t>Владислав Лукъянчук</t>
  </si>
  <si>
    <t>Алексей Маслов</t>
  </si>
  <si>
    <t>8-906-649-11-82</t>
  </si>
  <si>
    <t>Виктория Засимова</t>
  </si>
  <si>
    <t>8-910-579-24-84</t>
  </si>
  <si>
    <t>Юлия Дехтерева</t>
  </si>
  <si>
    <t>Зотов Сергей</t>
  </si>
  <si>
    <t>+7-915-617-83-87</t>
  </si>
  <si>
    <t>Юлия Погасий</t>
  </si>
  <si>
    <t>Юлия Горбатова</t>
  </si>
  <si>
    <t>Юлия Мядзюта</t>
  </si>
  <si>
    <t>Юрий Башкирев</t>
  </si>
  <si>
    <t>Яна Левина</t>
  </si>
  <si>
    <t>8 927 974 00 00</t>
  </si>
  <si>
    <t xml:space="preserve">Ярослав Жаворонков </t>
  </si>
  <si>
    <t>Алёна Свирина</t>
  </si>
  <si>
    <t>Алексей Калинин</t>
  </si>
  <si>
    <t>Щелкунов Алексей</t>
  </si>
  <si>
    <t>Alexey Kuznetsov</t>
  </si>
  <si>
    <t>Андрей Мушкаев</t>
  </si>
  <si>
    <t>Дмитрий Гаврилов</t>
  </si>
  <si>
    <t>Анна Григорович</t>
  </si>
  <si>
    <t>Морозова Евгения Валерьевна</t>
  </si>
  <si>
    <t xml:space="preserve">Максютов Филипп </t>
  </si>
  <si>
    <t>Надежда Волкова</t>
  </si>
  <si>
    <t>Дмитрий Левшин</t>
  </si>
  <si>
    <t>Ольга Маковецкая</t>
  </si>
  <si>
    <t>Павел Ловцов</t>
  </si>
  <si>
    <t>Юлия Грасина</t>
  </si>
  <si>
    <t>Василий Прокофьев</t>
  </si>
  <si>
    <t>Владислав Чугреев</t>
  </si>
  <si>
    <t>Yaroslav Pereguda</t>
  </si>
  <si>
    <t>Павел Романенко</t>
  </si>
  <si>
    <t>Роман Китае</t>
  </si>
  <si>
    <t>Сергей Ворошилин</t>
  </si>
  <si>
    <t>Татьяна Петровская</t>
  </si>
  <si>
    <t>Владимир Полтавцев</t>
  </si>
  <si>
    <t xml:space="preserve"> имя и фамилия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</si>
</sst>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1"/>
    </font>
    <font>
      <sz val="11"/>
      <color rgb="FF0000FF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"/>
  <sheetViews>
    <sheetView tabSelected="1" zoomScaleNormal="100" workbookViewId="0">
      <selection activeCell="H3" sqref="H3"/>
    </sheetView>
  </sheetViews>
  <sheetFormatPr defaultRowHeight="14.5" x14ac:dyDescent="0.35"/>
  <cols>
    <col min="1" max="5" width="32.7265625" bestFit="1" customWidth="1"/>
    <col min="6" max="6" width="8.7265625" customWidth="1"/>
  </cols>
  <sheetData>
    <row r="1" spans="1:5" ht="39" x14ac:dyDescent="0.35">
      <c r="A1" s="1" t="s">
        <v>0</v>
      </c>
      <c r="B1" s="1" t="s">
        <v>1</v>
      </c>
      <c r="C1" s="1" t="s">
        <v>440</v>
      </c>
      <c r="D1" s="1" t="s">
        <v>2</v>
      </c>
      <c r="E1" s="1" t="s">
        <v>3</v>
      </c>
    </row>
    <row r="2" spans="1:5" x14ac:dyDescent="0.35">
      <c r="A2" s="3" t="s">
        <v>4</v>
      </c>
      <c r="B2" s="4" t="str">
        <f>HYPERLINK("mailto:Alena_Svirina@epam.com", "Alena_Svirina@epam.com")</f>
        <v>Alena_Svirina@epam.com</v>
      </c>
      <c r="C2" s="2" t="s">
        <v>418</v>
      </c>
      <c r="D2" s="2" t="s">
        <v>5</v>
      </c>
      <c r="E2" s="2" t="s">
        <v>5</v>
      </c>
    </row>
    <row r="3" spans="1:5" ht="28" x14ac:dyDescent="0.35">
      <c r="A3" s="3" t="s">
        <v>4</v>
      </c>
      <c r="B3" s="4" t="str">
        <f>HYPERLINK("mailto:alexander.kononov@protonmail.com", "alexander.kononov@protonmail.com")</f>
        <v>alexander.kononov@protonmail.com</v>
      </c>
      <c r="C3" s="2" t="s">
        <v>6</v>
      </c>
      <c r="D3" s="2">
        <v>79999681660</v>
      </c>
      <c r="E3" s="2" t="s">
        <v>7</v>
      </c>
    </row>
    <row r="4" spans="1:5" x14ac:dyDescent="0.35">
      <c r="A4" s="3" t="s">
        <v>4</v>
      </c>
      <c r="B4" s="4" t="str">
        <f>HYPERLINK("mailto:123sveta321@gmail.com", "123sveta321@gmail.com")</f>
        <v>123sveta321@gmail.com</v>
      </c>
      <c r="C4" s="2" t="s">
        <v>8</v>
      </c>
      <c r="D4" s="2">
        <v>89308733080</v>
      </c>
      <c r="E4" s="2" t="s">
        <v>9</v>
      </c>
    </row>
    <row r="5" spans="1:5" x14ac:dyDescent="0.35">
      <c r="A5" s="3" t="s">
        <v>10</v>
      </c>
      <c r="B5" s="4" t="str">
        <f>HYPERLINK("mailto:Alexander_Zakharkin1@epam.com", "Alexander_Zakharkin1@epam.com")</f>
        <v>Alexander_Zakharkin1@epam.com</v>
      </c>
      <c r="C5" s="2" t="s">
        <v>11</v>
      </c>
      <c r="D5" s="2" t="s">
        <v>5</v>
      </c>
      <c r="E5" s="2" t="s">
        <v>7</v>
      </c>
    </row>
    <row r="6" spans="1:5" x14ac:dyDescent="0.35">
      <c r="A6" s="3" t="s">
        <v>4</v>
      </c>
      <c r="B6" s="4" t="str">
        <f>HYPERLINK("mailto:phabler@yandex.ru", "phabler@yandex.ru")</f>
        <v>phabler@yandex.ru</v>
      </c>
      <c r="C6" s="2" t="s">
        <v>12</v>
      </c>
      <c r="D6" s="2">
        <v>89969104011</v>
      </c>
      <c r="E6" s="2" t="s">
        <v>7</v>
      </c>
    </row>
    <row r="7" spans="1:5" x14ac:dyDescent="0.35">
      <c r="A7" s="3" t="s">
        <v>4</v>
      </c>
      <c r="B7" s="4" t="str">
        <f>HYPERLINK("mailto:aleks.sharonov.1994@mail.ru", "aleks.sharonov.1994@mail.ru")</f>
        <v>aleks.sharonov.1994@mail.ru</v>
      </c>
      <c r="C7" s="2" t="s">
        <v>13</v>
      </c>
      <c r="D7" s="2">
        <v>89156233752</v>
      </c>
      <c r="E7" s="2" t="s">
        <v>5</v>
      </c>
    </row>
    <row r="8" spans="1:5" x14ac:dyDescent="0.35">
      <c r="A8" s="3" t="s">
        <v>10</v>
      </c>
      <c r="B8" s="4" t="str">
        <f>HYPERLINK("mailto:Alexey_Kalinin@epam.com", "Alexey_Kalinin@epam.com")</f>
        <v>Alexey_Kalinin@epam.com</v>
      </c>
      <c r="C8" s="2" t="s">
        <v>419</v>
      </c>
      <c r="D8" s="2" t="s">
        <v>5</v>
      </c>
      <c r="E8" s="2" t="s">
        <v>7</v>
      </c>
    </row>
    <row r="9" spans="1:5" x14ac:dyDescent="0.35">
      <c r="A9" s="3" t="s">
        <v>4</v>
      </c>
      <c r="B9" s="4" t="str">
        <f>HYPERLINK("mailto:13voinv@mail.ru", "13voinv@mail.ru")</f>
        <v>13voinv@mail.ru</v>
      </c>
      <c r="C9" s="2" t="s">
        <v>14</v>
      </c>
      <c r="D9" s="2">
        <v>89537377251</v>
      </c>
      <c r="E9" s="2" t="s">
        <v>9</v>
      </c>
    </row>
    <row r="10" spans="1:5" x14ac:dyDescent="0.35">
      <c r="A10" s="3" t="s">
        <v>4</v>
      </c>
      <c r="B10" s="4" t="str">
        <f>HYPERLINK("mailto:bestworldme@mail.ru", "bestworldme@mail.ru")</f>
        <v>bestworldme@mail.ru</v>
      </c>
      <c r="C10" s="2" t="s">
        <v>15</v>
      </c>
      <c r="D10" s="2">
        <v>89105723048</v>
      </c>
      <c r="E10" s="2" t="s">
        <v>7</v>
      </c>
    </row>
    <row r="11" spans="1:5" x14ac:dyDescent="0.35">
      <c r="A11" s="3" t="s">
        <v>10</v>
      </c>
      <c r="B11" s="4" t="str">
        <f>HYPERLINK("mailto:Alexey_Shchelkunov@epam.com", "Alexey_Shchelkunov@epam.com")</f>
        <v>Alexey_Shchelkunov@epam.com</v>
      </c>
      <c r="C11" s="2" t="s">
        <v>420</v>
      </c>
      <c r="D11" s="2" t="s">
        <v>5</v>
      </c>
      <c r="E11" s="2" t="s">
        <v>7</v>
      </c>
    </row>
    <row r="12" spans="1:5" x14ac:dyDescent="0.35">
      <c r="A12" s="3" t="s">
        <v>10</v>
      </c>
      <c r="B12" s="4" t="str">
        <f>HYPERLINK("mailto:9290670055@mail.ru", "9290670055@mail.ru")</f>
        <v>9290670055@mail.ru</v>
      </c>
      <c r="C12" s="2" t="s">
        <v>16</v>
      </c>
      <c r="D12" s="2">
        <v>79290660086</v>
      </c>
      <c r="E12" s="2" t="s">
        <v>9</v>
      </c>
    </row>
    <row r="13" spans="1:5" x14ac:dyDescent="0.35">
      <c r="A13" s="3" t="s">
        <v>4</v>
      </c>
      <c r="B13" s="4" t="str">
        <f>HYPERLINK("mailto:shcolnik2010@yandex.ru", "shcolnik2010@yandex.ru")</f>
        <v>shcolnik2010@yandex.ru</v>
      </c>
      <c r="C13" s="2" t="s">
        <v>17</v>
      </c>
      <c r="D13" s="2">
        <v>89209816220</v>
      </c>
      <c r="E13" s="2" t="s">
        <v>7</v>
      </c>
    </row>
    <row r="14" spans="1:5" x14ac:dyDescent="0.35">
      <c r="A14" s="3" t="s">
        <v>4</v>
      </c>
      <c r="B14" s="4" t="str">
        <f>HYPERLINK("mailto:akk.shustov@yandex.ru", "akk.shustov@yandex.ru")</f>
        <v>akk.shustov@yandex.ru</v>
      </c>
      <c r="C14" s="2" t="s">
        <v>18</v>
      </c>
      <c r="D14" s="2" t="s">
        <v>19</v>
      </c>
      <c r="E14" s="2" t="s">
        <v>9</v>
      </c>
    </row>
    <row r="15" spans="1:5" x14ac:dyDescent="0.35">
      <c r="A15" s="3" t="s">
        <v>4</v>
      </c>
      <c r="B15" s="4" t="str">
        <f>HYPERLINK("mailto:indizx@gmail.com", "indizx@gmail.com")</f>
        <v>indizx@gmail.com</v>
      </c>
      <c r="C15" s="2" t="s">
        <v>20</v>
      </c>
      <c r="D15" s="2">
        <v>89155904974</v>
      </c>
      <c r="E15" s="2" t="s">
        <v>7</v>
      </c>
    </row>
    <row r="16" spans="1:5" x14ac:dyDescent="0.35">
      <c r="A16" s="3" t="s">
        <v>4</v>
      </c>
      <c r="B16" s="4" t="str">
        <f>HYPERLINK("mailto:alchemistnitrus@gmail.com", "alchemistnitrus@gmail.com")</f>
        <v>alchemistnitrus@gmail.com</v>
      </c>
      <c r="C16" s="2" t="s">
        <v>21</v>
      </c>
      <c r="D16" s="2">
        <v>79605752937</v>
      </c>
      <c r="E16" s="2" t="s">
        <v>9</v>
      </c>
    </row>
    <row r="17" spans="1:5" x14ac:dyDescent="0.35">
      <c r="A17" s="3" t="s">
        <v>4</v>
      </c>
      <c r="B17" s="4" t="str">
        <f>HYPERLINK("mailto:bikova.anastasia@gmail.com", "bikova.anastasia@gmail.com")</f>
        <v>bikova.anastasia@gmail.com</v>
      </c>
      <c r="C17" s="2" t="s">
        <v>22</v>
      </c>
      <c r="D17" s="2">
        <v>79521235634</v>
      </c>
      <c r="E17" s="2" t="s">
        <v>7</v>
      </c>
    </row>
    <row r="18" spans="1:5" x14ac:dyDescent="0.35">
      <c r="A18" s="3" t="s">
        <v>4</v>
      </c>
      <c r="B18" s="4" t="str">
        <f>HYPERLINK("mailto:dedsid48@gmail.com", "dedsid48@gmail.com")</f>
        <v>dedsid48@gmail.com</v>
      </c>
      <c r="C18" s="2" t="s">
        <v>23</v>
      </c>
      <c r="D18" s="2" t="s">
        <v>24</v>
      </c>
      <c r="E18" s="2" t="s">
        <v>7</v>
      </c>
    </row>
    <row r="19" spans="1:5" x14ac:dyDescent="0.35">
      <c r="A19" s="3" t="s">
        <v>4</v>
      </c>
      <c r="B19" s="4" t="str">
        <f>HYPERLINK("mailto:zakharow.andrew@gmail.com", "zakharow.andrew@gmail.com")</f>
        <v>zakharow.andrew@gmail.com</v>
      </c>
      <c r="C19" s="2" t="s">
        <v>25</v>
      </c>
      <c r="D19" s="2">
        <v>79884983442</v>
      </c>
      <c r="E19" s="2" t="s">
        <v>7</v>
      </c>
    </row>
    <row r="20" spans="1:5" x14ac:dyDescent="0.35">
      <c r="A20" s="3" t="s">
        <v>4</v>
      </c>
      <c r="B20" s="4" t="str">
        <f>HYPERLINK("mailto:alex.iw4enko2011@yandex.ru", "alex.iw4enko2011@yandex.ru")</f>
        <v>alex.iw4enko2011@yandex.ru</v>
      </c>
      <c r="C20" s="2" t="s">
        <v>26</v>
      </c>
      <c r="D20" s="2">
        <v>89206337093</v>
      </c>
      <c r="E20" s="2" t="s">
        <v>9</v>
      </c>
    </row>
    <row r="21" spans="1:5" x14ac:dyDescent="0.35">
      <c r="A21" s="3" t="s">
        <v>4</v>
      </c>
      <c r="B21" s="4" t="str">
        <f>HYPERLINK("mailto:evertimes7@gmail.com", "evertimes7@gmail.com")</f>
        <v>evertimes7@gmail.com</v>
      </c>
      <c r="C21" s="2" t="s">
        <v>27</v>
      </c>
      <c r="D21" s="2">
        <v>89106350171</v>
      </c>
      <c r="E21" s="2" t="s">
        <v>7</v>
      </c>
    </row>
    <row r="22" spans="1:5" x14ac:dyDescent="0.35">
      <c r="A22" s="3" t="s">
        <v>4</v>
      </c>
      <c r="B22" s="4" t="str">
        <f>HYPERLINK("mailto:zhasmi@mail.ru", "zhasmi@mail.ru")</f>
        <v>zhasmi@mail.ru</v>
      </c>
      <c r="C22" s="2" t="s">
        <v>28</v>
      </c>
      <c r="D22" s="2">
        <v>89156251388</v>
      </c>
      <c r="E22" s="2" t="s">
        <v>5</v>
      </c>
    </row>
    <row r="23" spans="1:5" x14ac:dyDescent="0.35">
      <c r="A23" s="3" t="s">
        <v>10</v>
      </c>
      <c r="B23" s="4" t="str">
        <f>HYPERLINK("mailto:Alexey_Kuznetsov@epam.com", "Alexey_Kuznetsov@epam.com")</f>
        <v>Alexey_Kuznetsov@epam.com</v>
      </c>
      <c r="C23" s="2" t="s">
        <v>421</v>
      </c>
      <c r="D23" s="2" t="s">
        <v>5</v>
      </c>
      <c r="E23" s="2" t="s">
        <v>9</v>
      </c>
    </row>
    <row r="24" spans="1:5" x14ac:dyDescent="0.35">
      <c r="A24" s="3" t="s">
        <v>4</v>
      </c>
      <c r="B24" s="4" t="str">
        <f>HYPERLINK("mailto:Anton_Pronkin@epam.com", "Anton_Pronkin@epam.com")</f>
        <v>Anton_Pronkin@epam.com</v>
      </c>
      <c r="C24" s="2" t="s">
        <v>29</v>
      </c>
      <c r="D24" s="2" t="s">
        <v>5</v>
      </c>
      <c r="E24" s="2" t="s">
        <v>7</v>
      </c>
    </row>
    <row r="25" spans="1:5" x14ac:dyDescent="0.35">
      <c r="A25" s="3" t="s">
        <v>4</v>
      </c>
      <c r="B25" s="4" t="str">
        <f>HYPERLINK("mailto:antonzhukov819@gmail.com", "antonzhukov819@gmail.com")</f>
        <v>antonzhukov819@gmail.com</v>
      </c>
      <c r="C25" s="2" t="s">
        <v>30</v>
      </c>
      <c r="D25" s="2">
        <v>79537389691</v>
      </c>
      <c r="E25" s="2" t="s">
        <v>7</v>
      </c>
    </row>
    <row r="26" spans="1:5" x14ac:dyDescent="0.35">
      <c r="A26" s="3" t="s">
        <v>4</v>
      </c>
      <c r="B26" s="4" t="str">
        <f>HYPERLINK("mailto:Anzhelika_Ushakova@epam.com", "Anzhelika_Ushakova@epam.com")</f>
        <v>Anzhelika_Ushakova@epam.com</v>
      </c>
      <c r="C26" s="2" t="s">
        <v>31</v>
      </c>
      <c r="D26" s="2" t="s">
        <v>5</v>
      </c>
      <c r="E26" s="2" t="s">
        <v>5</v>
      </c>
    </row>
    <row r="27" spans="1:5" x14ac:dyDescent="0.35">
      <c r="A27" s="3" t="s">
        <v>4</v>
      </c>
      <c r="B27" s="4" t="str">
        <f>HYPERLINK("mailto:Alexey_Shchetkin@epam.com", "Alexey_Shchetkin@epam.com")</f>
        <v>Alexey_Shchetkin@epam.com</v>
      </c>
      <c r="C27" s="2" t="s">
        <v>32</v>
      </c>
      <c r="D27" s="2" t="s">
        <v>5</v>
      </c>
      <c r="E27" s="2" t="s">
        <v>9</v>
      </c>
    </row>
    <row r="28" spans="1:5" x14ac:dyDescent="0.35">
      <c r="A28" s="3" t="s">
        <v>4</v>
      </c>
      <c r="B28" s="4" t="str">
        <f>HYPERLINK("mailto:alexlaw00@mail.ru", "alexlaw00@mail.ru")</f>
        <v>alexlaw00@mail.ru</v>
      </c>
      <c r="C28" s="2" t="s">
        <v>33</v>
      </c>
      <c r="D28" s="2">
        <v>89605688322</v>
      </c>
      <c r="E28" s="2" t="s">
        <v>9</v>
      </c>
    </row>
    <row r="29" spans="1:5" x14ac:dyDescent="0.35">
      <c r="A29" s="3" t="s">
        <v>4</v>
      </c>
      <c r="B29" s="4" t="str">
        <f>HYPERLINK("mailto:nesterkov02@gmail.com", "nesterkov02@gmail.com")</f>
        <v>nesterkov02@gmail.com</v>
      </c>
      <c r="C29" s="2" t="s">
        <v>34</v>
      </c>
      <c r="D29" s="2">
        <v>89657125386</v>
      </c>
      <c r="E29" s="2" t="s">
        <v>7</v>
      </c>
    </row>
    <row r="30" spans="1:5" x14ac:dyDescent="0.35">
      <c r="A30" s="3" t="s">
        <v>10</v>
      </c>
      <c r="B30" s="4" t="str">
        <f>HYPERLINK("mailto:Artem_Sidorov@epam.com", "Artem_Sidorov@epam.com")</f>
        <v>Artem_Sidorov@epam.com</v>
      </c>
      <c r="C30" s="2" t="s">
        <v>35</v>
      </c>
      <c r="D30" s="2" t="s">
        <v>5</v>
      </c>
      <c r="E30" s="2" t="s">
        <v>7</v>
      </c>
    </row>
    <row r="31" spans="1:5" x14ac:dyDescent="0.35">
      <c r="A31" s="3" t="s">
        <v>10</v>
      </c>
      <c r="B31" s="4" t="str">
        <f>HYPERLINK("mailto:Andrey_Mushkaev@epam.com", "Andrey_Mushkaev@epam.com")</f>
        <v>Andrey_Mushkaev@epam.com</v>
      </c>
      <c r="C31" s="2" t="s">
        <v>422</v>
      </c>
      <c r="D31" s="2" t="s">
        <v>5</v>
      </c>
      <c r="E31" s="2" t="s">
        <v>9</v>
      </c>
    </row>
    <row r="32" spans="1:5" x14ac:dyDescent="0.35">
      <c r="A32" s="3" t="s">
        <v>4</v>
      </c>
      <c r="B32" s="4" t="str">
        <f>HYPERLINK("mailto:bellromanc@gmail.com", "bellromanc@gmail.com")</f>
        <v>bellromanc@gmail.com</v>
      </c>
      <c r="C32" s="2" t="s">
        <v>36</v>
      </c>
      <c r="D32" s="2">
        <v>89156191341</v>
      </c>
      <c r="E32" s="2" t="s">
        <v>7</v>
      </c>
    </row>
    <row r="33" spans="1:5" x14ac:dyDescent="0.35">
      <c r="A33" s="3" t="s">
        <v>4</v>
      </c>
      <c r="B33" s="4" t="str">
        <f>HYPERLINK("mailto:anton.june2007@gmail.com", "anton.june2007@gmail.com")</f>
        <v>anton.june2007@gmail.com</v>
      </c>
      <c r="C33" s="2" t="s">
        <v>37</v>
      </c>
      <c r="D33" s="2">
        <v>89537326006</v>
      </c>
      <c r="E33" s="2" t="s">
        <v>7</v>
      </c>
    </row>
    <row r="34" spans="1:5" x14ac:dyDescent="0.35">
      <c r="A34" s="3" t="s">
        <v>4</v>
      </c>
      <c r="B34" s="4" t="str">
        <f>HYPERLINK("mailto:dan.axenov2013@yandex.ru", "dan.axenov2013@yandex.ru")</f>
        <v>dan.axenov2013@yandex.ru</v>
      </c>
      <c r="C34" s="2" t="s">
        <v>38</v>
      </c>
      <c r="D34" s="2">
        <v>89209795109</v>
      </c>
      <c r="E34" s="2" t="s">
        <v>7</v>
      </c>
    </row>
    <row r="35" spans="1:5" x14ac:dyDescent="0.35">
      <c r="A35" s="3" t="s">
        <v>10</v>
      </c>
      <c r="B35" s="4" t="str">
        <f>HYPERLINK("mailto:guardianshield.cpp@gmail.com", "guardianshield.cpp@gmail.com")</f>
        <v>guardianshield.cpp@gmail.com</v>
      </c>
      <c r="C35" s="2" t="s">
        <v>39</v>
      </c>
      <c r="D35" s="2">
        <v>89209848407</v>
      </c>
      <c r="E35" s="2" t="s">
        <v>7</v>
      </c>
    </row>
    <row r="36" spans="1:5" x14ac:dyDescent="0.35">
      <c r="A36" s="3" t="s">
        <v>4</v>
      </c>
      <c r="B36" s="4" t="str">
        <f>HYPERLINK("mailto:denis-totoev@mail.ru", "denis-totoev@mail.ru")</f>
        <v>denis-totoev@mail.ru</v>
      </c>
      <c r="C36" s="2" t="s">
        <v>40</v>
      </c>
      <c r="D36" s="2" t="s">
        <v>41</v>
      </c>
      <c r="E36" s="2" t="s">
        <v>7</v>
      </c>
    </row>
    <row r="37" spans="1:5" x14ac:dyDescent="0.35">
      <c r="A37" s="3" t="s">
        <v>4</v>
      </c>
      <c r="B37" s="4" t="str">
        <f>HYPERLINK("mailto:ann.sobolevaqq@gmail.com", "ann.sobolevaqq@gmail.com")</f>
        <v>ann.sobolevaqq@gmail.com</v>
      </c>
      <c r="C37" s="2" t="s">
        <v>42</v>
      </c>
      <c r="D37" s="2">
        <v>89156116992</v>
      </c>
      <c r="E37" s="2" t="s">
        <v>9</v>
      </c>
    </row>
    <row r="38" spans="1:5" x14ac:dyDescent="0.35">
      <c r="A38" s="3" t="s">
        <v>4</v>
      </c>
      <c r="B38" s="4" t="str">
        <f>HYPERLINK("mailto:dina.ponomareva.98@mail.ru", "dina.ponomareva.98@mail.ru")</f>
        <v>dina.ponomareva.98@mail.ru</v>
      </c>
      <c r="C38" s="2" t="s">
        <v>43</v>
      </c>
      <c r="D38" s="2">
        <v>89805619825</v>
      </c>
      <c r="E38" s="2" t="s">
        <v>7</v>
      </c>
    </row>
    <row r="39" spans="1:5" x14ac:dyDescent="0.35">
      <c r="A39" s="3" t="s">
        <v>4</v>
      </c>
      <c r="B39" s="4" t="str">
        <f>HYPERLINK("mailto:dmitrii.bushuev93@mail.ru", "dmitrii.bushuev93@mail.ru")</f>
        <v>dmitrii.bushuev93@mail.ru</v>
      </c>
      <c r="C39" s="2" t="s">
        <v>44</v>
      </c>
      <c r="D39" s="2">
        <v>79537330916</v>
      </c>
      <c r="E39" s="2" t="s">
        <v>5</v>
      </c>
    </row>
    <row r="40" spans="1:5" x14ac:dyDescent="0.35">
      <c r="A40" s="3" t="s">
        <v>4</v>
      </c>
      <c r="B40" s="4" t="str">
        <f>HYPERLINK("mailto:dmitriigonchar3@gmail.com", "dmitriigonchar3@gmail.com")</f>
        <v>dmitriigonchar3@gmail.com</v>
      </c>
      <c r="C40" s="2" t="s">
        <v>45</v>
      </c>
      <c r="D40" s="2">
        <v>89105064025</v>
      </c>
      <c r="E40" s="2" t="s">
        <v>7</v>
      </c>
    </row>
    <row r="41" spans="1:5" x14ac:dyDescent="0.35">
      <c r="A41" s="3" t="s">
        <v>10</v>
      </c>
      <c r="B41" s="4" t="str">
        <f>HYPERLINK("mailto:Dmitry_Aust@epam.com", "Dmitry_Aust@epam.com")</f>
        <v>Dmitry_Aust@epam.com</v>
      </c>
      <c r="C41" s="2" t="s">
        <v>46</v>
      </c>
      <c r="D41" s="2" t="s">
        <v>5</v>
      </c>
      <c r="E41" s="2" t="s">
        <v>7</v>
      </c>
    </row>
    <row r="42" spans="1:5" x14ac:dyDescent="0.35">
      <c r="A42" s="3" t="s">
        <v>4</v>
      </c>
      <c r="B42" s="4" t="str">
        <f>HYPERLINK("mailto:da.finyakin@yandex.ru", "da.finyakin@yandex.ru")</f>
        <v>da.finyakin@yandex.ru</v>
      </c>
      <c r="C42" s="2" t="s">
        <v>47</v>
      </c>
      <c r="D42" s="2">
        <v>79156154008</v>
      </c>
      <c r="E42" s="2" t="s">
        <v>7</v>
      </c>
    </row>
    <row r="43" spans="1:5" x14ac:dyDescent="0.35">
      <c r="A43" s="3" t="s">
        <v>10</v>
      </c>
      <c r="B43" s="4" t="str">
        <f>HYPERLINK("mailto:Dmitry_Gavrilov@epam.com", "Dmitry_Gavrilov@epam.com")</f>
        <v>Dmitry_Gavrilov@epam.com</v>
      </c>
      <c r="C43" s="2" t="s">
        <v>423</v>
      </c>
      <c r="D43" s="2" t="s">
        <v>5</v>
      </c>
      <c r="E43" s="2" t="s">
        <v>7</v>
      </c>
    </row>
    <row r="44" spans="1:5" x14ac:dyDescent="0.35">
      <c r="A44" s="3" t="s">
        <v>4</v>
      </c>
      <c r="B44" s="4" t="str">
        <f>HYPERLINK("mailto:Anna_Grigorovich@epam.com", "Anna_Grigorovich@epam.com")</f>
        <v>Anna_Grigorovich@epam.com</v>
      </c>
      <c r="C44" s="2" t="s">
        <v>424</v>
      </c>
      <c r="D44" s="2" t="s">
        <v>5</v>
      </c>
      <c r="E44" s="2" t="s">
        <v>9</v>
      </c>
    </row>
    <row r="45" spans="1:5" x14ac:dyDescent="0.35">
      <c r="A45" s="3" t="s">
        <v>4</v>
      </c>
      <c r="B45" s="4" t="str">
        <f>HYPERLINK("mailto:Dmitry_Plotnikov@epam.com", "Dmitry_Plotnikov@epam.com")</f>
        <v>Dmitry_Plotnikov@epam.com</v>
      </c>
      <c r="C45" s="2" t="s">
        <v>48</v>
      </c>
      <c r="D45" s="2" t="s">
        <v>5</v>
      </c>
      <c r="E45" s="2" t="s">
        <v>7</v>
      </c>
    </row>
    <row r="46" spans="1:5" x14ac:dyDescent="0.35">
      <c r="A46" s="3" t="s">
        <v>4</v>
      </c>
      <c r="B46" s="4" t="str">
        <f>HYPERLINK("mailto:c.svyatkina@gmail.com", "c.svyatkina@gmail.com")</f>
        <v>c.svyatkina@gmail.com</v>
      </c>
      <c r="C46" s="2" t="s">
        <v>49</v>
      </c>
      <c r="D46" s="2" t="s">
        <v>50</v>
      </c>
      <c r="E46" s="2" t="s">
        <v>5</v>
      </c>
    </row>
    <row r="47" spans="1:5" x14ac:dyDescent="0.35">
      <c r="A47" s="3" t="s">
        <v>4</v>
      </c>
      <c r="B47" s="4" t="str">
        <f>HYPERLINK("mailto:aaa_rrr@mail.ru", "aaa_rrr@mail.ru")</f>
        <v>aaa_rrr@mail.ru</v>
      </c>
      <c r="C47" s="2" t="s">
        <v>51</v>
      </c>
      <c r="D47" s="2">
        <v>89105092340</v>
      </c>
      <c r="E47" s="2" t="s">
        <v>7</v>
      </c>
    </row>
    <row r="48" spans="1:5" x14ac:dyDescent="0.35">
      <c r="A48" s="3" t="s">
        <v>4</v>
      </c>
      <c r="B48" s="4" t="str">
        <f>HYPERLINK("mailto:Romanckova.elizaveta@yandex.ru", "Romanckova.elizaveta@yandex.ru")</f>
        <v>Romanckova.elizaveta@yandex.ru</v>
      </c>
      <c r="C48" s="2" t="s">
        <v>52</v>
      </c>
      <c r="D48" s="2">
        <v>89009713246</v>
      </c>
      <c r="E48" s="2" t="s">
        <v>5</v>
      </c>
    </row>
    <row r="49" spans="1:5" x14ac:dyDescent="0.35">
      <c r="A49" s="3" t="s">
        <v>4</v>
      </c>
      <c r="B49" s="4" t="str">
        <f>HYPERLINK("mailto:emil.hisaev@list.ru", "emil.hisaev@list.ru")</f>
        <v>emil.hisaev@list.ru</v>
      </c>
      <c r="C49" s="2" t="s">
        <v>53</v>
      </c>
      <c r="D49" s="2">
        <v>79177662312</v>
      </c>
      <c r="E49" s="2" t="s">
        <v>7</v>
      </c>
    </row>
    <row r="50" spans="1:5" x14ac:dyDescent="0.35">
      <c r="A50" s="3" t="s">
        <v>4</v>
      </c>
      <c r="B50" s="4" t="str">
        <f>HYPERLINK("mailto:Evgenia_Pritula@epam.com", "Evgenia_Pritula@epam.com")</f>
        <v>Evgenia_Pritula@epam.com</v>
      </c>
      <c r="C50" s="2" t="s">
        <v>54</v>
      </c>
      <c r="D50" s="2" t="s">
        <v>5</v>
      </c>
      <c r="E50" s="2" t="s">
        <v>7</v>
      </c>
    </row>
    <row r="51" spans="1:5" x14ac:dyDescent="0.35">
      <c r="A51" s="3" t="s">
        <v>10</v>
      </c>
      <c r="B51" s="4" t="str">
        <f>HYPERLINK("mailto:Evgeniia_Morozova@epam.com", "Evgeniia_Morozova@epam.com")</f>
        <v>Evgeniia_Morozova@epam.com</v>
      </c>
      <c r="C51" s="2" t="s">
        <v>425</v>
      </c>
      <c r="D51" s="2" t="s">
        <v>5</v>
      </c>
      <c r="E51" s="2" t="s">
        <v>7</v>
      </c>
    </row>
    <row r="52" spans="1:5" x14ac:dyDescent="0.35">
      <c r="A52" s="3" t="s">
        <v>4</v>
      </c>
      <c r="B52" s="4" t="str">
        <f>HYPERLINK("mailto:Evgeny_Bykov@epam.com", "Evgeny_Bykov@epam.com")</f>
        <v>Evgeny_Bykov@epam.com</v>
      </c>
      <c r="C52" s="2" t="s">
        <v>55</v>
      </c>
      <c r="D52" s="2" t="s">
        <v>5</v>
      </c>
      <c r="E52" s="2" t="s">
        <v>7</v>
      </c>
    </row>
    <row r="53" spans="1:5" x14ac:dyDescent="0.35">
      <c r="A53" s="3" t="s">
        <v>4</v>
      </c>
      <c r="B53" s="4" t="str">
        <f>HYPERLINK("mailto:Evgeny_Mrykhin@epam.com", "Evgeny_Mrykhin@epam.com")</f>
        <v>Evgeny_Mrykhin@epam.com</v>
      </c>
      <c r="C53" s="2" t="s">
        <v>56</v>
      </c>
      <c r="D53" s="2" t="s">
        <v>5</v>
      </c>
      <c r="E53" s="2" t="s">
        <v>7</v>
      </c>
    </row>
    <row r="54" spans="1:5" x14ac:dyDescent="0.35">
      <c r="A54" s="3" t="s">
        <v>10</v>
      </c>
      <c r="B54" s="4" t="str">
        <f>HYPERLINK("mailto:Filip_Maksyutov@epam.com", "Filip_Maksyutov@epam.com")</f>
        <v>Filip_Maksyutov@epam.com</v>
      </c>
      <c r="C54" s="2" t="s">
        <v>426</v>
      </c>
      <c r="D54" s="2" t="s">
        <v>5</v>
      </c>
      <c r="E54" s="2" t="s">
        <v>7</v>
      </c>
    </row>
    <row r="55" spans="1:5" x14ac:dyDescent="0.35">
      <c r="A55" s="3" t="s">
        <v>4</v>
      </c>
      <c r="B55" s="4" t="str">
        <f>HYPERLINK("mailto:meteor2433@gmail.com", "meteor2433@gmail.com")</f>
        <v>meteor2433@gmail.com</v>
      </c>
      <c r="C55" s="2" t="s">
        <v>57</v>
      </c>
      <c r="D55" s="2">
        <v>89106175905</v>
      </c>
      <c r="E55" s="2" t="s">
        <v>7</v>
      </c>
    </row>
    <row r="56" spans="1:5" x14ac:dyDescent="0.35">
      <c r="A56" s="3" t="s">
        <v>4</v>
      </c>
      <c r="B56" s="4" t="str">
        <f>HYPERLINK("mailto:gleb.nikonorov2012@gmail.com", "gleb.nikonorov2012@gmail.com")</f>
        <v>gleb.nikonorov2012@gmail.com</v>
      </c>
      <c r="C56" s="2" t="s">
        <v>58</v>
      </c>
      <c r="D56" s="2">
        <v>89036401874</v>
      </c>
      <c r="E56" s="2" t="s">
        <v>7</v>
      </c>
    </row>
    <row r="57" spans="1:5" x14ac:dyDescent="0.35">
      <c r="A57" s="3" t="s">
        <v>4</v>
      </c>
      <c r="B57" s="4" t="str">
        <f>HYPERLINK("mailto:anyMway@gmail.com", "anyMway@gmail.com")</f>
        <v>anyMway@gmail.com</v>
      </c>
      <c r="C57" s="2" t="s">
        <v>59</v>
      </c>
      <c r="D57" s="2">
        <v>7991116727</v>
      </c>
      <c r="E57" s="2" t="s">
        <v>9</v>
      </c>
    </row>
    <row r="58" spans="1:5" x14ac:dyDescent="0.35">
      <c r="A58" s="3" t="s">
        <v>4</v>
      </c>
      <c r="B58" s="4" t="str">
        <f>HYPERLINK("mailto:arcon595@gmail.com", "arcon595@gmail.com")</f>
        <v>arcon595@gmail.com</v>
      </c>
      <c r="C58" s="2" t="s">
        <v>60</v>
      </c>
      <c r="D58" s="2">
        <v>89521262184</v>
      </c>
      <c r="E58" s="2" t="s">
        <v>9</v>
      </c>
    </row>
    <row r="59" spans="1:5" x14ac:dyDescent="0.35">
      <c r="A59" s="3" t="s">
        <v>4</v>
      </c>
      <c r="B59" s="4" t="str">
        <f>HYPERLINK("mailto:Ilya_Konev@epam.com", "Ilya_Konev@epam.com")</f>
        <v>Ilya_Konev@epam.com</v>
      </c>
      <c r="C59" s="2" t="s">
        <v>61</v>
      </c>
      <c r="D59" s="2" t="s">
        <v>5</v>
      </c>
      <c r="E59" s="2" t="s">
        <v>5</v>
      </c>
    </row>
    <row r="60" spans="1:5" x14ac:dyDescent="0.35">
      <c r="A60" s="3" t="s">
        <v>4</v>
      </c>
      <c r="B60" s="4" t="str">
        <f>HYPERLINK("mailto:irishok16@mail.ru", "irishok16@mail.ru")</f>
        <v>irishok16@mail.ru</v>
      </c>
      <c r="C60" s="2" t="s">
        <v>62</v>
      </c>
      <c r="D60" s="2">
        <v>89209602438</v>
      </c>
      <c r="E60" s="2" t="s">
        <v>7</v>
      </c>
    </row>
    <row r="61" spans="1:5" x14ac:dyDescent="0.35">
      <c r="A61" s="3" t="s">
        <v>4</v>
      </c>
      <c r="B61" s="4" t="str">
        <f>HYPERLINK("mailto:ivan-kozlov1999@yandex.ru", "ivan-kozlov1999@yandex.ru")</f>
        <v>ivan-kozlov1999@yandex.ru</v>
      </c>
      <c r="C61" s="2" t="s">
        <v>63</v>
      </c>
      <c r="D61" s="2">
        <v>89511032927</v>
      </c>
      <c r="E61" s="2" t="s">
        <v>7</v>
      </c>
    </row>
    <row r="62" spans="1:5" x14ac:dyDescent="0.35">
      <c r="A62" s="3" t="s">
        <v>4</v>
      </c>
      <c r="B62" s="4" t="str">
        <f>HYPERLINK("mailto:jasonlysakov@gmail.com", "jasonlysakov@gmail.com")</f>
        <v>jasonlysakov@gmail.com</v>
      </c>
      <c r="C62" s="2" t="s">
        <v>64</v>
      </c>
      <c r="D62" s="2">
        <v>89156153581</v>
      </c>
      <c r="E62" s="2" t="s">
        <v>5</v>
      </c>
    </row>
    <row r="63" spans="1:5" x14ac:dyDescent="0.35">
      <c r="A63" s="3" t="s">
        <v>4</v>
      </c>
      <c r="B63" s="4" t="str">
        <f>HYPERLINK("mailto:john.jasper.doe@gmail.com", "john.jasper.doe@gmail.com")</f>
        <v>john.jasper.doe@gmail.com</v>
      </c>
      <c r="C63" s="2" t="s">
        <v>65</v>
      </c>
      <c r="D63" s="2" t="s">
        <v>66</v>
      </c>
      <c r="E63" s="2" t="s">
        <v>5</v>
      </c>
    </row>
    <row r="64" spans="1:5" x14ac:dyDescent="0.35">
      <c r="A64" s="3" t="s">
        <v>4</v>
      </c>
      <c r="B64" s="4" t="str">
        <f>HYPERLINK("mailto:art_nazarov@mail.ru", "art_nazarov@mail.ru")</f>
        <v>art_nazarov@mail.ru</v>
      </c>
      <c r="C64" s="2" t="s">
        <v>67</v>
      </c>
      <c r="D64" s="2">
        <v>79106111040</v>
      </c>
      <c r="E64" s="2" t="s">
        <v>9</v>
      </c>
    </row>
    <row r="65" spans="1:5" x14ac:dyDescent="0.35">
      <c r="A65" s="3" t="s">
        <v>4</v>
      </c>
      <c r="B65" s="4" t="str">
        <f>HYPERLINK("mailto:Julia_Leonteva@epam.com", "Julia_Leonteva@epam.com")</f>
        <v>Julia_Leonteva@epam.com</v>
      </c>
      <c r="C65" s="2" t="s">
        <v>68</v>
      </c>
      <c r="D65" s="2" t="s">
        <v>5</v>
      </c>
      <c r="E65" s="2" t="s">
        <v>5</v>
      </c>
    </row>
    <row r="66" spans="1:5" x14ac:dyDescent="0.35">
      <c r="A66" s="3" t="s">
        <v>10</v>
      </c>
      <c r="B66" s="4" t="str">
        <f>HYPERLINK("mailto:Artem_Golenyaev@epam.com", "Artem_Golenyaev@epam.com")</f>
        <v>Artem_Golenyaev@epam.com</v>
      </c>
      <c r="C66" s="2" t="s">
        <v>69</v>
      </c>
      <c r="D66" s="2" t="s">
        <v>5</v>
      </c>
      <c r="E66" s="2" t="s">
        <v>9</v>
      </c>
    </row>
    <row r="67" spans="1:5" x14ac:dyDescent="0.35">
      <c r="A67" s="3" t="s">
        <v>4</v>
      </c>
      <c r="B67" s="4" t="str">
        <f>HYPERLINK("mailto:kirill99917042@gmail.com", "kirill99917042@gmail.com")</f>
        <v>kirill99917042@gmail.com</v>
      </c>
      <c r="C67" s="2" t="s">
        <v>70</v>
      </c>
      <c r="D67" s="2" t="s">
        <v>71</v>
      </c>
      <c r="E67" s="2" t="s">
        <v>7</v>
      </c>
    </row>
    <row r="68" spans="1:5" x14ac:dyDescent="0.35">
      <c r="A68" s="3" t="s">
        <v>10</v>
      </c>
      <c r="B68" s="4" t="str">
        <f>HYPERLINK("mailto:epamkirill123@gmail.com", "epamkirill123@gmail.com")</f>
        <v>epamkirill123@gmail.com</v>
      </c>
      <c r="C68" s="2" t="s">
        <v>72</v>
      </c>
      <c r="D68" s="2">
        <v>89155995173</v>
      </c>
      <c r="E68" s="2" t="s">
        <v>7</v>
      </c>
    </row>
    <row r="69" spans="1:5" x14ac:dyDescent="0.35">
      <c r="A69" s="3" t="s">
        <v>4</v>
      </c>
      <c r="B69" s="4" t="str">
        <f>HYPERLINK("mailto:aseev.sergey.work@gmail.com", "aseev.sergey.work@gmail.com")</f>
        <v>aseev.sergey.work@gmail.com</v>
      </c>
      <c r="C69" s="2" t="s">
        <v>73</v>
      </c>
      <c r="D69" s="2">
        <v>89308761309</v>
      </c>
      <c r="E69" s="2" t="s">
        <v>9</v>
      </c>
    </row>
    <row r="70" spans="1:5" x14ac:dyDescent="0.35">
      <c r="A70" s="3" t="s">
        <v>4</v>
      </c>
      <c r="B70" s="4" t="str">
        <f>HYPERLINK("mailto:nikgaara@yandex.ru", "nikgaara@yandex.ru")</f>
        <v>nikgaara@yandex.ru</v>
      </c>
      <c r="C70" s="2" t="s">
        <v>74</v>
      </c>
      <c r="D70" s="2">
        <v>89056949274</v>
      </c>
      <c r="E70" s="2" t="s">
        <v>7</v>
      </c>
    </row>
    <row r="71" spans="1:5" x14ac:dyDescent="0.35">
      <c r="A71" s="3" t="s">
        <v>10</v>
      </c>
      <c r="B71" s="4" t="str">
        <f>HYPERLINK("mailto:kkrutcenko@gmail.com", "kkrutcenko@gmail.com")</f>
        <v>kkrutcenko@gmail.com</v>
      </c>
      <c r="C71" s="2" t="s">
        <v>75</v>
      </c>
      <c r="D71" s="2">
        <v>89056921285</v>
      </c>
      <c r="E71" s="2" t="s">
        <v>7</v>
      </c>
    </row>
    <row r="72" spans="1:5" x14ac:dyDescent="0.35">
      <c r="A72" s="3" t="s">
        <v>4</v>
      </c>
      <c r="B72" s="4" t="str">
        <f>HYPERLINK("mailto:ashaeva.victoria@gmail.com", "ashaeva.victoria@gmail.com")</f>
        <v>ashaeva.victoria@gmail.com</v>
      </c>
      <c r="C72" s="2" t="s">
        <v>76</v>
      </c>
      <c r="D72" s="2">
        <v>89105665593</v>
      </c>
      <c r="E72" s="2" t="s">
        <v>9</v>
      </c>
    </row>
    <row r="73" spans="1:5" x14ac:dyDescent="0.35">
      <c r="A73" s="3" t="s">
        <v>10</v>
      </c>
      <c r="B73" s="4" t="str">
        <f>HYPERLINK("mailto:daryagubankova@yandex.ru", "daryagubankova@yandex.ru")</f>
        <v>daryagubankova@yandex.ru</v>
      </c>
      <c r="C73" s="2" t="s">
        <v>77</v>
      </c>
      <c r="D73" s="2">
        <v>89209765265</v>
      </c>
      <c r="E73" s="2" t="s">
        <v>9</v>
      </c>
    </row>
    <row r="74" spans="1:5" x14ac:dyDescent="0.35">
      <c r="A74" s="3" t="s">
        <v>4</v>
      </c>
      <c r="B74" s="4" t="str">
        <f>HYPERLINK("mailto:dduddkin@mail.ru", "dduddkin@mail.ru")</f>
        <v>dduddkin@mail.ru</v>
      </c>
      <c r="C74" s="2" t="s">
        <v>78</v>
      </c>
      <c r="D74" s="2">
        <v>89156108754</v>
      </c>
      <c r="E74" s="2" t="s">
        <v>7</v>
      </c>
    </row>
    <row r="75" spans="1:5" ht="29" x14ac:dyDescent="0.35">
      <c r="A75" s="3" t="s">
        <v>4</v>
      </c>
      <c r="B75" s="4" t="str">
        <f>HYPERLINK("mailto:liza.summer2016@yandex.ru", "liza.summer2016@yandex.ru")</f>
        <v>liza.summer2016@yandex.ru</v>
      </c>
      <c r="C75" s="2" t="s">
        <v>79</v>
      </c>
      <c r="D75" s="2">
        <v>89537339278</v>
      </c>
      <c r="E75" s="2" t="s">
        <v>7</v>
      </c>
    </row>
    <row r="76" spans="1:5" x14ac:dyDescent="0.35">
      <c r="A76" s="3" t="s">
        <v>4</v>
      </c>
      <c r="B76" s="4" t="str">
        <f>HYPERLINK("mailto:kurenkovami@gmail.com", "kurenkovami@gmail.com")</f>
        <v>kurenkovami@gmail.com</v>
      </c>
      <c r="C76" s="2" t="s">
        <v>80</v>
      </c>
      <c r="D76" s="2" t="s">
        <v>81</v>
      </c>
      <c r="E76" s="2" t="s">
        <v>7</v>
      </c>
    </row>
    <row r="77" spans="1:5" x14ac:dyDescent="0.35">
      <c r="A77" s="3" t="s">
        <v>4</v>
      </c>
      <c r="B77" s="4" t="str">
        <f>HYPERLINK("mailto:mgribova96@yandex.ru", "mgribova96@yandex.ru")</f>
        <v>mgribova96@yandex.ru</v>
      </c>
      <c r="C77" s="2" t="s">
        <v>82</v>
      </c>
      <c r="D77" s="2">
        <v>89105732339</v>
      </c>
      <c r="E77" s="2" t="s">
        <v>7</v>
      </c>
    </row>
    <row r="78" spans="1:5" x14ac:dyDescent="0.35">
      <c r="A78" s="3" t="s">
        <v>4</v>
      </c>
      <c r="B78" s="4" t="str">
        <f>HYPERLINK("mailto:Maria_Kuznetsova1@epam.com", "Maria_Kuznetsova1@epam.com")</f>
        <v>Maria_Kuznetsova1@epam.com</v>
      </c>
      <c r="C78" s="2" t="s">
        <v>83</v>
      </c>
      <c r="D78" s="2" t="s">
        <v>5</v>
      </c>
      <c r="E78" s="2" t="s">
        <v>7</v>
      </c>
    </row>
    <row r="79" spans="1:5" x14ac:dyDescent="0.35">
      <c r="A79" s="3" t="s">
        <v>10</v>
      </c>
      <c r="B79" s="4" t="str">
        <f>HYPERLINK("mailto:yurkevichsh@gmail.com", "yurkevichsh@gmail.com")</f>
        <v>yurkevichsh@gmail.com</v>
      </c>
      <c r="C79" s="2" t="s">
        <v>84</v>
      </c>
      <c r="D79" s="2">
        <v>375447913633</v>
      </c>
      <c r="E79" s="2" t="s">
        <v>7</v>
      </c>
    </row>
    <row r="80" spans="1:5" x14ac:dyDescent="0.35">
      <c r="A80" s="3" t="s">
        <v>4</v>
      </c>
      <c r="B80" s="4" t="str">
        <f>HYPERLINK("mailto:marinaiv6214@gmail.com", "marinaiv6214@gmail.com")</f>
        <v>marinaiv6214@gmail.com</v>
      </c>
      <c r="C80" s="2" t="s">
        <v>85</v>
      </c>
      <c r="D80" s="2" t="s">
        <v>86</v>
      </c>
      <c r="E80" s="2" t="s">
        <v>7</v>
      </c>
    </row>
    <row r="81" spans="1:5" x14ac:dyDescent="0.35">
      <c r="A81" s="3" t="s">
        <v>4</v>
      </c>
      <c r="B81" s="4" t="str">
        <f>HYPERLINK("mailto:Mark_Nagaev@epam.com", "Mark_Nagaev@epam.com")</f>
        <v>Mark_Nagaev@epam.com</v>
      </c>
      <c r="C81" s="2" t="s">
        <v>87</v>
      </c>
      <c r="D81" s="2" t="s">
        <v>5</v>
      </c>
      <c r="E81" s="2" t="s">
        <v>7</v>
      </c>
    </row>
    <row r="82" spans="1:5" x14ac:dyDescent="0.35">
      <c r="A82" s="3" t="s">
        <v>4</v>
      </c>
      <c r="B82" s="4" t="str">
        <f>HYPERLINK("mailto:zmeyew@mail.ru", "zmeyew@mail.ru")</f>
        <v>zmeyew@mail.ru</v>
      </c>
      <c r="C82" s="2" t="s">
        <v>88</v>
      </c>
      <c r="D82" s="2">
        <v>89537348468</v>
      </c>
      <c r="E82" s="2" t="s">
        <v>7</v>
      </c>
    </row>
    <row r="83" spans="1:5" x14ac:dyDescent="0.35">
      <c r="A83" s="3" t="s">
        <v>4</v>
      </c>
      <c r="B83" s="4" t="str">
        <f>HYPERLINK("mailto:89106232571@yandex.ru", "89106232571@yandex.ru")</f>
        <v>89106232571@yandex.ru</v>
      </c>
      <c r="C83" s="2" t="s">
        <v>89</v>
      </c>
      <c r="D83" s="2">
        <v>89106232571</v>
      </c>
      <c r="E83" s="2" t="s">
        <v>7</v>
      </c>
    </row>
    <row r="84" spans="1:5" x14ac:dyDescent="0.35">
      <c r="A84" s="3" t="s">
        <v>4</v>
      </c>
      <c r="B84" s="4" t="str">
        <f>HYPERLINK("mailto:maksim.astash@gmail.com", "maksim.astash@gmail.com")</f>
        <v>maksim.astash@gmail.com</v>
      </c>
      <c r="C84" s="2" t="s">
        <v>90</v>
      </c>
      <c r="D84" s="2">
        <v>79065427722</v>
      </c>
      <c r="E84" s="2" t="s">
        <v>7</v>
      </c>
    </row>
    <row r="85" spans="1:5" x14ac:dyDescent="0.35">
      <c r="A85" s="3" t="s">
        <v>4</v>
      </c>
      <c r="B85" s="4" t="str">
        <f>HYPERLINK("mailto:Maxim_Voronin@epam.com", "Maxim_Voronin@epam.com")</f>
        <v>Maxim_Voronin@epam.com</v>
      </c>
      <c r="C85" s="2" t="s">
        <v>91</v>
      </c>
      <c r="D85" s="2" t="s">
        <v>5</v>
      </c>
      <c r="E85" s="2" t="s">
        <v>7</v>
      </c>
    </row>
    <row r="86" spans="1:5" x14ac:dyDescent="0.35">
      <c r="A86" s="3" t="s">
        <v>4</v>
      </c>
      <c r="B86" s="4" t="str">
        <f>HYPERLINK("mailto:Shooter113@mail.ru", "Shooter113@mail.ru")</f>
        <v>Shooter113@mail.ru</v>
      </c>
      <c r="C86" s="2" t="s">
        <v>92</v>
      </c>
      <c r="D86" s="2" t="s">
        <v>93</v>
      </c>
      <c r="E86" s="2" t="s">
        <v>7</v>
      </c>
    </row>
    <row r="87" spans="1:5" x14ac:dyDescent="0.35">
      <c r="A87" s="3" t="s">
        <v>4</v>
      </c>
      <c r="B87" s="4" t="str">
        <f>HYPERLINK("mailto:mirohin.e@gmail.com", "mirohin.e@gmail.com")</f>
        <v>mirohin.e@gmail.com</v>
      </c>
      <c r="C87" s="2" t="s">
        <v>94</v>
      </c>
      <c r="D87" s="2">
        <v>79969119630</v>
      </c>
      <c r="E87" s="2" t="s">
        <v>7</v>
      </c>
    </row>
    <row r="88" spans="1:5" x14ac:dyDescent="0.35">
      <c r="A88" s="3" t="s">
        <v>4</v>
      </c>
      <c r="B88" s="4" t="str">
        <f>HYPERLINK("mailto:stroilof32@gmail.com", "stroilof32@gmail.com")</f>
        <v>stroilof32@gmail.com</v>
      </c>
      <c r="C88" s="2" t="s">
        <v>95</v>
      </c>
      <c r="D88" s="2">
        <v>79997601020</v>
      </c>
      <c r="E88" s="2" t="s">
        <v>7</v>
      </c>
    </row>
    <row r="89" spans="1:5" x14ac:dyDescent="0.35">
      <c r="A89" s="3" t="s">
        <v>10</v>
      </c>
      <c r="B89" s="4" t="str">
        <f>HYPERLINK("mailto:Nadezhda_Volkova@epam.com", "Nadezhda_Volkova@epam.com")</f>
        <v>Nadezhda_Volkova@epam.com</v>
      </c>
      <c r="C89" s="2" t="s">
        <v>427</v>
      </c>
      <c r="D89" s="2" t="s">
        <v>5</v>
      </c>
      <c r="E89" s="2" t="s">
        <v>5</v>
      </c>
    </row>
    <row r="90" spans="1:5" x14ac:dyDescent="0.35">
      <c r="A90" s="3" t="s">
        <v>4</v>
      </c>
      <c r="B90" s="4" t="str">
        <f>HYPERLINK("mailto:stasiya-jane@mail.ru", "stasiya-jane@mail.ru")</f>
        <v>stasiya-jane@mail.ru</v>
      </c>
      <c r="C90" s="2" t="s">
        <v>96</v>
      </c>
      <c r="D90" s="2" t="s">
        <v>97</v>
      </c>
      <c r="E90" s="2" t="s">
        <v>7</v>
      </c>
    </row>
    <row r="91" spans="1:5" x14ac:dyDescent="0.35">
      <c r="A91" s="3" t="s">
        <v>10</v>
      </c>
      <c r="B91" s="4" t="str">
        <f>HYPERLINK("mailto:Nataliya_Shchukina@epam.com", "Nataliya_Shchukina@epam.com")</f>
        <v>Nataliya_Shchukina@epam.com</v>
      </c>
      <c r="C91" s="2" t="s">
        <v>98</v>
      </c>
      <c r="D91" s="2" t="s">
        <v>5</v>
      </c>
      <c r="E91" s="2" t="s">
        <v>7</v>
      </c>
    </row>
    <row r="92" spans="1:5" x14ac:dyDescent="0.35">
      <c r="A92" s="3" t="s">
        <v>4</v>
      </c>
      <c r="B92" s="4" t="str">
        <f>HYPERLINK("mailto:Diana_Alieva@epam.com", "Diana_Alieva@epam.com")</f>
        <v>Diana_Alieva@epam.com</v>
      </c>
      <c r="C92" s="2" t="s">
        <v>99</v>
      </c>
      <c r="D92" s="2" t="s">
        <v>5</v>
      </c>
      <c r="E92" s="2" t="s">
        <v>9</v>
      </c>
    </row>
    <row r="93" spans="1:5" x14ac:dyDescent="0.35">
      <c r="A93" s="3" t="s">
        <v>10</v>
      </c>
      <c r="B93" s="4" t="str">
        <f>HYPERLINK("mailto:nshenteryakova@gmail.com", "nshenteryakova@gmail.com")</f>
        <v>nshenteryakova@gmail.com</v>
      </c>
      <c r="C93" s="2" t="s">
        <v>100</v>
      </c>
      <c r="D93" s="2">
        <v>79209745570</v>
      </c>
      <c r="E93" s="2" t="s">
        <v>7</v>
      </c>
    </row>
    <row r="94" spans="1:5" x14ac:dyDescent="0.35">
      <c r="A94" s="3" t="s">
        <v>4</v>
      </c>
      <c r="B94" s="4" t="str">
        <f>HYPERLINK("mailto:elmanov_nr@mail.ru", "elmanov_nr@mail.ru")</f>
        <v>elmanov_nr@mail.ru</v>
      </c>
      <c r="C94" s="2" t="s">
        <v>101</v>
      </c>
      <c r="D94" s="2">
        <v>89156094285</v>
      </c>
      <c r="E94" s="2" t="s">
        <v>7</v>
      </c>
    </row>
    <row r="95" spans="1:5" x14ac:dyDescent="0.35">
      <c r="A95" s="3" t="s">
        <v>4</v>
      </c>
      <c r="B95" s="4" t="str">
        <f>HYPERLINK("mailto:dlyakovl@gmail.com", "dlyakovl@gmail.com")</f>
        <v>dlyakovl@gmail.com</v>
      </c>
      <c r="C95" s="2" t="s">
        <v>102</v>
      </c>
      <c r="D95" s="2">
        <v>79106377775</v>
      </c>
      <c r="E95" s="2" t="s">
        <v>9</v>
      </c>
    </row>
    <row r="96" spans="1:5" x14ac:dyDescent="0.35">
      <c r="A96" s="3" t="s">
        <v>4</v>
      </c>
      <c r="B96" s="4" t="str">
        <f>HYPERLINK("mailto:nikita.sergienko.97@gmail.com", "nikita.sergienko.97@gmail.com")</f>
        <v>nikita.sergienko.97@gmail.com</v>
      </c>
      <c r="C96" s="2" t="s">
        <v>103</v>
      </c>
      <c r="D96" s="2">
        <v>79209677148</v>
      </c>
      <c r="E96" s="2" t="s">
        <v>5</v>
      </c>
    </row>
    <row r="97" spans="1:5" ht="28" x14ac:dyDescent="0.35">
      <c r="A97" s="3" t="s">
        <v>4</v>
      </c>
      <c r="B97" s="4" t="str">
        <f>HYPERLINK("mailto:somethingsfinebergal10.0881@gmail.com", "somethingsfinebergal10.0881@gmail.com")</f>
        <v>somethingsfinebergal10.0881@gmail.com</v>
      </c>
      <c r="C97" s="2" t="s">
        <v>104</v>
      </c>
      <c r="D97" s="2">
        <v>89966162948</v>
      </c>
      <c r="E97" s="2" t="s">
        <v>7</v>
      </c>
    </row>
    <row r="98" spans="1:5" x14ac:dyDescent="0.35">
      <c r="A98" s="3" t="s">
        <v>4</v>
      </c>
      <c r="B98" s="4" t="str">
        <f>HYPERLINK("mailto:Nikita_Zubkov@epam.com", "Nikita_Zubkov@epam.com")</f>
        <v>Nikita_Zubkov@epam.com</v>
      </c>
      <c r="C98" s="2" t="s">
        <v>105</v>
      </c>
      <c r="D98" s="2" t="s">
        <v>5</v>
      </c>
      <c r="E98" s="2" t="s">
        <v>7</v>
      </c>
    </row>
    <row r="99" spans="1:5" x14ac:dyDescent="0.35">
      <c r="A99" s="3" t="s">
        <v>4</v>
      </c>
      <c r="B99" s="4" t="str">
        <f>HYPERLINK("mailto:takry17@gmail.com", "takry17@gmail.com")</f>
        <v>takry17@gmail.com</v>
      </c>
      <c r="C99" s="2" t="s">
        <v>106</v>
      </c>
      <c r="D99" s="2">
        <v>89521255641</v>
      </c>
      <c r="E99" s="2" t="s">
        <v>7</v>
      </c>
    </row>
    <row r="100" spans="1:5" x14ac:dyDescent="0.35">
      <c r="A100" s="3" t="s">
        <v>4</v>
      </c>
      <c r="B100" s="4" t="str">
        <f>HYPERLINK("mailto:kor036863@gmail.com", "kor036863@gmail.com")</f>
        <v>kor036863@gmail.com</v>
      </c>
      <c r="C100" s="2" t="s">
        <v>107</v>
      </c>
      <c r="D100" s="2">
        <v>89105725963</v>
      </c>
      <c r="E100" s="2" t="s">
        <v>7</v>
      </c>
    </row>
    <row r="101" spans="1:5" x14ac:dyDescent="0.35">
      <c r="A101" s="3" t="s">
        <v>4</v>
      </c>
      <c r="B101" s="4" t="str">
        <f>HYPERLINK("mailto:Dmitry_Levshin@epam.com", "Dmitry_Levshin@epam.com")</f>
        <v>Dmitry_Levshin@epam.com</v>
      </c>
      <c r="C101" s="2" t="s">
        <v>428</v>
      </c>
      <c r="D101" s="2" t="s">
        <v>5</v>
      </c>
      <c r="E101" s="2" t="s">
        <v>9</v>
      </c>
    </row>
    <row r="102" spans="1:5" x14ac:dyDescent="0.35">
      <c r="A102" s="3" t="s">
        <v>10</v>
      </c>
      <c r="B102" s="4" t="str">
        <f>HYPERLINK("mailto:Olga_Makovetskaya@epam.com", "Olga_Makovetskaya@epam.com")</f>
        <v>Olga_Makovetskaya@epam.com</v>
      </c>
      <c r="C102" s="2" t="s">
        <v>429</v>
      </c>
      <c r="D102" s="2" t="s">
        <v>5</v>
      </c>
      <c r="E102" s="2" t="s">
        <v>7</v>
      </c>
    </row>
    <row r="103" spans="1:5" x14ac:dyDescent="0.35">
      <c r="A103" s="3" t="s">
        <v>4</v>
      </c>
      <c r="B103" s="4" t="str">
        <f>HYPERLINK("mailto:dozone12@gmail.com", "dozone12@gmail.com")</f>
        <v>dozone12@gmail.com</v>
      </c>
      <c r="C103" s="2" t="s">
        <v>108</v>
      </c>
      <c r="D103" s="2">
        <v>89105615646</v>
      </c>
      <c r="E103" s="2" t="s">
        <v>9</v>
      </c>
    </row>
    <row r="104" spans="1:5" x14ac:dyDescent="0.35">
      <c r="A104" s="3" t="s">
        <v>4</v>
      </c>
      <c r="B104" s="4" t="str">
        <f>HYPERLINK("mailto:sergeechkinao@mail.ru", "sergeechkinao@mail.ru")</f>
        <v>sergeechkinao@mail.ru</v>
      </c>
      <c r="C104" s="2" t="s">
        <v>109</v>
      </c>
      <c r="D104" s="2">
        <v>89106252285</v>
      </c>
      <c r="E104" s="2" t="s">
        <v>7</v>
      </c>
    </row>
    <row r="105" spans="1:5" x14ac:dyDescent="0.35">
      <c r="A105" s="3" t="s">
        <v>10</v>
      </c>
      <c r="B105" s="4" t="str">
        <f>HYPERLINK("mailto:olgasm2008@yandex.ru", "olgasm2008@yandex.ru")</f>
        <v>olgasm2008@yandex.ru</v>
      </c>
      <c r="C105" s="2" t="s">
        <v>110</v>
      </c>
      <c r="D105" s="2" t="s">
        <v>111</v>
      </c>
      <c r="E105" s="2" t="s">
        <v>7</v>
      </c>
    </row>
    <row r="106" spans="1:5" x14ac:dyDescent="0.35">
      <c r="A106" s="3" t="s">
        <v>4</v>
      </c>
      <c r="B106" s="4" t="str">
        <f>HYPERLINK("mailto:takisnikolov@gmail.com", "takisnikolov@gmail.com")</f>
        <v>takisnikolov@gmail.com</v>
      </c>
      <c r="C106" s="2" t="s">
        <v>112</v>
      </c>
      <c r="D106" s="2">
        <v>89106270276</v>
      </c>
      <c r="E106" s="2" t="s">
        <v>7</v>
      </c>
    </row>
    <row r="107" spans="1:5" x14ac:dyDescent="0.35">
      <c r="A107" s="3" t="s">
        <v>10</v>
      </c>
      <c r="B107" s="4" t="str">
        <f>HYPERLINK("mailto:e.gromova.rk@gmail.com", "e.gromova.rk@gmail.com")</f>
        <v>e.gromova.rk@gmail.com</v>
      </c>
      <c r="C107" s="2">
        <v>1</v>
      </c>
      <c r="D107" s="2">
        <v>1</v>
      </c>
      <c r="E107" s="2" t="s">
        <v>9</v>
      </c>
    </row>
    <row r="108" spans="1:5" x14ac:dyDescent="0.35">
      <c r="A108" s="3" t="s">
        <v>4</v>
      </c>
      <c r="B108" s="4" t="str">
        <f>HYPERLINK("mailto:rusimport.rzn@gmail.com", "rusimport.rzn@gmail.com")</f>
        <v>rusimport.rzn@gmail.com</v>
      </c>
      <c r="C108" s="2" t="s">
        <v>113</v>
      </c>
      <c r="D108" s="2">
        <v>79156109260</v>
      </c>
      <c r="E108" s="2" t="s">
        <v>7</v>
      </c>
    </row>
    <row r="109" spans="1:5" x14ac:dyDescent="0.35">
      <c r="A109" s="3" t="s">
        <v>4</v>
      </c>
      <c r="B109" s="4" t="str">
        <f>HYPERLINK("mailto:pagusskov62@gmail.com", "pagusskov62@gmail.com")</f>
        <v>pagusskov62@gmail.com</v>
      </c>
      <c r="C109" s="2" t="s">
        <v>114</v>
      </c>
      <c r="D109" s="2">
        <v>89209584049</v>
      </c>
      <c r="E109" s="2" t="s">
        <v>7</v>
      </c>
    </row>
    <row r="110" spans="1:5" x14ac:dyDescent="0.35">
      <c r="A110" s="3" t="s">
        <v>4</v>
      </c>
      <c r="B110" s="4" t="str">
        <f>HYPERLINK("mailto:pazzlef@gmail.com", "pazzlef@gmail.com")</f>
        <v>pazzlef@gmail.com</v>
      </c>
      <c r="C110" s="2" t="s">
        <v>115</v>
      </c>
      <c r="D110" s="2">
        <v>89308720138</v>
      </c>
      <c r="E110" s="2" t="s">
        <v>7</v>
      </c>
    </row>
    <row r="111" spans="1:5" x14ac:dyDescent="0.35">
      <c r="A111" s="3" t="s">
        <v>10</v>
      </c>
      <c r="B111" s="4" t="str">
        <f>HYPERLINK("mailto:Pavel_Lovtsov@epam.com", "Pavel_Lovtsov@epam.com")</f>
        <v>Pavel_Lovtsov@epam.com</v>
      </c>
      <c r="C111" s="2" t="s">
        <v>430</v>
      </c>
      <c r="D111" s="2" t="s">
        <v>5</v>
      </c>
      <c r="E111" s="2" t="s">
        <v>7</v>
      </c>
    </row>
    <row r="112" spans="1:5" x14ac:dyDescent="0.35">
      <c r="A112" s="3" t="s">
        <v>4</v>
      </c>
      <c r="B112" s="4" t="str">
        <f>HYPERLINK("mailto:avendattor@live.com", "avendattor@live.com")</f>
        <v>avendattor@live.com</v>
      </c>
      <c r="C112" s="2" t="s">
        <v>116</v>
      </c>
      <c r="D112" s="2">
        <v>79997643717</v>
      </c>
      <c r="E112" s="2" t="s">
        <v>7</v>
      </c>
    </row>
    <row r="113" spans="1:5" x14ac:dyDescent="0.35">
      <c r="A113" s="3" t="s">
        <v>4</v>
      </c>
      <c r="B113" s="4" t="str">
        <f>HYPERLINK("mailto:furymaxim@gmail.com", "furymaxim@gmail.com")</f>
        <v>furymaxim@gmail.com</v>
      </c>
      <c r="C113" s="2" t="s">
        <v>117</v>
      </c>
      <c r="D113" s="2">
        <v>79521266312</v>
      </c>
      <c r="E113" s="2" t="s">
        <v>9</v>
      </c>
    </row>
    <row r="114" spans="1:5" x14ac:dyDescent="0.35">
      <c r="A114" s="3" t="s">
        <v>4</v>
      </c>
      <c r="B114" s="4" t="str">
        <f>HYPERLINK("mailto:Polina_galkina@inbox.ru", "Polina_galkina@inbox.ru")</f>
        <v>Polina_galkina@inbox.ru</v>
      </c>
      <c r="C114" s="2" t="s">
        <v>118</v>
      </c>
      <c r="D114" s="2">
        <v>89206386465</v>
      </c>
      <c r="E114" s="2" t="s">
        <v>7</v>
      </c>
    </row>
    <row r="115" spans="1:5" x14ac:dyDescent="0.35">
      <c r="A115" s="3" t="s">
        <v>4</v>
      </c>
      <c r="B115" s="4" t="str">
        <f>HYPERLINK("mailto:bozzombie53@gmail.com", "bozzombie53@gmail.com")</f>
        <v>bozzombie53@gmail.com</v>
      </c>
      <c r="C115" s="2" t="s">
        <v>119</v>
      </c>
      <c r="D115" s="2">
        <v>89521261739</v>
      </c>
      <c r="E115" s="2" t="s">
        <v>7</v>
      </c>
    </row>
    <row r="116" spans="1:5" x14ac:dyDescent="0.35">
      <c r="A116" s="3" t="s">
        <v>4</v>
      </c>
      <c r="B116" s="4" t="str">
        <f>HYPERLINK("mailto:birulat@gmail.com", "birulat@gmail.com")</f>
        <v>birulat@gmail.com</v>
      </c>
      <c r="C116" s="2" t="s">
        <v>120</v>
      </c>
      <c r="D116" s="2">
        <v>89009650773</v>
      </c>
      <c r="E116" s="2" t="s">
        <v>7</v>
      </c>
    </row>
    <row r="117" spans="1:5" x14ac:dyDescent="0.35">
      <c r="A117" s="3" t="s">
        <v>10</v>
      </c>
      <c r="B117" s="4" t="str">
        <f>HYPERLINK("mailto:kalygina.gt@gmail.com", "kalygina.gt@gmail.com")</f>
        <v>kalygina.gt@gmail.com</v>
      </c>
      <c r="C117" s="2" t="s">
        <v>121</v>
      </c>
      <c r="D117" s="2">
        <v>89096843585</v>
      </c>
      <c r="E117" s="2" t="s">
        <v>7</v>
      </c>
    </row>
    <row r="118" spans="1:5" x14ac:dyDescent="0.35">
      <c r="A118" s="3" t="s">
        <v>4</v>
      </c>
      <c r="B118" s="4" t="str">
        <f>HYPERLINK("mailto:gerasimovr@gmail.com", "gerasimovr@gmail.com")</f>
        <v>gerasimovr@gmail.com</v>
      </c>
      <c r="C118" s="2" t="s">
        <v>122</v>
      </c>
      <c r="D118" s="2">
        <v>89156164756</v>
      </c>
      <c r="E118" s="2" t="s">
        <v>5</v>
      </c>
    </row>
    <row r="119" spans="1:5" x14ac:dyDescent="0.35">
      <c r="A119" s="3" t="s">
        <v>4</v>
      </c>
      <c r="B119" s="4" t="str">
        <f>HYPERLINK("mailto:golovin.sir@yandex.ru", "golovin.sir@yandex.ru")</f>
        <v>golovin.sir@yandex.ru</v>
      </c>
      <c r="C119" s="2" t="s">
        <v>123</v>
      </c>
      <c r="D119" s="2" t="s">
        <v>124</v>
      </c>
      <c r="E119" s="2" t="s">
        <v>9</v>
      </c>
    </row>
    <row r="120" spans="1:5" x14ac:dyDescent="0.35">
      <c r="A120" s="3" t="s">
        <v>4</v>
      </c>
      <c r="B120" s="4" t="str">
        <f>HYPERLINK("mailto:reklamarzn@mail.ru", "reklamarzn@mail.ru")</f>
        <v>reklamarzn@mail.ru</v>
      </c>
      <c r="C120" s="2" t="s">
        <v>125</v>
      </c>
      <c r="D120" s="2">
        <v>89206307595</v>
      </c>
      <c r="E120" s="2" t="s">
        <v>7</v>
      </c>
    </row>
    <row r="121" spans="1:5" x14ac:dyDescent="0.35">
      <c r="A121" s="3" t="s">
        <v>4</v>
      </c>
      <c r="B121" s="4" t="str">
        <f>HYPERLINK("mailto:sergey.lozovskoy@gmail.com", "sergey.lozovskoy@gmail.com")</f>
        <v>sergey.lozovskoy@gmail.com</v>
      </c>
      <c r="C121" s="2" t="s">
        <v>126</v>
      </c>
      <c r="D121" s="2">
        <v>79155947603</v>
      </c>
      <c r="E121" s="2" t="s">
        <v>7</v>
      </c>
    </row>
    <row r="122" spans="1:5" x14ac:dyDescent="0.35">
      <c r="A122" s="3" t="s">
        <v>4</v>
      </c>
      <c r="B122" s="4" t="str">
        <f>HYPERLINK("mailto:Shemonaev_1996@mail.ru", "Shemonaev_1996@mail.ru")</f>
        <v>Shemonaev_1996@mail.ru</v>
      </c>
      <c r="C122" s="2" t="s">
        <v>127</v>
      </c>
      <c r="D122" s="2">
        <v>89209612385</v>
      </c>
      <c r="E122" s="2" t="s">
        <v>7</v>
      </c>
    </row>
    <row r="123" spans="1:5" x14ac:dyDescent="0.35">
      <c r="A123" s="3" t="s">
        <v>4</v>
      </c>
      <c r="B123" s="4" t="str">
        <f>HYPERLINK("mailto:krabkorall@yandex.ru", "krabkorall@yandex.ru")</f>
        <v>krabkorall@yandex.ru</v>
      </c>
      <c r="C123" s="2" t="s">
        <v>128</v>
      </c>
      <c r="D123" s="2">
        <v>79209972300</v>
      </c>
      <c r="E123" s="2" t="s">
        <v>7</v>
      </c>
    </row>
    <row r="124" spans="1:5" x14ac:dyDescent="0.35">
      <c r="A124" s="3" t="s">
        <v>4</v>
      </c>
      <c r="B124" s="4" t="str">
        <f>HYPERLINK("mailto:haketx@gmail.com", "haketx@gmail.com")</f>
        <v>haketx@gmail.com</v>
      </c>
      <c r="C124" s="2" t="s">
        <v>129</v>
      </c>
      <c r="D124" s="2">
        <v>89105608909</v>
      </c>
      <c r="E124" s="2" t="s">
        <v>9</v>
      </c>
    </row>
    <row r="125" spans="1:5" x14ac:dyDescent="0.35">
      <c r="A125" s="3" t="s">
        <v>4</v>
      </c>
      <c r="B125" s="4" t="str">
        <f>HYPERLINK("mailto:halferstrider@gmail.com", "halferstrider@gmail.com")</f>
        <v>halferstrider@gmail.com</v>
      </c>
      <c r="C125" s="2" t="s">
        <v>130</v>
      </c>
      <c r="D125" s="2">
        <v>89209551795</v>
      </c>
      <c r="E125" s="2" t="s">
        <v>9</v>
      </c>
    </row>
    <row r="126" spans="1:5" x14ac:dyDescent="0.35">
      <c r="A126" s="3" t="s">
        <v>4</v>
      </c>
      <c r="B126" s="4" t="str">
        <f>HYPERLINK("mailto:i.panenkov62@gmail.com", "i.panenkov62@gmail.com")</f>
        <v>i.panenkov62@gmail.com</v>
      </c>
      <c r="C126" s="2" t="s">
        <v>131</v>
      </c>
      <c r="D126" s="2">
        <v>89209895402</v>
      </c>
      <c r="E126" s="2" t="s">
        <v>9</v>
      </c>
    </row>
    <row r="127" spans="1:5" x14ac:dyDescent="0.35">
      <c r="A127" s="3" t="s">
        <v>4</v>
      </c>
      <c r="B127" s="4" t="str">
        <f>HYPERLINK("mailto:i.suchugov@yandex.ru", "i.suchugov@yandex.ru")</f>
        <v>i.suchugov@yandex.ru</v>
      </c>
      <c r="C127" s="2" t="s">
        <v>132</v>
      </c>
      <c r="D127" s="2">
        <v>79966177591</v>
      </c>
      <c r="E127" s="2" t="s">
        <v>9</v>
      </c>
    </row>
    <row r="128" spans="1:5" x14ac:dyDescent="0.35">
      <c r="A128" s="3" t="s">
        <v>4</v>
      </c>
      <c r="B128" s="4" t="str">
        <f>HYPERLINK("mailto:sonita_95_1995@mail.ru", "sonita_95_1995@mail.ru")</f>
        <v>sonita_95_1995@mail.ru</v>
      </c>
      <c r="C128" s="2" t="s">
        <v>133</v>
      </c>
      <c r="D128" s="2">
        <v>79106177412</v>
      </c>
      <c r="E128" s="2" t="s">
        <v>7</v>
      </c>
    </row>
    <row r="129" spans="1:5" x14ac:dyDescent="0.35">
      <c r="A129" s="3" t="s">
        <v>4</v>
      </c>
      <c r="B129" s="4" t="str">
        <f>HYPERLINK("mailto:rapfromrzn@gmail.com", "rapfromrzn@gmail.com")</f>
        <v>rapfromrzn@gmail.com</v>
      </c>
      <c r="C129" s="2" t="s">
        <v>134</v>
      </c>
      <c r="D129" s="2">
        <v>79100608961</v>
      </c>
      <c r="E129" s="2" t="s">
        <v>7</v>
      </c>
    </row>
    <row r="130" spans="1:5" x14ac:dyDescent="0.35">
      <c r="A130" s="3" t="s">
        <v>4</v>
      </c>
      <c r="B130" s="4" t="str">
        <f>HYPERLINK("mailto:irinauvarova@rambler.ru", "irinauvarova@rambler.ru")</f>
        <v>irinauvarova@rambler.ru</v>
      </c>
      <c r="C130" s="2" t="s">
        <v>135</v>
      </c>
      <c r="D130" s="2">
        <v>89209537770</v>
      </c>
      <c r="E130" s="2" t="s">
        <v>9</v>
      </c>
    </row>
    <row r="131" spans="1:5" x14ac:dyDescent="0.35">
      <c r="A131" s="3" t="s">
        <v>4</v>
      </c>
      <c r="B131" s="4" t="str">
        <f>HYPERLINK("mailto:svetlana.hrukova@gmail.com", "svetlana.hrukova@gmail.com")</f>
        <v>svetlana.hrukova@gmail.com</v>
      </c>
      <c r="C131" s="2" t="s">
        <v>136</v>
      </c>
      <c r="D131" s="2" t="s">
        <v>137</v>
      </c>
      <c r="E131" s="2" t="s">
        <v>7</v>
      </c>
    </row>
    <row r="132" spans="1:5" x14ac:dyDescent="0.35">
      <c r="A132" s="3" t="s">
        <v>4</v>
      </c>
      <c r="B132" s="4" t="str">
        <f>HYPERLINK("mailto:sveta_korotenkov@mail.ru", "sveta_korotenkov@mail.ru")</f>
        <v>sveta_korotenkov@mail.ru</v>
      </c>
      <c r="C132" s="2" t="s">
        <v>138</v>
      </c>
      <c r="D132" s="2">
        <v>89190112712</v>
      </c>
      <c r="E132" s="2" t="s">
        <v>7</v>
      </c>
    </row>
    <row r="133" spans="1:5" x14ac:dyDescent="0.35">
      <c r="A133" s="3" t="s">
        <v>4</v>
      </c>
      <c r="B133" s="4" t="str">
        <f>HYPERLINK("mailto:Julia_Grasina@epam.com", "Julia_Grasina@epam.com")</f>
        <v>Julia_Grasina@epam.com</v>
      </c>
      <c r="C133" s="2" t="s">
        <v>431</v>
      </c>
      <c r="D133" s="2" t="s">
        <v>5</v>
      </c>
      <c r="E133" s="2" t="s">
        <v>9</v>
      </c>
    </row>
    <row r="134" spans="1:5" x14ac:dyDescent="0.35">
      <c r="A134" s="3" t="s">
        <v>4</v>
      </c>
      <c r="B134" s="4" t="str">
        <f>HYPERLINK("mailto:fine.savosina@gmail.com", "fine.savosina@gmail.com")</f>
        <v>fine.savosina@gmail.com</v>
      </c>
      <c r="C134" s="2" t="s">
        <v>139</v>
      </c>
      <c r="D134" s="2">
        <v>89521296271</v>
      </c>
      <c r="E134" s="2" t="s">
        <v>7</v>
      </c>
    </row>
    <row r="135" spans="1:5" x14ac:dyDescent="0.35">
      <c r="A135" s="3" t="s">
        <v>4</v>
      </c>
      <c r="B135" s="4" t="str">
        <f>HYPERLINK("mailto:Tatiana_Manukhova@epam.com", "Tatiana_Manukhova@epam.com")</f>
        <v>Tatiana_Manukhova@epam.com</v>
      </c>
      <c r="C135" s="2" t="s">
        <v>140</v>
      </c>
      <c r="D135" s="2" t="s">
        <v>5</v>
      </c>
      <c r="E135" s="2" t="s">
        <v>7</v>
      </c>
    </row>
    <row r="136" spans="1:5" x14ac:dyDescent="0.35">
      <c r="A136" s="3" t="s">
        <v>4</v>
      </c>
      <c r="B136" s="4" t="str">
        <f>HYPERLINK("mailto:jumie@inbox.ru", "jumie@inbox.ru")</f>
        <v>jumie@inbox.ru</v>
      </c>
      <c r="C136" s="2" t="s">
        <v>141</v>
      </c>
      <c r="D136" s="2" t="s">
        <v>142</v>
      </c>
      <c r="E136" s="2" t="s">
        <v>9</v>
      </c>
    </row>
    <row r="137" spans="1:5" x14ac:dyDescent="0.35">
      <c r="A137" s="3" t="s">
        <v>10</v>
      </c>
      <c r="B137" s="4" t="str">
        <f>HYPERLINK("mailto:provodinat@yandex.ru", "provodinat@yandex.ru")</f>
        <v>provodinat@yandex.ru</v>
      </c>
      <c r="C137" s="2" t="s">
        <v>143</v>
      </c>
      <c r="D137" s="2">
        <v>89006027155</v>
      </c>
      <c r="E137" s="2" t="s">
        <v>7</v>
      </c>
    </row>
    <row r="138" spans="1:5" x14ac:dyDescent="0.35">
      <c r="A138" s="3" t="s">
        <v>4</v>
      </c>
      <c r="B138" s="4" t="str">
        <f>HYPERLINK("mailto:fedorsumkin.sila@gmail.com", "fedorsumkin.sila@gmail.com")</f>
        <v>fedorsumkin.sila@gmail.com</v>
      </c>
      <c r="C138" s="2" t="s">
        <v>144</v>
      </c>
      <c r="D138" s="2">
        <v>89537476221</v>
      </c>
      <c r="E138" s="2" t="s">
        <v>7</v>
      </c>
    </row>
    <row r="139" spans="1:5" x14ac:dyDescent="0.35">
      <c r="A139" s="3" t="s">
        <v>4</v>
      </c>
      <c r="B139" s="4" t="str">
        <f>HYPERLINK("mailto:kat-fa@yandex.ru", "kat-fa@yandex.ru")</f>
        <v>kat-fa@yandex.ru</v>
      </c>
      <c r="C139" s="2" t="s">
        <v>145</v>
      </c>
      <c r="D139" s="2" t="s">
        <v>146</v>
      </c>
      <c r="E139" s="2" t="s">
        <v>9</v>
      </c>
    </row>
    <row r="140" spans="1:5" x14ac:dyDescent="0.35">
      <c r="A140" s="3" t="s">
        <v>4</v>
      </c>
      <c r="B140" s="4" t="str">
        <f>HYPERLINK("mailto:kaziatko@inbox.ru", "kaziatko@inbox.ru")</f>
        <v>kaziatko@inbox.ru</v>
      </c>
      <c r="C140" s="2" t="s">
        <v>147</v>
      </c>
      <c r="D140" s="2" t="s">
        <v>148</v>
      </c>
      <c r="E140" s="2" t="s">
        <v>9</v>
      </c>
    </row>
    <row r="141" spans="1:5" x14ac:dyDescent="0.35">
      <c r="A141" s="3" t="s">
        <v>4</v>
      </c>
      <c r="B141" s="4" t="str">
        <f>HYPERLINK("mailto:lera.kusova@yandex.ru", "lera.kusova@yandex.ru")</f>
        <v>lera.kusova@yandex.ru</v>
      </c>
      <c r="C141" s="2" t="s">
        <v>149</v>
      </c>
      <c r="D141" s="2">
        <v>89106257778</v>
      </c>
      <c r="E141" s="2" t="s">
        <v>7</v>
      </c>
    </row>
    <row r="142" spans="1:5" x14ac:dyDescent="0.35">
      <c r="A142" s="3" t="s">
        <v>10</v>
      </c>
      <c r="B142" s="4" t="str">
        <f>HYPERLINK("mailto:Vasily_Prokofev@epam.com", "Vasily_Prokofev@epam.com")</f>
        <v>Vasily_Prokofev@epam.com</v>
      </c>
      <c r="C142" s="2" t="s">
        <v>432</v>
      </c>
      <c r="D142" s="2" t="s">
        <v>5</v>
      </c>
      <c r="E142" s="2" t="s">
        <v>7</v>
      </c>
    </row>
    <row r="143" spans="1:5" x14ac:dyDescent="0.35">
      <c r="A143" s="3" t="s">
        <v>10</v>
      </c>
      <c r="B143" s="4" t="str">
        <f>HYPERLINK("mailto:flyingvictory@mail.ru", "flyingvictory@mail.ru")</f>
        <v>flyingvictory@mail.ru</v>
      </c>
      <c r="C143" s="2" t="s">
        <v>150</v>
      </c>
      <c r="D143" s="2" t="s">
        <v>151</v>
      </c>
      <c r="E143" s="2" t="s">
        <v>7</v>
      </c>
    </row>
    <row r="144" spans="1:5" x14ac:dyDescent="0.35">
      <c r="A144" s="3" t="s">
        <v>4</v>
      </c>
      <c r="B144" s="4" t="str">
        <f>HYPERLINK("mailto:hioai.elizabeth@gmail.com", "hioai.elizabeth@gmail.com")</f>
        <v>hioai.elizabeth@gmail.com</v>
      </c>
      <c r="C144" s="2" t="s">
        <v>152</v>
      </c>
      <c r="D144" s="2" t="s">
        <v>153</v>
      </c>
      <c r="E144" s="2" t="s">
        <v>7</v>
      </c>
    </row>
    <row r="145" spans="1:5" x14ac:dyDescent="0.35">
      <c r="A145" s="3" t="s">
        <v>4</v>
      </c>
      <c r="B145" s="4" t="str">
        <f>HYPERLINK("mailto:Vova-anik@yandex.ru", "Vova-anik@yandex.ru")</f>
        <v>Vova-anik@yandex.ru</v>
      </c>
      <c r="C145" s="2" t="s">
        <v>154</v>
      </c>
      <c r="D145" s="2">
        <v>9537319975</v>
      </c>
      <c r="E145" s="2" t="s">
        <v>5</v>
      </c>
    </row>
    <row r="146" spans="1:5" x14ac:dyDescent="0.35">
      <c r="A146" s="3" t="s">
        <v>4</v>
      </c>
      <c r="B146" s="4" t="str">
        <f>HYPERLINK("mailto:kiryuhin.egor2015@gmail.com", "kiryuhin.egor2015@gmail.com")</f>
        <v>kiryuhin.egor2015@gmail.com</v>
      </c>
      <c r="C146" s="2" t="s">
        <v>155</v>
      </c>
      <c r="D146" s="2">
        <v>89036402589</v>
      </c>
      <c r="E146" s="2" t="s">
        <v>9</v>
      </c>
    </row>
    <row r="147" spans="1:5" x14ac:dyDescent="0.35">
      <c r="A147" s="3" t="s">
        <v>4</v>
      </c>
      <c r="B147" s="4" t="str">
        <f>HYPERLINK("mailto:kiryuushka@mail.ru", "kiryuushka@mail.ru")</f>
        <v>kiryuushka@mail.ru</v>
      </c>
      <c r="C147" s="2" t="s">
        <v>156</v>
      </c>
      <c r="D147" s="2">
        <v>89106381002</v>
      </c>
      <c r="E147" s="2" t="s">
        <v>9</v>
      </c>
    </row>
    <row r="148" spans="1:5" x14ac:dyDescent="0.35">
      <c r="A148" s="3" t="s">
        <v>4</v>
      </c>
      <c r="B148" s="4" t="str">
        <f>HYPERLINK("mailto:vlzaitsev2000@gmail.com", "vlzaitsev2000@gmail.com")</f>
        <v>vlzaitsev2000@gmail.com</v>
      </c>
      <c r="C148" s="2" t="s">
        <v>157</v>
      </c>
      <c r="D148" s="2">
        <v>89209708134</v>
      </c>
      <c r="E148" s="2" t="s">
        <v>7</v>
      </c>
    </row>
    <row r="149" spans="1:5" x14ac:dyDescent="0.35">
      <c r="A149" s="3" t="s">
        <v>10</v>
      </c>
      <c r="B149" s="4" t="str">
        <f>HYPERLINK("mailto:vovanza@gmail.com", "vovanza@gmail.com")</f>
        <v>vovanza@gmail.com</v>
      </c>
      <c r="C149" s="2" t="s">
        <v>158</v>
      </c>
      <c r="D149" s="2" t="s">
        <v>159</v>
      </c>
      <c r="E149" s="2" t="s">
        <v>7</v>
      </c>
    </row>
    <row r="150" spans="1:5" x14ac:dyDescent="0.35">
      <c r="A150" s="3" t="s">
        <v>4</v>
      </c>
      <c r="B150" s="4" t="str">
        <f>HYPERLINK("mailto:Vladislav_Chugreev@epam.com", "Vladislav_Chugreev@epam.com")</f>
        <v>Vladislav_Chugreev@epam.com</v>
      </c>
      <c r="C150" s="2" t="s">
        <v>433</v>
      </c>
      <c r="D150" s="2" t="s">
        <v>5</v>
      </c>
      <c r="E150" s="2" t="s">
        <v>7</v>
      </c>
    </row>
    <row r="151" spans="1:5" x14ac:dyDescent="0.35">
      <c r="A151" s="3" t="s">
        <v>10</v>
      </c>
      <c r="B151" s="4" t="str">
        <f>HYPERLINK("mailto:vladislav_komarov_al@mail.ru", "vladislav_komarov_al@mail.ru")</f>
        <v>vladislav_komarov_al@mail.ru</v>
      </c>
      <c r="C151" s="2" t="s">
        <v>160</v>
      </c>
      <c r="D151" s="2" t="s">
        <v>161</v>
      </c>
      <c r="E151" s="2" t="s">
        <v>7</v>
      </c>
    </row>
    <row r="152" spans="1:5" x14ac:dyDescent="0.35">
      <c r="A152" s="3" t="s">
        <v>4</v>
      </c>
      <c r="B152" s="4" t="str">
        <f>HYPERLINK("mailto:worrons@gmail.com", "worrons@gmail.com")</f>
        <v>worrons@gmail.com</v>
      </c>
      <c r="C152" s="2" t="s">
        <v>162</v>
      </c>
      <c r="D152" s="2">
        <v>79206369126</v>
      </c>
      <c r="E152" s="2" t="s">
        <v>7</v>
      </c>
    </row>
    <row r="153" spans="1:5" x14ac:dyDescent="0.35">
      <c r="A153" s="3" t="s">
        <v>4</v>
      </c>
      <c r="B153" s="4" t="str">
        <f>HYPERLINK("mailto:kitkazak@gmail.com", "kitkazak@gmail.com")</f>
        <v>kitkazak@gmail.com</v>
      </c>
      <c r="C153" s="2" t="s">
        <v>163</v>
      </c>
      <c r="D153" s="2">
        <v>89308720570</v>
      </c>
      <c r="E153" s="2" t="s">
        <v>9</v>
      </c>
    </row>
    <row r="154" spans="1:5" x14ac:dyDescent="0.35">
      <c r="A154" s="3" t="s">
        <v>4</v>
      </c>
      <c r="B154" s="4" t="str">
        <f>HYPERLINK("mailto:komissar_vasilii@mail.ru", "komissar_vasilii@mail.ru")</f>
        <v>komissar_vasilii@mail.ru</v>
      </c>
      <c r="C154" s="2" t="s">
        <v>164</v>
      </c>
      <c r="D154" s="2">
        <v>89209838987</v>
      </c>
      <c r="E154" s="2" t="s">
        <v>9</v>
      </c>
    </row>
    <row r="155" spans="1:5" x14ac:dyDescent="0.35">
      <c r="A155" s="3" t="s">
        <v>4</v>
      </c>
      <c r="B155" s="4" t="str">
        <f>HYPERLINK("mailto:yihiutdiy@gmail.com", "yihiutdiy@gmail.com")</f>
        <v>yihiutdiy@gmail.com</v>
      </c>
      <c r="C155" s="2" t="s">
        <v>165</v>
      </c>
      <c r="D155" s="2">
        <v>89106447372</v>
      </c>
      <c r="E155" s="2" t="s">
        <v>5</v>
      </c>
    </row>
    <row r="156" spans="1:5" x14ac:dyDescent="0.35">
      <c r="A156" s="3" t="s">
        <v>4</v>
      </c>
      <c r="B156" s="4" t="str">
        <f>HYPERLINK("mailto:Yaroslav_Pereguda@epam.com", "Yaroslav_Pereguda@epam.com")</f>
        <v>Yaroslav_Pereguda@epam.com</v>
      </c>
      <c r="C156" s="2" t="s">
        <v>434</v>
      </c>
      <c r="D156" s="2" t="s">
        <v>5</v>
      </c>
      <c r="E156" s="2" t="s">
        <v>7</v>
      </c>
    </row>
    <row r="157" spans="1:5" x14ac:dyDescent="0.35">
      <c r="A157" s="3" t="s">
        <v>4</v>
      </c>
      <c r="B157" s="4" t="str">
        <f>HYPERLINK("mailto:awesome.ackimov@yandex.ru", "awesome.ackimov@yandex.ru")</f>
        <v>awesome.ackimov@yandex.ru</v>
      </c>
      <c r="C157" s="2" t="s">
        <v>166</v>
      </c>
      <c r="D157" s="2">
        <v>89006077508</v>
      </c>
      <c r="E157" s="2" t="s">
        <v>7</v>
      </c>
    </row>
    <row r="158" spans="1:5" x14ac:dyDescent="0.35">
      <c r="A158" s="3" t="s">
        <v>4</v>
      </c>
      <c r="B158" s="4" t="str">
        <f>HYPERLINK("mailto:sashamaslikova61@gmail.com", "sashamaslikova61@gmail.com")</f>
        <v>sashamaslikova61@gmail.com</v>
      </c>
      <c r="C158" s="2" t="s">
        <v>167</v>
      </c>
      <c r="D158" s="2">
        <v>89537326312</v>
      </c>
      <c r="E158" s="2" t="s">
        <v>7</v>
      </c>
    </row>
    <row r="159" spans="1:5" x14ac:dyDescent="0.35">
      <c r="A159" s="3" t="s">
        <v>4</v>
      </c>
      <c r="B159" s="4" t="str">
        <f>HYPERLINK("mailto:Pershina_ru@mail.ru", "Pershina_ru@mail.ru")</f>
        <v>Pershina_ru@mail.ru</v>
      </c>
      <c r="C159" s="2" t="s">
        <v>168</v>
      </c>
      <c r="D159" s="2">
        <v>89105761926</v>
      </c>
      <c r="E159" s="2" t="s">
        <v>7</v>
      </c>
    </row>
    <row r="160" spans="1:5" x14ac:dyDescent="0.35">
      <c r="A160" s="3" t="s">
        <v>10</v>
      </c>
      <c r="B160" s="4" t="str">
        <f>HYPERLINK("mailto:icqparty@gmail.com", "icqparty@gmail.com")</f>
        <v>icqparty@gmail.com</v>
      </c>
      <c r="C160" s="2" t="s">
        <v>169</v>
      </c>
      <c r="D160" s="2">
        <v>89209719539</v>
      </c>
      <c r="E160" s="2" t="s">
        <v>7</v>
      </c>
    </row>
    <row r="161" spans="1:5" x14ac:dyDescent="0.35">
      <c r="A161" s="3" t="s">
        <v>4</v>
      </c>
      <c r="B161" s="4" t="str">
        <f>HYPERLINK("mailto:A_S_Bas@mail.ru", "A_S_Bas@mail.ru")</f>
        <v>A_S_Bas@mail.ru</v>
      </c>
      <c r="C161" s="2" t="s">
        <v>170</v>
      </c>
      <c r="D161" s="2" t="s">
        <v>171</v>
      </c>
      <c r="E161" s="2" t="s">
        <v>5</v>
      </c>
    </row>
    <row r="162" spans="1:5" x14ac:dyDescent="0.35">
      <c r="A162" s="3" t="s">
        <v>4</v>
      </c>
      <c r="B162" s="4" t="str">
        <f>HYPERLINK("mailto:avgorkin1@gmail.com", "avgorkin1@gmail.com")</f>
        <v>avgorkin1@gmail.com</v>
      </c>
      <c r="C162" s="2" t="s">
        <v>172</v>
      </c>
      <c r="D162" s="2" t="s">
        <v>173</v>
      </c>
      <c r="E162" s="2" t="s">
        <v>5</v>
      </c>
    </row>
    <row r="163" spans="1:5" x14ac:dyDescent="0.35">
      <c r="A163" s="3" t="s">
        <v>4</v>
      </c>
      <c r="B163" s="4" t="str">
        <f>HYPERLINK("mailto:kondr179@rambler.ru", "kondr179@rambler.ru")</f>
        <v>kondr179@rambler.ru</v>
      </c>
      <c r="C163" s="2" t="s">
        <v>174</v>
      </c>
      <c r="D163" s="2">
        <v>9156241775</v>
      </c>
      <c r="E163" s="2" t="s">
        <v>9</v>
      </c>
    </row>
    <row r="164" spans="1:5" x14ac:dyDescent="0.35">
      <c r="A164" s="3" t="s">
        <v>4</v>
      </c>
      <c r="B164" s="4" t="str">
        <f>HYPERLINK("mailto:GorgeousTurok@gmail.com", "GorgeousTurok@gmail.com")</f>
        <v>GorgeousTurok@gmail.com</v>
      </c>
      <c r="C164" s="2" t="s">
        <v>175</v>
      </c>
      <c r="D164" s="2" t="s">
        <v>176</v>
      </c>
      <c r="E164" s="2" t="s">
        <v>7</v>
      </c>
    </row>
    <row r="165" spans="1:5" x14ac:dyDescent="0.35">
      <c r="A165" s="3" t="s">
        <v>10</v>
      </c>
      <c r="B165" s="4" t="str">
        <f>HYPERLINK("mailto:ashoca@inbox.ru", "ashoca@inbox.ru")</f>
        <v>ashoca@inbox.ru</v>
      </c>
      <c r="C165" s="2" t="s">
        <v>177</v>
      </c>
      <c r="D165" s="2" t="s">
        <v>178</v>
      </c>
      <c r="E165" s="2" t="s">
        <v>7</v>
      </c>
    </row>
    <row r="166" spans="1:5" x14ac:dyDescent="0.35">
      <c r="A166" s="3" t="s">
        <v>4</v>
      </c>
      <c r="B166" s="4" t="str">
        <f>HYPERLINK("mailto:santelecom@mail.ru", "santelecom@mail.ru")</f>
        <v>santelecom@mail.ru</v>
      </c>
      <c r="C166" s="2" t="s">
        <v>179</v>
      </c>
      <c r="D166" s="2" t="s">
        <v>180</v>
      </c>
      <c r="E166" s="2" t="s">
        <v>7</v>
      </c>
    </row>
    <row r="167" spans="1:5" ht="29" x14ac:dyDescent="0.35">
      <c r="A167" s="3" t="s">
        <v>4</v>
      </c>
      <c r="B167" s="4" t="str">
        <f>HYPERLINK("mailto:samoylove88@mail.ru", "samoylove88@mail.ru")</f>
        <v>samoylove88@mail.ru</v>
      </c>
      <c r="C167" s="2" t="s">
        <v>181</v>
      </c>
      <c r="D167" s="2">
        <v>89105065663</v>
      </c>
      <c r="E167" s="2" t="s">
        <v>7</v>
      </c>
    </row>
    <row r="168" spans="1:5" x14ac:dyDescent="0.35">
      <c r="A168" s="3" t="s">
        <v>4</v>
      </c>
      <c r="B168" s="4" t="str">
        <f>HYPERLINK("mailto:kormuchki@gmail.com", "kormuchki@gmail.com")</f>
        <v>kormuchki@gmail.com</v>
      </c>
      <c r="C168" s="2" t="s">
        <v>182</v>
      </c>
      <c r="D168" s="2">
        <v>89036401716</v>
      </c>
      <c r="E168" s="2" t="s">
        <v>9</v>
      </c>
    </row>
    <row r="169" spans="1:5" x14ac:dyDescent="0.35">
      <c r="A169" s="3" t="s">
        <v>4</v>
      </c>
      <c r="B169" s="4" t="str">
        <f>HYPERLINK("mailto:mang95@mail.ru", "mang95@mail.ru")</f>
        <v>mang95@mail.ru</v>
      </c>
      <c r="C169" s="2" t="s">
        <v>183</v>
      </c>
      <c r="D169" s="2">
        <v>89997601833</v>
      </c>
      <c r="E169" s="2" t="s">
        <v>7</v>
      </c>
    </row>
    <row r="170" spans="1:5" x14ac:dyDescent="0.35">
      <c r="A170" s="3" t="s">
        <v>4</v>
      </c>
      <c r="B170" s="4" t="str">
        <f>HYPERLINK("mailto:titov_sashulya97@mail.ru", "titov_sashulya97@mail.ru")</f>
        <v>titov_sashulya97@mail.ru</v>
      </c>
      <c r="C170" s="2" t="s">
        <v>184</v>
      </c>
      <c r="D170" s="2">
        <v>89106416335</v>
      </c>
      <c r="E170" s="2" t="s">
        <v>7</v>
      </c>
    </row>
    <row r="171" spans="1:5" x14ac:dyDescent="0.35">
      <c r="A171" s="3" t="s">
        <v>4</v>
      </c>
      <c r="B171" s="4" t="str">
        <f>HYPERLINK("mailto:alex.shtr@yandex.ru", "alex.shtr@yandex.ru")</f>
        <v>alex.shtr@yandex.ru</v>
      </c>
      <c r="C171" s="2" t="s">
        <v>185</v>
      </c>
      <c r="D171" s="2">
        <v>79206337885</v>
      </c>
      <c r="E171" s="2" t="s">
        <v>7</v>
      </c>
    </row>
    <row r="172" spans="1:5" x14ac:dyDescent="0.35">
      <c r="A172" s="3" t="s">
        <v>4</v>
      </c>
      <c r="B172" s="4" t="str">
        <f>HYPERLINK("mailto:Kseniya_Khromova@epam.com", "Kseniya_Khromova@epam.com")</f>
        <v>Kseniya_Khromova@epam.com</v>
      </c>
      <c r="C172" s="2" t="s">
        <v>186</v>
      </c>
      <c r="D172" s="2" t="s">
        <v>5</v>
      </c>
      <c r="E172" s="2" t="s">
        <v>9</v>
      </c>
    </row>
    <row r="173" spans="1:5" x14ac:dyDescent="0.35">
      <c r="A173" s="3" t="s">
        <v>4</v>
      </c>
      <c r="B173" s="4" t="str">
        <f>HYPERLINK("mailto:lexxon007@gmail.com", "lexxon007@gmail.com")</f>
        <v>lexxon007@gmail.com</v>
      </c>
      <c r="C173" s="2" t="s">
        <v>187</v>
      </c>
      <c r="D173" s="2">
        <v>89006097504</v>
      </c>
      <c r="E173" s="2" t="s">
        <v>7</v>
      </c>
    </row>
    <row r="174" spans="1:5" x14ac:dyDescent="0.35">
      <c r="A174" s="3" t="s">
        <v>4</v>
      </c>
      <c r="B174" s="4" t="str">
        <f>HYPERLINK("mailto:ludmila.dv888@gmail.com", "ludmila.dv888@gmail.com")</f>
        <v>ludmila.dv888@gmail.com</v>
      </c>
      <c r="C174" s="2" t="s">
        <v>188</v>
      </c>
      <c r="D174" s="2">
        <v>9209744556</v>
      </c>
      <c r="E174" s="2" t="s">
        <v>9</v>
      </c>
    </row>
    <row r="175" spans="1:5" ht="28" x14ac:dyDescent="0.35">
      <c r="A175" s="3" t="s">
        <v>4</v>
      </c>
      <c r="B175" s="4" t="str">
        <f>HYPERLINK("mailto:maxim.sorokoumov2002@gmail.com", "maxim.sorokoumov2002@gmail.com")</f>
        <v>maxim.sorokoumov2002@gmail.com</v>
      </c>
      <c r="C175" s="2" t="s">
        <v>189</v>
      </c>
      <c r="D175" s="2">
        <v>89209815176</v>
      </c>
      <c r="E175" s="2" t="s">
        <v>9</v>
      </c>
    </row>
    <row r="176" spans="1:5" x14ac:dyDescent="0.35">
      <c r="A176" s="3" t="s">
        <v>10</v>
      </c>
      <c r="B176" s="4" t="str">
        <f>HYPERLINK("mailto:mikegolikov3838@gmail.com", "mikegolikov3838@gmail.com")</f>
        <v>mikegolikov3838@gmail.com</v>
      </c>
      <c r="C176" s="2" t="s">
        <v>190</v>
      </c>
      <c r="D176" s="2" t="s">
        <v>191</v>
      </c>
      <c r="E176" s="2" t="s">
        <v>9</v>
      </c>
    </row>
    <row r="177" spans="1:5" x14ac:dyDescent="0.35">
      <c r="A177" s="3" t="s">
        <v>10</v>
      </c>
      <c r="B177" s="4" t="str">
        <f>HYPERLINK("mailto:mishahmm3@inbox.ru", "mishahmm3@inbox.ru")</f>
        <v>mishahmm3@inbox.ru</v>
      </c>
      <c r="C177" s="2" t="s">
        <v>192</v>
      </c>
      <c r="D177" s="2">
        <v>9206373787</v>
      </c>
      <c r="E177" s="2" t="s">
        <v>9</v>
      </c>
    </row>
    <row r="178" spans="1:5" x14ac:dyDescent="0.35">
      <c r="A178" s="3" t="s">
        <v>4</v>
      </c>
      <c r="B178" s="4" t="str">
        <f>HYPERLINK("mailto:wormogig@mail.ru", "wormogig@mail.ru")</f>
        <v>wormogig@mail.ru</v>
      </c>
      <c r="C178" s="2" t="s">
        <v>193</v>
      </c>
      <c r="D178" s="2">
        <v>79257234121</v>
      </c>
      <c r="E178" s="2" t="s">
        <v>5</v>
      </c>
    </row>
    <row r="179" spans="1:5" x14ac:dyDescent="0.35">
      <c r="A179" s="3" t="s">
        <v>4</v>
      </c>
      <c r="B179" s="4" t="str">
        <f>HYPERLINK("mailto:roslik.yuliya@yandex.ru", "roslik.yuliya@yandex.ru")</f>
        <v>roslik.yuliya@yandex.ru</v>
      </c>
      <c r="C179" s="2" t="s">
        <v>194</v>
      </c>
      <c r="D179" s="2">
        <v>89209988801</v>
      </c>
      <c r="E179" s="2" t="s">
        <v>7</v>
      </c>
    </row>
    <row r="180" spans="1:5" x14ac:dyDescent="0.35">
      <c r="A180" s="3" t="s">
        <v>4</v>
      </c>
      <c r="B180" s="4" t="str">
        <f>HYPERLINK("mailto:alena.aleksandrova@e-legion.com", "alena.aleksandrova@e-legion.com")</f>
        <v>alena.aleksandrova@e-legion.com</v>
      </c>
      <c r="C180" s="2" t="s">
        <v>195</v>
      </c>
      <c r="D180" s="2">
        <v>79816851266</v>
      </c>
      <c r="E180" s="2" t="s">
        <v>7</v>
      </c>
    </row>
    <row r="181" spans="1:5" x14ac:dyDescent="0.35">
      <c r="A181" s="3" t="s">
        <v>4</v>
      </c>
      <c r="B181" s="4" t="str">
        <f>HYPERLINK("mailto:alenasewa@mail.ru", "alenasewa@mail.ru")</f>
        <v>alenasewa@mail.ru</v>
      </c>
      <c r="C181" s="2" t="s">
        <v>196</v>
      </c>
      <c r="D181" s="2">
        <v>89511056880</v>
      </c>
      <c r="E181" s="2" t="s">
        <v>7</v>
      </c>
    </row>
    <row r="182" spans="1:5" x14ac:dyDescent="0.35">
      <c r="A182" s="3" t="s">
        <v>4</v>
      </c>
      <c r="B182" s="4" t="str">
        <f>HYPERLINK("mailto:alina0098@mail.ru", "alina0098@mail.ru")</f>
        <v>alina0098@mail.ru</v>
      </c>
      <c r="C182" s="2" t="s">
        <v>197</v>
      </c>
      <c r="D182" s="2" t="s">
        <v>198</v>
      </c>
      <c r="E182" s="2" t="s">
        <v>7</v>
      </c>
    </row>
    <row r="183" spans="1:5" x14ac:dyDescent="0.35">
      <c r="A183" s="3" t="s">
        <v>10</v>
      </c>
      <c r="B183" s="4" t="str">
        <f>HYPERLINK("mailto:ryz_lisenk@mail.ru", "ryz_lisenk@mail.ru")</f>
        <v>ryz_lisenk@mail.ru</v>
      </c>
      <c r="C183" s="2" t="s">
        <v>199</v>
      </c>
      <c r="D183" s="2">
        <v>89206347302</v>
      </c>
      <c r="E183" s="2" t="s">
        <v>7</v>
      </c>
    </row>
    <row r="184" spans="1:5" x14ac:dyDescent="0.35">
      <c r="A184" s="3" t="s">
        <v>4</v>
      </c>
      <c r="B184" s="4" t="str">
        <f>HYPERLINK("mailto:alb.kalinina@gmail.com", "alb.kalinina@gmail.com")</f>
        <v>alb.kalinina@gmail.com</v>
      </c>
      <c r="C184" s="2" t="s">
        <v>200</v>
      </c>
      <c r="D184" s="2" t="s">
        <v>201</v>
      </c>
      <c r="E184" s="2" t="s">
        <v>7</v>
      </c>
    </row>
    <row r="185" spans="1:5" x14ac:dyDescent="0.35">
      <c r="A185" s="3" t="s">
        <v>4</v>
      </c>
      <c r="B185" s="4" t="str">
        <f>HYPERLINK("mailto:nastzhur@icloud.com", "nastzhur@icloud.com")</f>
        <v>nastzhur@icloud.com</v>
      </c>
      <c r="C185" s="2" t="s">
        <v>202</v>
      </c>
      <c r="D185" s="2">
        <v>89605690610</v>
      </c>
      <c r="E185" s="2" t="s">
        <v>7</v>
      </c>
    </row>
    <row r="186" spans="1:5" x14ac:dyDescent="0.35">
      <c r="A186" s="3" t="s">
        <v>4</v>
      </c>
      <c r="B186" s="4" t="str">
        <f>HYPERLINK("mailto:nastenka.zaharova.1999@bk.ru", "nastenka.zaharova.1999@bk.ru")</f>
        <v>nastenka.zaharova.1999@bk.ru</v>
      </c>
      <c r="C186" s="2" t="s">
        <v>203</v>
      </c>
      <c r="D186" s="2">
        <v>89105775128</v>
      </c>
      <c r="E186" s="2" t="s">
        <v>7</v>
      </c>
    </row>
    <row r="187" spans="1:5" x14ac:dyDescent="0.35">
      <c r="A187" s="3" t="s">
        <v>10</v>
      </c>
      <c r="B187" s="4" t="str">
        <f>HYPERLINK("mailto:zephir-ka@mail.ru", "zephir-ka@mail.ru")</f>
        <v>zephir-ka@mail.ru</v>
      </c>
      <c r="C187" s="2" t="s">
        <v>204</v>
      </c>
      <c r="D187" s="2">
        <v>79009072363</v>
      </c>
      <c r="E187" s="2" t="s">
        <v>7</v>
      </c>
    </row>
    <row r="188" spans="1:5" x14ac:dyDescent="0.35">
      <c r="A188" s="3" t="s">
        <v>4</v>
      </c>
      <c r="B188" s="4" t="str">
        <f>HYPERLINK("mailto:nastya10100606@mail.ru", "nastya10100606@mail.ru")</f>
        <v>nastya10100606@mail.ru</v>
      </c>
      <c r="C188" s="2" t="s">
        <v>205</v>
      </c>
      <c r="D188" s="2">
        <v>89106355734</v>
      </c>
      <c r="E188" s="2" t="s">
        <v>7</v>
      </c>
    </row>
    <row r="189" spans="1:5" ht="29" x14ac:dyDescent="0.35">
      <c r="A189" s="3" t="s">
        <v>4</v>
      </c>
      <c r="B189" s="4" t="str">
        <f>HYPERLINK("mailto:kozeewa.n@yandex.ru", "kozeewa.n@yandex.ru")</f>
        <v>kozeewa.n@yandex.ru</v>
      </c>
      <c r="C189" s="2" t="s">
        <v>206</v>
      </c>
      <c r="D189" s="2" t="s">
        <v>207</v>
      </c>
      <c r="E189" s="2" t="s">
        <v>7</v>
      </c>
    </row>
    <row r="190" spans="1:5" x14ac:dyDescent="0.35">
      <c r="A190" s="3" t="s">
        <v>4</v>
      </c>
      <c r="B190" s="4" t="str">
        <f>HYPERLINK("mailto:anast.ars@yandex.ru", "anast.ars@yandex.ru")</f>
        <v>anast.ars@yandex.ru</v>
      </c>
      <c r="C190" s="2" t="s">
        <v>208</v>
      </c>
      <c r="D190" s="2" t="s">
        <v>209</v>
      </c>
      <c r="E190" s="2" t="s">
        <v>7</v>
      </c>
    </row>
    <row r="191" spans="1:5" x14ac:dyDescent="0.35">
      <c r="A191" s="3" t="s">
        <v>4</v>
      </c>
      <c r="B191" s="4" t="str">
        <f>HYPERLINK("mailto:tsoi.nastya@gmail.com", "tsoi.nastya@gmail.com")</f>
        <v>tsoi.nastya@gmail.com</v>
      </c>
      <c r="C191" s="2" t="s">
        <v>210</v>
      </c>
      <c r="D191" s="2">
        <v>89308736100</v>
      </c>
      <c r="E191" s="2" t="s">
        <v>7</v>
      </c>
    </row>
    <row r="192" spans="1:5" x14ac:dyDescent="0.35">
      <c r="A192" s="3" t="s">
        <v>4</v>
      </c>
      <c r="B192" s="4" t="str">
        <f>HYPERLINK("mailto:79065445680@yandex.ru", "79065445680@yandex.ru")</f>
        <v>79065445680@yandex.ru</v>
      </c>
      <c r="C192" s="2" t="s">
        <v>211</v>
      </c>
      <c r="D192" s="2">
        <v>89065445680</v>
      </c>
      <c r="E192" s="2" t="s">
        <v>7</v>
      </c>
    </row>
    <row r="193" spans="1:5" x14ac:dyDescent="0.35">
      <c r="A193" s="3" t="s">
        <v>4</v>
      </c>
      <c r="B193" s="4" t="str">
        <f>HYPERLINK("mailto:vyuginaa@mail.ru", "vyuginaa@mail.ru")</f>
        <v>vyuginaa@mail.ru</v>
      </c>
      <c r="C193" s="2" t="s">
        <v>212</v>
      </c>
      <c r="D193" s="2">
        <v>89537473648</v>
      </c>
      <c r="E193" s="2" t="s">
        <v>7</v>
      </c>
    </row>
    <row r="194" spans="1:5" x14ac:dyDescent="0.35">
      <c r="A194" s="3" t="s">
        <v>4</v>
      </c>
      <c r="B194" s="4" t="str">
        <f>HYPERLINK("mailto:angelina.kulichkina@mail.ru", "angelina.kulichkina@mail.ru")</f>
        <v>angelina.kulichkina@mail.ru</v>
      </c>
      <c r="C194" s="2" t="s">
        <v>213</v>
      </c>
      <c r="D194" s="2">
        <v>89209718712</v>
      </c>
      <c r="E194" s="2" t="s">
        <v>7</v>
      </c>
    </row>
    <row r="195" spans="1:5" x14ac:dyDescent="0.35">
      <c r="A195" s="3" t="s">
        <v>4</v>
      </c>
      <c r="B195" s="4" t="str">
        <f>HYPERLINK("mailto:cantstopweb@gmail.com", "cantstopweb@gmail.com")</f>
        <v>cantstopweb@gmail.com</v>
      </c>
      <c r="C195" s="2" t="s">
        <v>214</v>
      </c>
      <c r="D195" s="2">
        <v>79858765069</v>
      </c>
      <c r="E195" s="2" t="s">
        <v>7</v>
      </c>
    </row>
    <row r="196" spans="1:5" x14ac:dyDescent="0.35">
      <c r="A196" s="3" t="s">
        <v>4</v>
      </c>
      <c r="B196" s="4" t="str">
        <f>HYPERLINK("mailto:kravch14@mail.ru", "kravch14@mail.ru")</f>
        <v>kravch14@mail.ru</v>
      </c>
      <c r="C196" s="2" t="s">
        <v>215</v>
      </c>
      <c r="D196" s="2">
        <v>89998976250</v>
      </c>
      <c r="E196" s="2" t="s">
        <v>7</v>
      </c>
    </row>
    <row r="197" spans="1:5" x14ac:dyDescent="0.35">
      <c r="A197" s="3" t="s">
        <v>4</v>
      </c>
      <c r="B197" s="4" t="str">
        <f>HYPERLINK("mailto:andrai1998@mail.ru", "andrai1998@mail.ru")</f>
        <v>andrai1998@mail.ru</v>
      </c>
      <c r="C197" s="2" t="s">
        <v>216</v>
      </c>
      <c r="D197" s="2">
        <v>89206341375</v>
      </c>
      <c r="E197" s="2" t="s">
        <v>5</v>
      </c>
    </row>
    <row r="198" spans="1:5" x14ac:dyDescent="0.35">
      <c r="A198" s="3" t="s">
        <v>4</v>
      </c>
      <c r="B198" s="4" t="str">
        <f>HYPERLINK("mailto:anya.maleva1997@gmail.com", "anya.maleva1997@gmail.com")</f>
        <v>anya.maleva1997@gmail.com</v>
      </c>
      <c r="C198" s="2" t="s">
        <v>217</v>
      </c>
      <c r="D198" s="2">
        <v>79521262585</v>
      </c>
      <c r="E198" s="2" t="s">
        <v>7</v>
      </c>
    </row>
    <row r="199" spans="1:5" x14ac:dyDescent="0.35">
      <c r="A199" s="3" t="s">
        <v>4</v>
      </c>
      <c r="B199" s="4" t="str">
        <f>HYPERLINK("mailto:emilyxiii@gmail.com", "emilyxiii@gmail.com")</f>
        <v>emilyxiii@gmail.com</v>
      </c>
      <c r="C199" s="2" t="s">
        <v>218</v>
      </c>
      <c r="D199" s="2" t="s">
        <v>219</v>
      </c>
      <c r="E199" s="2" t="s">
        <v>7</v>
      </c>
    </row>
    <row r="200" spans="1:5" x14ac:dyDescent="0.35">
      <c r="A200" s="3" t="s">
        <v>4</v>
      </c>
      <c r="B200" s="4" t="str">
        <f>HYPERLINK("mailto:anna.rumyanceva1899@mail.ru", "anna.rumyanceva1899@mail.ru")</f>
        <v>anna.rumyanceva1899@mail.ru</v>
      </c>
      <c r="C200" s="2" t="s">
        <v>220</v>
      </c>
      <c r="D200" s="2">
        <v>89209808751</v>
      </c>
      <c r="E200" s="2" t="s">
        <v>7</v>
      </c>
    </row>
    <row r="201" spans="1:5" x14ac:dyDescent="0.35">
      <c r="A201" s="3" t="s">
        <v>10</v>
      </c>
      <c r="B201" s="4" t="str">
        <f>HYPERLINK("mailto:mulida@yandex.ru", "mulida@yandex.ru")</f>
        <v>mulida@yandex.ru</v>
      </c>
      <c r="C201" s="2" t="s">
        <v>221</v>
      </c>
      <c r="D201" s="2" t="s">
        <v>222</v>
      </c>
      <c r="E201" s="2" t="s">
        <v>9</v>
      </c>
    </row>
    <row r="202" spans="1:5" x14ac:dyDescent="0.35">
      <c r="A202" s="3" t="s">
        <v>4</v>
      </c>
      <c r="B202" s="4" t="str">
        <f>HYPERLINK("mailto:coyote.stark@yandex.ru", "coyote.stark@yandex.ru")</f>
        <v>coyote.stark@yandex.ru</v>
      </c>
      <c r="C202" s="2" t="s">
        <v>223</v>
      </c>
      <c r="D202" s="2">
        <v>89537427766</v>
      </c>
      <c r="E202" s="2" t="s">
        <v>7</v>
      </c>
    </row>
    <row r="203" spans="1:5" x14ac:dyDescent="0.35">
      <c r="A203" s="3" t="s">
        <v>10</v>
      </c>
      <c r="B203" s="4" t="str">
        <f>HYPERLINK("mailto:antonvtokarev@gmail.com", "antonvtokarev@gmail.com")</f>
        <v>antonvtokarev@gmail.com</v>
      </c>
      <c r="C203" s="2" t="s">
        <v>224</v>
      </c>
      <c r="D203" s="2">
        <v>89209759809</v>
      </c>
      <c r="E203" s="2" t="s">
        <v>7</v>
      </c>
    </row>
    <row r="204" spans="1:5" x14ac:dyDescent="0.35">
      <c r="A204" s="3" t="s">
        <v>4</v>
      </c>
      <c r="B204" s="4" t="str">
        <f>HYPERLINK("mailto:hopkins_hell@mail.ru", "hopkins_hell@mail.ru")</f>
        <v>hopkins_hell@mail.ru</v>
      </c>
      <c r="C204" s="2" t="s">
        <v>225</v>
      </c>
      <c r="D204" s="2" t="s">
        <v>226</v>
      </c>
      <c r="E204" s="2" t="s">
        <v>7</v>
      </c>
    </row>
    <row r="205" spans="1:5" x14ac:dyDescent="0.35">
      <c r="A205" s="3" t="s">
        <v>4</v>
      </c>
      <c r="B205" s="4" t="str">
        <f>HYPERLINK("mailto:ann.bukhtina@yandex.ru", "ann.bukhtina@yandex.ru")</f>
        <v>ann.bukhtina@yandex.ru</v>
      </c>
      <c r="C205" s="2" t="s">
        <v>227</v>
      </c>
      <c r="D205" s="2">
        <v>89605678844</v>
      </c>
      <c r="E205" s="2" t="s">
        <v>7</v>
      </c>
    </row>
    <row r="206" spans="1:5" x14ac:dyDescent="0.35">
      <c r="A206" s="3" t="s">
        <v>4</v>
      </c>
      <c r="B206" s="4" t="str">
        <f>HYPERLINK("mailto:psyhxxx@gmail.com", "psyhxxx@gmail.com")</f>
        <v>psyhxxx@gmail.com</v>
      </c>
      <c r="C206" s="2" t="s">
        <v>228</v>
      </c>
      <c r="D206" s="2" t="s">
        <v>229</v>
      </c>
      <c r="E206" s="2" t="s">
        <v>7</v>
      </c>
    </row>
    <row r="207" spans="1:5" x14ac:dyDescent="0.35">
      <c r="A207" s="3" t="s">
        <v>4</v>
      </c>
      <c r="B207" s="4" t="str">
        <f>HYPERLINK("mailto:bartnaruto@gmail.com", "bartnaruto@gmail.com")</f>
        <v>bartnaruto@gmail.com</v>
      </c>
      <c r="C207" s="2" t="s">
        <v>230</v>
      </c>
      <c r="D207" s="2" t="s">
        <v>231</v>
      </c>
      <c r="E207" s="2" t="s">
        <v>7</v>
      </c>
    </row>
    <row r="208" spans="1:5" x14ac:dyDescent="0.35">
      <c r="A208" s="3" t="s">
        <v>4</v>
      </c>
      <c r="B208" s="4" t="str">
        <f>HYPERLINK("mailto:Natalie.62.1999@gmail.com", "Natalie.62.1999@gmail.com")</f>
        <v>Natalie.62.1999@gmail.com</v>
      </c>
      <c r="C208" s="2" t="s">
        <v>232</v>
      </c>
      <c r="D208" s="2">
        <v>89009686671</v>
      </c>
      <c r="E208" s="2" t="s">
        <v>9</v>
      </c>
    </row>
    <row r="209" spans="1:5" x14ac:dyDescent="0.35">
      <c r="A209" s="3" t="s">
        <v>4</v>
      </c>
      <c r="B209" s="4" t="str">
        <f>HYPERLINK("mailto:artem.semin2011@yandex.ru", "artem.semin2011@yandex.ru")</f>
        <v>artem.semin2011@yandex.ru</v>
      </c>
      <c r="C209" s="2" t="s">
        <v>233</v>
      </c>
      <c r="D209" s="2">
        <v>89156162804</v>
      </c>
      <c r="E209" s="2" t="s">
        <v>7</v>
      </c>
    </row>
    <row r="210" spans="1:5" x14ac:dyDescent="0.35">
      <c r="A210" s="3" t="s">
        <v>10</v>
      </c>
      <c r="B210" s="4" t="str">
        <f>HYPERLINK("mailto:aalexanynts@gmail.com", "aalexanynts@gmail.com")</f>
        <v>aalexanynts@gmail.com</v>
      </c>
      <c r="C210" s="2" t="s">
        <v>234</v>
      </c>
      <c r="D210" s="2">
        <v>79209515084</v>
      </c>
      <c r="E210" s="2" t="s">
        <v>7</v>
      </c>
    </row>
    <row r="211" spans="1:5" x14ac:dyDescent="0.35">
      <c r="A211" s="3" t="s">
        <v>4</v>
      </c>
      <c r="B211" s="4" t="str">
        <f>HYPERLINK("mailto:tumanoff.vadim@yandex.ru", "tumanoff.vadim@yandex.ru")</f>
        <v>tumanoff.vadim@yandex.ru</v>
      </c>
      <c r="C211" s="2" t="s">
        <v>235</v>
      </c>
      <c r="D211" s="2">
        <v>89969117465</v>
      </c>
      <c r="E211" s="2" t="s">
        <v>7</v>
      </c>
    </row>
    <row r="212" spans="1:5" x14ac:dyDescent="0.35">
      <c r="A212" s="3" t="s">
        <v>4</v>
      </c>
      <c r="B212" s="4" t="str">
        <f>HYPERLINK("mailto:nervgh@gmail.com", "nervgh@gmail.com")</f>
        <v>nervgh@gmail.com</v>
      </c>
      <c r="C212" s="2" t="s">
        <v>236</v>
      </c>
      <c r="D212" s="2" t="s">
        <v>237</v>
      </c>
      <c r="E212" s="2" t="s">
        <v>9</v>
      </c>
    </row>
    <row r="213" spans="1:5" x14ac:dyDescent="0.35">
      <c r="A213" s="3" t="s">
        <v>4</v>
      </c>
      <c r="B213" s="4" t="str">
        <f>HYPERLINK("mailto:nick90007@mail.ru", "nick90007@mail.ru")</f>
        <v>nick90007@mail.ru</v>
      </c>
      <c r="C213" s="2" t="s">
        <v>238</v>
      </c>
      <c r="D213" s="2" t="s">
        <v>239</v>
      </c>
      <c r="E213" s="2" t="s">
        <v>9</v>
      </c>
    </row>
    <row r="214" spans="1:5" x14ac:dyDescent="0.35">
      <c r="A214" s="3" t="s">
        <v>4</v>
      </c>
      <c r="B214" s="4" t="str">
        <f>HYPERLINK("mailto:valeriya.kot@yandex.ru", "valeriya.kot@yandex.ru")</f>
        <v>valeriya.kot@yandex.ru</v>
      </c>
      <c r="C214" s="2" t="s">
        <v>240</v>
      </c>
      <c r="D214" s="2">
        <v>89611337731</v>
      </c>
      <c r="E214" s="2" t="s">
        <v>7</v>
      </c>
    </row>
    <row r="215" spans="1:5" x14ac:dyDescent="0.35">
      <c r="A215" s="3" t="s">
        <v>4</v>
      </c>
      <c r="B215" s="4" t="str">
        <f>HYPERLINK("mailto:ghrivinv@mail.ru", "ghrivinv@mail.ru")</f>
        <v>ghrivinv@mail.ru</v>
      </c>
      <c r="C215" s="2" t="s">
        <v>241</v>
      </c>
      <c r="D215" s="2">
        <v>89537403960</v>
      </c>
      <c r="E215" s="2" t="s">
        <v>7</v>
      </c>
    </row>
    <row r="216" spans="1:5" x14ac:dyDescent="0.35">
      <c r="A216" s="3" t="s">
        <v>4</v>
      </c>
      <c r="B216" s="4" t="str">
        <f>HYPERLINK("mailto:arev62rus@mail.ru", "arev62rus@mail.ru")</f>
        <v>arev62rus@mail.ru</v>
      </c>
      <c r="C216" s="2" t="s">
        <v>242</v>
      </c>
      <c r="D216" s="2" t="s">
        <v>243</v>
      </c>
      <c r="E216" s="2" t="s">
        <v>5</v>
      </c>
    </row>
    <row r="217" spans="1:5" x14ac:dyDescent="0.35">
      <c r="A217" s="3" t="s">
        <v>4</v>
      </c>
      <c r="B217" s="4" t="str">
        <f>HYPERLINK("mailto:o.polikashina@yandex.ru", "o.polikashina@yandex.ru")</f>
        <v>o.polikashina@yandex.ru</v>
      </c>
      <c r="C217" s="2" t="s">
        <v>244</v>
      </c>
      <c r="D217" s="2">
        <v>89156121329</v>
      </c>
      <c r="E217" s="2" t="s">
        <v>9</v>
      </c>
    </row>
    <row r="218" spans="1:5" x14ac:dyDescent="0.35">
      <c r="A218" s="3" t="s">
        <v>10</v>
      </c>
      <c r="B218" s="4" t="str">
        <f>HYPERLINK("mailto:odal@bk.ru", "odal@bk.ru")</f>
        <v>odal@bk.ru</v>
      </c>
      <c r="C218" s="2" t="s">
        <v>245</v>
      </c>
      <c r="D218" s="2" t="s">
        <v>246</v>
      </c>
      <c r="E218" s="2" t="s">
        <v>9</v>
      </c>
    </row>
    <row r="219" spans="1:5" x14ac:dyDescent="0.35">
      <c r="A219" s="3" t="s">
        <v>4</v>
      </c>
      <c r="B219" s="4" t="str">
        <f>HYPERLINK("mailto:vitalii.ermilov@mail.ru", "vitalii.ermilov@mail.ru")</f>
        <v>vitalii.ermilov@mail.ru</v>
      </c>
      <c r="C219" s="2" t="s">
        <v>247</v>
      </c>
      <c r="D219" s="2">
        <v>89105755456</v>
      </c>
      <c r="E219" s="2" t="s">
        <v>7</v>
      </c>
    </row>
    <row r="220" spans="1:5" x14ac:dyDescent="0.35">
      <c r="A220" s="3" t="s">
        <v>4</v>
      </c>
      <c r="B220" s="4" t="str">
        <f>HYPERLINK("mailto:vitlushnikov@mail.ru", "vitlushnikov@mail.ru")</f>
        <v>vitlushnikov@mail.ru</v>
      </c>
      <c r="C220" s="2" t="s">
        <v>248</v>
      </c>
      <c r="D220" s="2" t="s">
        <v>249</v>
      </c>
      <c r="E220" s="2" t="s">
        <v>7</v>
      </c>
    </row>
    <row r="221" spans="1:5" x14ac:dyDescent="0.35">
      <c r="A221" s="3" t="s">
        <v>4</v>
      </c>
      <c r="B221" s="4" t="str">
        <f>HYPERLINK("mailto:nesterito62@gmail.com", "nesterito62@gmail.com")</f>
        <v>nesterito62@gmail.com</v>
      </c>
      <c r="C221" s="2" t="s">
        <v>250</v>
      </c>
      <c r="D221" s="2" t="s">
        <v>251</v>
      </c>
      <c r="E221" s="2" t="s">
        <v>7</v>
      </c>
    </row>
    <row r="222" spans="1:5" x14ac:dyDescent="0.35">
      <c r="A222" s="3" t="s">
        <v>4</v>
      </c>
      <c r="B222" s="4" t="str">
        <f>HYPERLINK("mailto:xxlxxl51@gmail.com", "xxlxxl51@gmail.com")</f>
        <v>xxlxxl51@gmail.com</v>
      </c>
      <c r="C222" s="2" t="s">
        <v>252</v>
      </c>
      <c r="D222" s="2">
        <v>89969105498</v>
      </c>
      <c r="E222" s="2" t="s">
        <v>7</v>
      </c>
    </row>
    <row r="223" spans="1:5" x14ac:dyDescent="0.35">
      <c r="A223" s="3" t="s">
        <v>4</v>
      </c>
      <c r="B223" s="4" t="str">
        <f>HYPERLINK("mailto:vvtolstykh@gmail.com", "vvtolstykh@gmail.com")</f>
        <v>vvtolstykh@gmail.com</v>
      </c>
      <c r="C223" s="2" t="s">
        <v>253</v>
      </c>
      <c r="D223" s="2">
        <v>89155953319</v>
      </c>
      <c r="E223" s="2" t="s">
        <v>7</v>
      </c>
    </row>
    <row r="224" spans="1:5" x14ac:dyDescent="0.35">
      <c r="A224" s="3" t="s">
        <v>4</v>
      </c>
      <c r="B224" s="4" t="str">
        <f>HYPERLINK("mailto:Olga_Lotsmanova@epam.com", "Olga_Lotsmanova@epam.com")</f>
        <v>Olga_Lotsmanova@epam.com</v>
      </c>
      <c r="C224" s="2" t="s">
        <v>254</v>
      </c>
      <c r="D224" s="2" t="s">
        <v>5</v>
      </c>
      <c r="E224" s="2" t="s">
        <v>9</v>
      </c>
    </row>
    <row r="225" spans="1:5" x14ac:dyDescent="0.35">
      <c r="A225" s="3" t="s">
        <v>4</v>
      </c>
      <c r="B225" s="4" t="str">
        <f>HYPERLINK("mailto:one.wav@yahoo.com", "one.wav@yahoo.com")</f>
        <v>one.wav@yahoo.com</v>
      </c>
      <c r="C225" s="2" t="s">
        <v>255</v>
      </c>
      <c r="D225" s="2">
        <v>79065415797</v>
      </c>
      <c r="E225" s="2" t="s">
        <v>9</v>
      </c>
    </row>
    <row r="226" spans="1:5" x14ac:dyDescent="0.35">
      <c r="A226" s="3" t="s">
        <v>4</v>
      </c>
      <c r="B226" s="4" t="str">
        <f>HYPERLINK("mailto:utom.utom19@gmail.com", "utom.utom19@gmail.com")</f>
        <v>utom.utom19@gmail.com</v>
      </c>
      <c r="C226" s="2" t="s">
        <v>256</v>
      </c>
      <c r="D226" s="2" t="s">
        <v>257</v>
      </c>
      <c r="E226" s="2" t="s">
        <v>7</v>
      </c>
    </row>
    <row r="227" spans="1:5" x14ac:dyDescent="0.35">
      <c r="A227" s="3" t="s">
        <v>4</v>
      </c>
      <c r="B227" s="4" t="str">
        <f>HYPERLINK("mailto:g-o-g-y@yandex.ru", "g-o-g-y@yandex.ru")</f>
        <v>g-o-g-y@yandex.ru</v>
      </c>
      <c r="C227" s="2" t="s">
        <v>258</v>
      </c>
      <c r="D227" s="2" t="s">
        <v>259</v>
      </c>
      <c r="E227" s="2" t="s">
        <v>5</v>
      </c>
    </row>
    <row r="228" spans="1:5" x14ac:dyDescent="0.35">
      <c r="A228" s="3" t="s">
        <v>4</v>
      </c>
      <c r="B228" s="4" t="str">
        <f>HYPERLINK("mailto:aHTu6u0TuK68@mail.ru", "aHTu6u0TuK68@mail.ru")</f>
        <v>aHTu6u0TuK68@mail.ru</v>
      </c>
      <c r="C228" s="2" t="s">
        <v>260</v>
      </c>
      <c r="D228" s="2">
        <v>89105068386</v>
      </c>
      <c r="E228" s="2" t="s">
        <v>5</v>
      </c>
    </row>
    <row r="229" spans="1:5" x14ac:dyDescent="0.35">
      <c r="A229" s="3" t="s">
        <v>4</v>
      </c>
      <c r="B229" s="4" t="str">
        <f>HYPERLINK("mailto:lonindaniil@gmail.com", "lonindaniil@gmail.com")</f>
        <v>lonindaniil@gmail.com</v>
      </c>
      <c r="C229" s="2" t="s">
        <v>261</v>
      </c>
      <c r="D229" s="2" t="s">
        <v>262</v>
      </c>
      <c r="E229" s="2" t="s">
        <v>5</v>
      </c>
    </row>
    <row r="230" spans="1:5" x14ac:dyDescent="0.35">
      <c r="A230" s="3" t="s">
        <v>10</v>
      </c>
      <c r="B230" s="4" t="str">
        <f>HYPERLINK("mailto:Pavel_Romanenko@epam.com", "Pavel_Romanenko@epam.com")</f>
        <v>Pavel_Romanenko@epam.com</v>
      </c>
      <c r="C230" s="2" t="s">
        <v>435</v>
      </c>
      <c r="D230" s="2" t="s">
        <v>5</v>
      </c>
      <c r="E230" s="2" t="s">
        <v>9</v>
      </c>
    </row>
    <row r="231" spans="1:5" x14ac:dyDescent="0.35">
      <c r="A231" s="3" t="s">
        <v>4</v>
      </c>
      <c r="B231" s="4" t="str">
        <f>HYPERLINK("mailto:darialogvinenko7@gmail.com", "darialogvinenko7@gmail.com")</f>
        <v>darialogvinenko7@gmail.com</v>
      </c>
      <c r="C231" s="2" t="s">
        <v>263</v>
      </c>
      <c r="D231" s="2">
        <v>9537436705</v>
      </c>
      <c r="E231" s="2" t="s">
        <v>7</v>
      </c>
    </row>
    <row r="232" spans="1:5" x14ac:dyDescent="0.35">
      <c r="A232" s="3" t="s">
        <v>4</v>
      </c>
      <c r="B232" s="4" t="str">
        <f>HYPERLINK("mailto:reilaunforgiven@gmail.com", "reilaunforgiven@gmail.com")</f>
        <v>reilaunforgiven@gmail.com</v>
      </c>
      <c r="C232" s="2" t="s">
        <v>264</v>
      </c>
      <c r="D232" s="2">
        <v>89537302656</v>
      </c>
      <c r="E232" s="2" t="s">
        <v>9</v>
      </c>
    </row>
    <row r="233" spans="1:5" x14ac:dyDescent="0.35">
      <c r="A233" s="3" t="s">
        <v>4</v>
      </c>
      <c r="B233" s="4" t="str">
        <f>HYPERLINK("mailto:programmernan@mail.ru", "programmernan@mail.ru")</f>
        <v>programmernan@mail.ru</v>
      </c>
      <c r="C233" s="2" t="s">
        <v>265</v>
      </c>
      <c r="D233" s="2">
        <v>89209632111</v>
      </c>
      <c r="E233" s="2" t="s">
        <v>7</v>
      </c>
    </row>
    <row r="234" spans="1:5" x14ac:dyDescent="0.35">
      <c r="A234" s="3" t="s">
        <v>4</v>
      </c>
      <c r="B234" s="4" t="str">
        <f>HYPERLINK("mailto:dgureev228@gmail.com", "dgureev228@gmail.com")</f>
        <v>dgureev228@gmail.com</v>
      </c>
      <c r="C234" s="2" t="s">
        <v>266</v>
      </c>
      <c r="D234" s="2">
        <v>89106280143</v>
      </c>
      <c r="E234" s="2" t="s">
        <v>7</v>
      </c>
    </row>
    <row r="235" spans="1:5" x14ac:dyDescent="0.35">
      <c r="A235" s="3" t="s">
        <v>4</v>
      </c>
      <c r="B235" s="4" t="str">
        <f>HYPERLINK("mailto:postnikovda@gmail.com", "postnikovda@gmail.com")</f>
        <v>postnikovda@gmail.com</v>
      </c>
      <c r="C235" s="2" t="s">
        <v>267</v>
      </c>
      <c r="D235" s="2">
        <v>89156102930</v>
      </c>
      <c r="E235" s="2" t="s">
        <v>5</v>
      </c>
    </row>
    <row r="236" spans="1:5" x14ac:dyDescent="0.35">
      <c r="A236" s="3" t="s">
        <v>4</v>
      </c>
      <c r="B236" s="4" t="str">
        <f>HYPERLINK("mailto:ratdv@mail.ru", "ratdv@mail.ru")</f>
        <v>ratdv@mail.ru</v>
      </c>
      <c r="C236" s="2" t="s">
        <v>268</v>
      </c>
      <c r="D236" s="2">
        <v>89156101960</v>
      </c>
      <c r="E236" s="2" t="s">
        <v>5</v>
      </c>
    </row>
    <row r="237" spans="1:5" x14ac:dyDescent="0.35">
      <c r="A237" s="3" t="s">
        <v>4</v>
      </c>
      <c r="B237" s="4" t="str">
        <f>HYPERLINK("mailto:terminator637@gmail.com", "terminator637@gmail.com")</f>
        <v>terminator637@gmail.com</v>
      </c>
      <c r="C237" s="2" t="s">
        <v>269</v>
      </c>
      <c r="D237" s="2">
        <v>79209525319</v>
      </c>
      <c r="E237" s="2" t="s">
        <v>7</v>
      </c>
    </row>
    <row r="238" spans="1:5" x14ac:dyDescent="0.35">
      <c r="A238" s="3" t="s">
        <v>4</v>
      </c>
      <c r="B238" s="4" t="str">
        <f>HYPERLINK("mailto:sudadzlol@mail.ru", "sudadzlol@mail.ru")</f>
        <v>sudadzlol@mail.ru</v>
      </c>
      <c r="C238" s="2" t="s">
        <v>270</v>
      </c>
      <c r="D238" s="2">
        <v>89156180062</v>
      </c>
      <c r="E238" s="2" t="s">
        <v>7</v>
      </c>
    </row>
    <row r="239" spans="1:5" x14ac:dyDescent="0.35">
      <c r="A239" s="3" t="s">
        <v>4</v>
      </c>
      <c r="B239" s="4" t="str">
        <f>HYPERLINK("mailto:barsukovdim@gmail.com", "barsukovdim@gmail.com")</f>
        <v>barsukovdim@gmail.com</v>
      </c>
      <c r="C239" s="2" t="s">
        <v>271</v>
      </c>
      <c r="D239" s="2" t="s">
        <v>272</v>
      </c>
      <c r="E239" s="2" t="s">
        <v>7</v>
      </c>
    </row>
    <row r="240" spans="1:5" x14ac:dyDescent="0.35">
      <c r="A240" s="3" t="s">
        <v>4</v>
      </c>
      <c r="B240" s="4" t="str">
        <f>HYPERLINK("mailto:zelenov.dima2011@yandex.ru", "zelenov.dima2011@yandex.ru")</f>
        <v>zelenov.dima2011@yandex.ru</v>
      </c>
      <c r="C240" s="2" t="s">
        <v>273</v>
      </c>
      <c r="D240" s="2" t="s">
        <v>274</v>
      </c>
      <c r="E240" s="2" t="s">
        <v>7</v>
      </c>
    </row>
    <row r="241" spans="1:5" x14ac:dyDescent="0.35">
      <c r="A241" s="3" t="s">
        <v>4</v>
      </c>
      <c r="B241" s="4" t="str">
        <f>HYPERLINK("mailto:mitinka.expert@gmail.com", "mitinka.expert@gmail.com")</f>
        <v>mitinka.expert@gmail.com</v>
      </c>
      <c r="C241" s="2" t="s">
        <v>275</v>
      </c>
      <c r="D241" s="2">
        <v>89537400017</v>
      </c>
      <c r="E241" s="2" t="s">
        <v>7</v>
      </c>
    </row>
    <row r="242" spans="1:5" x14ac:dyDescent="0.35">
      <c r="A242" s="3" t="s">
        <v>4</v>
      </c>
      <c r="B242" s="4" t="str">
        <f>HYPERLINK("mailto:dimkou98@yandex.ru", "dimkou98@yandex.ru")</f>
        <v>dimkou98@yandex.ru</v>
      </c>
      <c r="C242" s="2" t="s">
        <v>276</v>
      </c>
      <c r="D242" s="2" t="s">
        <v>277</v>
      </c>
      <c r="E242" s="2" t="s">
        <v>5</v>
      </c>
    </row>
    <row r="243" spans="1:5" x14ac:dyDescent="0.35">
      <c r="A243" s="3" t="s">
        <v>4</v>
      </c>
      <c r="B243" s="4" t="str">
        <f>HYPERLINK("mailto:Survivor_i@mail.ru", "Survivor_i@mail.ru")</f>
        <v>Survivor_i@mail.ru</v>
      </c>
      <c r="C243" s="2" t="s">
        <v>278</v>
      </c>
      <c r="D243" s="2">
        <v>79209936603</v>
      </c>
      <c r="E243" s="2" t="s">
        <v>7</v>
      </c>
    </row>
    <row r="244" spans="1:5" x14ac:dyDescent="0.35">
      <c r="A244" s="3" t="s">
        <v>4</v>
      </c>
      <c r="B244" s="4" t="str">
        <f>HYPERLINK("mailto:iggagarin70@gmail.com", "iggagarin70@gmail.com")</f>
        <v>iggagarin70@gmail.com</v>
      </c>
      <c r="C244" s="2" t="s">
        <v>279</v>
      </c>
      <c r="D244" s="2">
        <v>79106274436</v>
      </c>
      <c r="E244" s="2" t="s">
        <v>5</v>
      </c>
    </row>
    <row r="245" spans="1:5" x14ac:dyDescent="0.35">
      <c r="A245" s="3" t="s">
        <v>10</v>
      </c>
      <c r="B245" s="4" t="str">
        <f>HYPERLINK("mailto:rockwave.fm@gmail.com", "rockwave.fm@gmail.com")</f>
        <v>rockwave.fm@gmail.com</v>
      </c>
      <c r="C245" s="2" t="s">
        <v>280</v>
      </c>
      <c r="D245" s="2">
        <v>89009658595</v>
      </c>
      <c r="E245" s="2" t="s">
        <v>9</v>
      </c>
    </row>
    <row r="246" spans="1:5" x14ac:dyDescent="0.35">
      <c r="A246" s="3" t="s">
        <v>4</v>
      </c>
      <c r="B246" s="4" t="str">
        <f>HYPERLINK("mailto:eawapownikov@gmail.com", "eawapownikov@gmail.com")</f>
        <v>eawapownikov@gmail.com</v>
      </c>
      <c r="C246" s="2" t="s">
        <v>281</v>
      </c>
      <c r="D246" s="2">
        <v>79209505841</v>
      </c>
      <c r="E246" s="2" t="s">
        <v>7</v>
      </c>
    </row>
    <row r="247" spans="1:5" x14ac:dyDescent="0.35">
      <c r="A247" s="3" t="s">
        <v>10</v>
      </c>
      <c r="B247" s="4" t="str">
        <f>HYPERLINK("mailto:eremenke@rambler.ru", "eremenke@rambler.ru")</f>
        <v>eremenke@rambler.ru</v>
      </c>
      <c r="C247" s="2" t="s">
        <v>282</v>
      </c>
      <c r="D247" s="2">
        <v>79065414999</v>
      </c>
      <c r="E247" s="2" t="s">
        <v>7</v>
      </c>
    </row>
    <row r="248" spans="1:5" x14ac:dyDescent="0.35">
      <c r="A248" s="3" t="s">
        <v>4</v>
      </c>
      <c r="B248" s="4" t="str">
        <f>HYPERLINK("mailto:priestevi@gmail.com", "priestevi@gmail.com")</f>
        <v>priestevi@gmail.com</v>
      </c>
      <c r="C248" s="2" t="s">
        <v>283</v>
      </c>
      <c r="D248" s="2" t="s">
        <v>284</v>
      </c>
      <c r="E248" s="2" t="s">
        <v>5</v>
      </c>
    </row>
    <row r="249" spans="1:5" x14ac:dyDescent="0.35">
      <c r="A249" s="3" t="s">
        <v>4</v>
      </c>
      <c r="B249" s="4" t="str">
        <f>HYPERLINK("mailto:activedomination@gmail.com", "activedomination@gmail.com")</f>
        <v>activedomination@gmail.com</v>
      </c>
      <c r="C249" s="2" t="s">
        <v>285</v>
      </c>
      <c r="D249" s="2" t="s">
        <v>286</v>
      </c>
      <c r="E249" s="2" t="s">
        <v>7</v>
      </c>
    </row>
    <row r="250" spans="1:5" x14ac:dyDescent="0.35">
      <c r="A250" s="3" t="s">
        <v>4</v>
      </c>
      <c r="B250" s="4" t="str">
        <f>HYPERLINK("mailto:kua_65@mail.ru", "kua_65@mail.ru")</f>
        <v>kua_65@mail.ru</v>
      </c>
      <c r="C250" s="2" t="s">
        <v>287</v>
      </c>
      <c r="D250" s="2">
        <v>89106354646</v>
      </c>
      <c r="E250" s="2" t="s">
        <v>5</v>
      </c>
    </row>
    <row r="251" spans="1:5" x14ac:dyDescent="0.35">
      <c r="A251" s="3" t="s">
        <v>4</v>
      </c>
      <c r="B251" s="4" t="str">
        <f>HYPERLINK("mailto:Roman_Kitar@epam.com", "Roman_Kitar@epam.com")</f>
        <v>Roman_Kitar@epam.com</v>
      </c>
      <c r="C251" s="2" t="s">
        <v>436</v>
      </c>
      <c r="D251" s="2" t="s">
        <v>5</v>
      </c>
      <c r="E251" s="2" t="s">
        <v>9</v>
      </c>
    </row>
    <row r="252" spans="1:5" x14ac:dyDescent="0.35">
      <c r="A252" s="3" t="s">
        <v>4</v>
      </c>
      <c r="B252" s="4" t="str">
        <f>HYPERLINK("mailto:roninminigun62@gmail.com", "roninminigun62@gmail.com")</f>
        <v>roninminigun62@gmail.com</v>
      </c>
      <c r="C252" s="2" t="s">
        <v>288</v>
      </c>
      <c r="D252" s="2">
        <v>89106201613</v>
      </c>
      <c r="E252" s="2" t="s">
        <v>9</v>
      </c>
    </row>
    <row r="253" spans="1:5" x14ac:dyDescent="0.35">
      <c r="A253" s="3" t="s">
        <v>4</v>
      </c>
      <c r="B253" s="4" t="str">
        <f>HYPERLINK("mailto:ikotichek@gmail.com", "ikotichek@gmail.com")</f>
        <v>ikotichek@gmail.com</v>
      </c>
      <c r="C253" s="2" t="s">
        <v>289</v>
      </c>
      <c r="D253" s="2">
        <v>89106356005</v>
      </c>
      <c r="E253" s="2" t="s">
        <v>7</v>
      </c>
    </row>
    <row r="254" spans="1:5" x14ac:dyDescent="0.35">
      <c r="A254" s="3" t="s">
        <v>4</v>
      </c>
      <c r="B254" s="4" t="str">
        <f>HYPERLINK("mailto:kulaghina.199859@gmail.com", "kulaghina.199859@gmail.com")</f>
        <v>kulaghina.199859@gmail.com</v>
      </c>
      <c r="C254" s="2" t="s">
        <v>290</v>
      </c>
      <c r="D254" s="2">
        <v>89852741189</v>
      </c>
      <c r="E254" s="2" t="s">
        <v>5</v>
      </c>
    </row>
    <row r="255" spans="1:5" x14ac:dyDescent="0.35">
      <c r="A255" s="3" t="s">
        <v>4</v>
      </c>
      <c r="B255" s="4" t="str">
        <f>HYPERLINK("mailto:Chernousova62@yandex.ru", "Chernousova62@yandex.ru")</f>
        <v>Chernousova62@yandex.ru</v>
      </c>
      <c r="C255" s="2" t="s">
        <v>291</v>
      </c>
      <c r="D255" s="2">
        <v>89966168996</v>
      </c>
      <c r="E255" s="2" t="s">
        <v>7</v>
      </c>
    </row>
    <row r="256" spans="1:5" x14ac:dyDescent="0.35">
      <c r="A256" s="3" t="s">
        <v>10</v>
      </c>
      <c r="B256" s="4" t="str">
        <f>HYPERLINK("mailto:knoroz1959@mail.ru", "knoroz1959@mail.ru")</f>
        <v>knoroz1959@mail.ru</v>
      </c>
      <c r="C256" s="2" t="s">
        <v>292</v>
      </c>
      <c r="D256" s="2" t="s">
        <v>293</v>
      </c>
      <c r="E256" s="2" t="s">
        <v>7</v>
      </c>
    </row>
    <row r="257" spans="1:5" x14ac:dyDescent="0.35">
      <c r="A257" s="3" t="s">
        <v>4</v>
      </c>
      <c r="B257" s="4" t="str">
        <f>HYPERLINK("mailto:lyagochka@mail.ru", "lyagochka@mail.ru")</f>
        <v>lyagochka@mail.ru</v>
      </c>
      <c r="C257" s="2" t="s">
        <v>294</v>
      </c>
      <c r="D257" s="2">
        <v>79969107038</v>
      </c>
      <c r="E257" s="2" t="s">
        <v>7</v>
      </c>
    </row>
    <row r="258" spans="1:5" x14ac:dyDescent="0.35">
      <c r="A258" s="3" t="s">
        <v>4</v>
      </c>
      <c r="B258" s="4" t="str">
        <f>HYPERLINK("mailto:telegin-ghenia@mail.ru", "telegin-ghenia@mail.ru")</f>
        <v>telegin-ghenia@mail.ru</v>
      </c>
      <c r="C258" s="2" t="s">
        <v>295</v>
      </c>
      <c r="D258" s="2" t="s">
        <v>296</v>
      </c>
      <c r="E258" s="2" t="s">
        <v>7</v>
      </c>
    </row>
    <row r="259" spans="1:5" x14ac:dyDescent="0.35">
      <c r="A259" s="3" t="s">
        <v>10</v>
      </c>
      <c r="B259" s="4" t="str">
        <f>HYPERLINK("mailto:antzimin@gmail.com", "antzimin@gmail.com")</f>
        <v>antzimin@gmail.com</v>
      </c>
      <c r="C259" s="2" t="s">
        <v>297</v>
      </c>
      <c r="D259" s="2">
        <v>89537451490</v>
      </c>
      <c r="E259" s="2" t="s">
        <v>7</v>
      </c>
    </row>
    <row r="260" spans="1:5" x14ac:dyDescent="0.35">
      <c r="A260" s="3" t="s">
        <v>4</v>
      </c>
      <c r="B260" s="4" t="str">
        <f>HYPERLINK("mailto:ivan.mavrin.89@mail.ru", "ivan.mavrin.89@mail.ru")</f>
        <v>ivan.mavrin.89@mail.ru</v>
      </c>
      <c r="C260" s="2" t="s">
        <v>298</v>
      </c>
      <c r="D260" s="2">
        <v>89511017940</v>
      </c>
      <c r="E260" s="2" t="s">
        <v>7</v>
      </c>
    </row>
    <row r="261" spans="1:5" x14ac:dyDescent="0.35">
      <c r="A261" s="3" t="s">
        <v>4</v>
      </c>
      <c r="B261" s="4" t="str">
        <f>HYPERLINK("mailto:tyrnov.ivan@gmail.com", "tyrnov.ivan@gmail.com")</f>
        <v>tyrnov.ivan@gmail.com</v>
      </c>
      <c r="C261" s="2" t="s">
        <v>299</v>
      </c>
      <c r="D261" s="2">
        <v>79105630814</v>
      </c>
      <c r="E261" s="2" t="s">
        <v>5</v>
      </c>
    </row>
    <row r="262" spans="1:5" x14ac:dyDescent="0.35">
      <c r="A262" s="3" t="s">
        <v>10</v>
      </c>
      <c r="B262" s="4" t="str">
        <f>HYPERLINK("mailto:rigorv@yandex.ru", "rigorv@yandex.ru")</f>
        <v>rigorv@yandex.ru</v>
      </c>
      <c r="C262" s="2" t="s">
        <v>300</v>
      </c>
      <c r="D262" s="2" t="s">
        <v>301</v>
      </c>
      <c r="E262" s="2" t="s">
        <v>7</v>
      </c>
    </row>
    <row r="263" spans="1:5" x14ac:dyDescent="0.35">
      <c r="A263" s="3" t="s">
        <v>4</v>
      </c>
      <c r="B263" s="4" t="str">
        <f>HYPERLINK("mailto:sanjok126@gmail.com", "sanjok126@gmail.com")</f>
        <v>sanjok126@gmail.com</v>
      </c>
      <c r="C263" s="2" t="s">
        <v>302</v>
      </c>
      <c r="D263" s="2">
        <v>89209553470</v>
      </c>
      <c r="E263" s="2" t="s">
        <v>9</v>
      </c>
    </row>
    <row r="264" spans="1:5" x14ac:dyDescent="0.35">
      <c r="A264" s="3" t="s">
        <v>4</v>
      </c>
      <c r="B264" s="4" t="str">
        <f>HYPERLINK("mailto:critery@yandex.ru", "critery@yandex.ru")</f>
        <v>critery@yandex.ru</v>
      </c>
      <c r="C264" s="2" t="s">
        <v>303</v>
      </c>
      <c r="D264" s="2">
        <v>89156089505</v>
      </c>
      <c r="E264" s="2" t="s">
        <v>7</v>
      </c>
    </row>
    <row r="265" spans="1:5" x14ac:dyDescent="0.35">
      <c r="A265" s="3" t="s">
        <v>10</v>
      </c>
      <c r="B265" s="4" t="str">
        <f>HYPERLINK("mailto:Sergey_Voroshilin@epam.com", "Sergey_Voroshilin@epam.com")</f>
        <v>Sergey_Voroshilin@epam.com</v>
      </c>
      <c r="C265" s="2" t="s">
        <v>437</v>
      </c>
      <c r="D265" s="2" t="s">
        <v>5</v>
      </c>
      <c r="E265" s="2" t="s">
        <v>9</v>
      </c>
    </row>
    <row r="266" spans="1:5" x14ac:dyDescent="0.35">
      <c r="A266" s="3" t="s">
        <v>4</v>
      </c>
      <c r="B266" s="4" t="str">
        <f>HYPERLINK("mailto:ilya.pustograev.i@mail.ru", "ilya.pustograev.i@mail.ru")</f>
        <v>ilya.pustograev.i@mail.ru</v>
      </c>
      <c r="C266" s="2" t="s">
        <v>304</v>
      </c>
      <c r="D266" s="2">
        <v>89006061580</v>
      </c>
      <c r="E266" s="2" t="s">
        <v>5</v>
      </c>
    </row>
    <row r="267" spans="1:5" x14ac:dyDescent="0.35">
      <c r="A267" s="3" t="s">
        <v>4</v>
      </c>
      <c r="B267" s="4" t="str">
        <f>HYPERLINK("mailto:silich.133@yandex.ru", "silich.133@yandex.ru")</f>
        <v>silich.133@yandex.ru</v>
      </c>
      <c r="C267" s="2" t="s">
        <v>305</v>
      </c>
      <c r="D267" s="2">
        <v>89537420514</v>
      </c>
      <c r="E267" s="2" t="s">
        <v>7</v>
      </c>
    </row>
    <row r="268" spans="1:5" x14ac:dyDescent="0.35">
      <c r="A268" s="3" t="s">
        <v>4</v>
      </c>
      <c r="B268" s="4" t="str">
        <f>HYPERLINK("mailto:irkarpekina@mail.ru", "irkarpekina@mail.ru")</f>
        <v>irkarpekina@mail.ru</v>
      </c>
      <c r="C268" s="2" t="s">
        <v>306</v>
      </c>
      <c r="D268" s="2">
        <v>89209602954</v>
      </c>
      <c r="E268" s="2" t="s">
        <v>7</v>
      </c>
    </row>
    <row r="269" spans="1:5" x14ac:dyDescent="0.35">
      <c r="A269" s="3" t="s">
        <v>4</v>
      </c>
      <c r="B269" s="4" t="str">
        <f>HYPERLINK("mailto:serikenhik@gmail.com", "serikenhik@gmail.com")</f>
        <v>serikenhik@gmail.com</v>
      </c>
      <c r="C269" s="2" t="s">
        <v>307</v>
      </c>
      <c r="D269" s="2">
        <v>89308797097</v>
      </c>
      <c r="E269" s="2" t="s">
        <v>9</v>
      </c>
    </row>
    <row r="270" spans="1:5" x14ac:dyDescent="0.35">
      <c r="A270" s="3" t="s">
        <v>4</v>
      </c>
      <c r="B270" s="4" t="str">
        <f>HYPERLINK("mailto:isa_sher@mail.ru", "isa_sher@mail.ru")</f>
        <v>isa_sher@mail.ru</v>
      </c>
      <c r="C270" s="2" t="s">
        <v>308</v>
      </c>
      <c r="D270" s="2">
        <v>89056937030</v>
      </c>
      <c r="E270" s="2" t="s">
        <v>7</v>
      </c>
    </row>
    <row r="271" spans="1:5" x14ac:dyDescent="0.35">
      <c r="A271" s="3" t="s">
        <v>4</v>
      </c>
      <c r="B271" s="4" t="str">
        <f>HYPERLINK("mailto:iamhidan@yandex.ru", "iamhidan@yandex.ru")</f>
        <v>iamhidan@yandex.ru</v>
      </c>
      <c r="C271" s="2" t="s">
        <v>309</v>
      </c>
      <c r="D271" s="2">
        <v>89511055669</v>
      </c>
      <c r="E271" s="2" t="s">
        <v>5</v>
      </c>
    </row>
    <row r="272" spans="1:5" x14ac:dyDescent="0.35">
      <c r="A272" s="3" t="s">
        <v>4</v>
      </c>
      <c r="B272" s="4" t="str">
        <f>HYPERLINK("mailto:katie.kosenko@gmail.com", "katie.kosenko@gmail.com")</f>
        <v>katie.kosenko@gmail.com</v>
      </c>
      <c r="C272" s="2" t="s">
        <v>310</v>
      </c>
      <c r="D272" s="2" t="s">
        <v>311</v>
      </c>
      <c r="E272" s="2" t="s">
        <v>7</v>
      </c>
    </row>
    <row r="273" spans="1:5" x14ac:dyDescent="0.35">
      <c r="A273" s="3" t="s">
        <v>4</v>
      </c>
      <c r="B273" s="4" t="str">
        <f>HYPERLINK("mailto:Kuzin76@icloud.com", "Kuzin76@icloud.com")</f>
        <v>Kuzin76@icloud.com</v>
      </c>
      <c r="C273" s="2" t="s">
        <v>312</v>
      </c>
      <c r="D273" s="2">
        <v>89805641555</v>
      </c>
      <c r="E273" s="2" t="s">
        <v>5</v>
      </c>
    </row>
    <row r="274" spans="1:5" x14ac:dyDescent="0.35">
      <c r="A274" s="3" t="s">
        <v>4</v>
      </c>
      <c r="B274" s="4" t="str">
        <f>HYPERLINK("mailto:tetrador34@yandex.ru", "tetrador34@yandex.ru")</f>
        <v>tetrador34@yandex.ru</v>
      </c>
      <c r="C274" s="2" t="s">
        <v>313</v>
      </c>
      <c r="D274" s="2">
        <v>89156025244</v>
      </c>
      <c r="E274" s="2" t="s">
        <v>7</v>
      </c>
    </row>
    <row r="275" spans="1:5" x14ac:dyDescent="0.35">
      <c r="A275" s="3" t="s">
        <v>4</v>
      </c>
      <c r="B275" s="4" t="str">
        <f>HYPERLINK("mailto:kir_sidorov@mail.ru", "kir_sidorov@mail.ru")</f>
        <v>kir_sidorov@mail.ru</v>
      </c>
      <c r="C275" s="2" t="s">
        <v>314</v>
      </c>
      <c r="D275" s="2">
        <v>89106173340</v>
      </c>
      <c r="E275" s="2" t="s">
        <v>7</v>
      </c>
    </row>
    <row r="276" spans="1:5" x14ac:dyDescent="0.35">
      <c r="A276" s="3" t="s">
        <v>4</v>
      </c>
      <c r="B276" s="4" t="str">
        <f>HYPERLINK("mailto:nereto@mail.ru", "nereto@mail.ru")</f>
        <v>nereto@mail.ru</v>
      </c>
      <c r="C276" s="2" t="s">
        <v>315</v>
      </c>
      <c r="D276" s="2">
        <v>89657104344</v>
      </c>
      <c r="E276" s="2" t="s">
        <v>7</v>
      </c>
    </row>
    <row r="277" spans="1:5" x14ac:dyDescent="0.35">
      <c r="A277" s="3" t="s">
        <v>4</v>
      </c>
      <c r="B277" s="4" t="str">
        <f>HYPERLINK("mailto:kirill.shishkin2000@gmail.com", "kirill.shishkin2000@gmail.com")</f>
        <v>kirill.shishkin2000@gmail.com</v>
      </c>
      <c r="C277" s="2" t="s">
        <v>316</v>
      </c>
      <c r="D277" s="2">
        <v>89308729127</v>
      </c>
      <c r="E277" s="2" t="s">
        <v>5</v>
      </c>
    </row>
    <row r="278" spans="1:5" x14ac:dyDescent="0.35">
      <c r="A278" s="3" t="s">
        <v>4</v>
      </c>
      <c r="B278" s="4" t="str">
        <f>HYPERLINK("mailto:shichkin_mike@mail.ru", "shichkin_mike@mail.ru")</f>
        <v>shichkin_mike@mail.ru</v>
      </c>
      <c r="C278" s="2" t="s">
        <v>317</v>
      </c>
      <c r="D278" s="2">
        <v>89106297185</v>
      </c>
      <c r="E278" s="2" t="s">
        <v>9</v>
      </c>
    </row>
    <row r="279" spans="1:5" x14ac:dyDescent="0.35">
      <c r="A279" s="3" t="s">
        <v>4</v>
      </c>
      <c r="B279" s="4" t="str">
        <f>HYPERLINK("mailto:shiryavsky@gmail.com", "shiryavsky@gmail.com")</f>
        <v>shiryavsky@gmail.com</v>
      </c>
      <c r="C279" s="2" t="s">
        <v>318</v>
      </c>
      <c r="D279" s="2">
        <v>79156261659</v>
      </c>
      <c r="E279" s="2" t="s">
        <v>9</v>
      </c>
    </row>
    <row r="280" spans="1:5" x14ac:dyDescent="0.35">
      <c r="A280" s="3" t="s">
        <v>10</v>
      </c>
      <c r="B280" s="4" t="str">
        <f>HYPERLINK("mailto:buz@narod.ru", "buz@narod.ru")</f>
        <v>buz@narod.ru</v>
      </c>
      <c r="C280" s="2" t="s">
        <v>319</v>
      </c>
      <c r="D280" s="2" t="s">
        <v>320</v>
      </c>
      <c r="E280" s="2" t="s">
        <v>7</v>
      </c>
    </row>
    <row r="281" spans="1:5" x14ac:dyDescent="0.35">
      <c r="A281" s="3" t="s">
        <v>4</v>
      </c>
      <c r="B281" s="4" t="str">
        <f>HYPERLINK("mailto:shmel-rzn@mail.ru", "shmel-rzn@mail.ru")</f>
        <v>shmel-rzn@mail.ru</v>
      </c>
      <c r="C281" s="2" t="s">
        <v>321</v>
      </c>
      <c r="D281" s="2" t="s">
        <v>322</v>
      </c>
      <c r="E281" s="2" t="s">
        <v>9</v>
      </c>
    </row>
    <row r="282" spans="1:5" x14ac:dyDescent="0.35">
      <c r="A282" s="3" t="s">
        <v>4</v>
      </c>
      <c r="B282" s="4" t="str">
        <f>HYPERLINK("mailto:lady_gerdi@mail.ru", "lady_gerdi@mail.ru")</f>
        <v>lady_gerdi@mail.ru</v>
      </c>
      <c r="C282" s="2" t="s">
        <v>323</v>
      </c>
      <c r="D282" s="2" t="s">
        <v>324</v>
      </c>
      <c r="E282" s="2" t="s">
        <v>7</v>
      </c>
    </row>
    <row r="283" spans="1:5" x14ac:dyDescent="0.35">
      <c r="A283" s="3" t="s">
        <v>4</v>
      </c>
      <c r="B283" s="4" t="str">
        <f>HYPERLINK("mailto:lechaplina@gmail.com", "lechaplina@gmail.com")</f>
        <v>lechaplina@gmail.com</v>
      </c>
      <c r="C283" s="2" t="s">
        <v>325</v>
      </c>
      <c r="D283" s="2">
        <v>89109075532</v>
      </c>
      <c r="E283" s="2" t="s">
        <v>7</v>
      </c>
    </row>
    <row r="284" spans="1:5" x14ac:dyDescent="0.35">
      <c r="A284" s="3" t="s">
        <v>4</v>
      </c>
      <c r="B284" s="4" t="str">
        <f>HYPERLINK("mailto:shumchik2023@gmail.com", "shumchik2023@gmail.com")</f>
        <v>shumchik2023@gmail.com</v>
      </c>
      <c r="C284" s="2" t="s">
        <v>326</v>
      </c>
      <c r="D284" s="2">
        <v>89166585352</v>
      </c>
      <c r="E284" s="2" t="s">
        <v>9</v>
      </c>
    </row>
    <row r="285" spans="1:5" x14ac:dyDescent="0.35">
      <c r="A285" s="3" t="s">
        <v>4</v>
      </c>
      <c r="B285" s="4" t="str">
        <f>HYPERLINK("mailto:pechenkaorion@mail.ru", "pechenkaorion@mail.ru")</f>
        <v>pechenkaorion@mail.ru</v>
      </c>
      <c r="C285" s="2" t="s">
        <v>327</v>
      </c>
      <c r="D285" s="2">
        <v>79105086220</v>
      </c>
      <c r="E285" s="2" t="s">
        <v>7</v>
      </c>
    </row>
    <row r="286" spans="1:5" x14ac:dyDescent="0.35">
      <c r="A286" s="3" t="s">
        <v>4</v>
      </c>
      <c r="B286" s="4" t="str">
        <f>HYPERLINK("mailto:Simpson45@rambler.ru", "Simpson45@rambler.ru")</f>
        <v>Simpson45@rambler.ru</v>
      </c>
      <c r="C286" s="2" t="s">
        <v>328</v>
      </c>
      <c r="D286" s="2">
        <v>89511055714</v>
      </c>
      <c r="E286" s="2" t="s">
        <v>9</v>
      </c>
    </row>
    <row r="287" spans="1:5" x14ac:dyDescent="0.35">
      <c r="A287" s="3" t="s">
        <v>4</v>
      </c>
      <c r="B287" s="4" t="str">
        <f>HYPERLINK("mailto:rls991@mail.ru", "rls991@mail.ru")</f>
        <v>rls991@mail.ru</v>
      </c>
      <c r="C287" s="2" t="s">
        <v>329</v>
      </c>
      <c r="D287" s="2">
        <v>79206315615</v>
      </c>
      <c r="E287" s="2" t="s">
        <v>7</v>
      </c>
    </row>
    <row r="288" spans="1:5" x14ac:dyDescent="0.35">
      <c r="A288" s="3" t="s">
        <v>4</v>
      </c>
      <c r="B288" s="4" t="str">
        <f>HYPERLINK("mailto:Krygina-m@mail.ru", "Krygina-m@mail.ru")</f>
        <v>Krygina-m@mail.ru</v>
      </c>
      <c r="C288" s="2" t="s">
        <v>330</v>
      </c>
      <c r="D288" s="2">
        <v>89105718850</v>
      </c>
      <c r="E288" s="2" t="s">
        <v>7</v>
      </c>
    </row>
    <row r="289" spans="1:5" x14ac:dyDescent="0.35">
      <c r="A289" s="3" t="s">
        <v>4</v>
      </c>
      <c r="B289" s="4" t="str">
        <f>HYPERLINK("mailto:ferretblack1@gmail.com", "ferretblack1@gmail.com")</f>
        <v>ferretblack1@gmail.com</v>
      </c>
      <c r="C289" s="2" t="s">
        <v>331</v>
      </c>
      <c r="D289" s="2">
        <v>79106247096</v>
      </c>
      <c r="E289" s="2" t="s">
        <v>5</v>
      </c>
    </row>
    <row r="290" spans="1:5" x14ac:dyDescent="0.35">
      <c r="A290" s="3" t="s">
        <v>4</v>
      </c>
      <c r="B290" s="4" t="str">
        <f>HYPERLINK("mailto:harddisk1598@gmail.com", "harddisk1598@gmail.com")</f>
        <v>harddisk1598@gmail.com</v>
      </c>
      <c r="C290" s="2" t="s">
        <v>332</v>
      </c>
      <c r="D290" s="2">
        <v>79605658482</v>
      </c>
      <c r="E290" s="2" t="s">
        <v>7</v>
      </c>
    </row>
    <row r="291" spans="1:5" x14ac:dyDescent="0.35">
      <c r="A291" s="3" t="s">
        <v>4</v>
      </c>
      <c r="B291" s="4" t="str">
        <f>HYPERLINK("mailto:sonya.shilova.gxt@gmail.com", "sonya.shilova.gxt@gmail.com")</f>
        <v>sonya.shilova.gxt@gmail.com</v>
      </c>
      <c r="C291" s="2" t="s">
        <v>333</v>
      </c>
      <c r="D291" s="2">
        <v>79156137097</v>
      </c>
      <c r="E291" s="2" t="s">
        <v>9</v>
      </c>
    </row>
    <row r="292" spans="1:5" x14ac:dyDescent="0.35">
      <c r="A292" s="3" t="s">
        <v>4</v>
      </c>
      <c r="B292" s="4" t="str">
        <f>HYPERLINK("mailto:sharkercool@mail.ru", "sharkercool@mail.ru")</f>
        <v>sharkercool@mail.ru</v>
      </c>
      <c r="C292" s="2" t="s">
        <v>334</v>
      </c>
      <c r="D292" s="2">
        <v>79105629708</v>
      </c>
      <c r="E292" s="2" t="s">
        <v>5</v>
      </c>
    </row>
    <row r="293" spans="1:5" x14ac:dyDescent="0.35">
      <c r="A293" s="3" t="s">
        <v>4</v>
      </c>
      <c r="B293" s="4" t="str">
        <f>HYPERLINK("mailto:ruminmaxim@gmail.com", "ruminmaxim@gmail.com")</f>
        <v>ruminmaxim@gmail.com</v>
      </c>
      <c r="C293" s="2" t="s">
        <v>335</v>
      </c>
      <c r="D293" s="2">
        <v>79206304179</v>
      </c>
      <c r="E293" s="2" t="s">
        <v>7</v>
      </c>
    </row>
    <row r="294" spans="1:5" x14ac:dyDescent="0.35">
      <c r="A294" s="3" t="s">
        <v>4</v>
      </c>
      <c r="B294" s="4" t="str">
        <f>HYPERLINK("mailto:samorukov.maksim@yandex.ru", "samorukov.maksim@yandex.ru")</f>
        <v>samorukov.maksim@yandex.ru</v>
      </c>
      <c r="C294" s="2" t="s">
        <v>336</v>
      </c>
      <c r="D294" s="2" t="s">
        <v>337</v>
      </c>
      <c r="E294" s="2" t="s">
        <v>5</v>
      </c>
    </row>
    <row r="295" spans="1:5" x14ac:dyDescent="0.35">
      <c r="A295" s="3" t="s">
        <v>10</v>
      </c>
      <c r="B295" s="4" t="str">
        <f>HYPERLINK("mailto:maksimkill@yandex.ru", "maksimkill@yandex.ru")</f>
        <v>maksimkill@yandex.ru</v>
      </c>
      <c r="C295" s="2" t="s">
        <v>338</v>
      </c>
      <c r="D295" s="2">
        <v>79537479777</v>
      </c>
      <c r="E295" s="2" t="s">
        <v>7</v>
      </c>
    </row>
    <row r="296" spans="1:5" x14ac:dyDescent="0.35">
      <c r="A296" s="3" t="s">
        <v>4</v>
      </c>
      <c r="B296" s="4" t="str">
        <f>HYPERLINK("mailto:mcfilkin@gmail.com", "mcfilkin@gmail.com")</f>
        <v>mcfilkin@gmail.com</v>
      </c>
      <c r="C296" s="2" t="s">
        <v>339</v>
      </c>
      <c r="D296" s="2">
        <v>79969112786</v>
      </c>
      <c r="E296" s="2" t="s">
        <v>7</v>
      </c>
    </row>
    <row r="297" spans="1:5" x14ac:dyDescent="0.35">
      <c r="A297" s="3" t="s">
        <v>4</v>
      </c>
      <c r="B297" s="4" t="str">
        <f>HYPERLINK("mailto:maxshchet5@yandex.ru", "maxshchet5@yandex.ru")</f>
        <v>maxshchet5@yandex.ru</v>
      </c>
      <c r="C297" s="2" t="s">
        <v>340</v>
      </c>
      <c r="D297" s="2">
        <v>89156216607</v>
      </c>
      <c r="E297" s="2" t="s">
        <v>7</v>
      </c>
    </row>
    <row r="298" spans="1:5" x14ac:dyDescent="0.35">
      <c r="A298" s="3" t="s">
        <v>4</v>
      </c>
      <c r="B298" s="4" t="str">
        <f>HYPERLINK("mailto:marina469@spaces.ru", "marina469@spaces.ru")</f>
        <v>marina469@spaces.ru</v>
      </c>
      <c r="C298" s="2" t="s">
        <v>341</v>
      </c>
      <c r="D298" s="2">
        <v>89308756403</v>
      </c>
      <c r="E298" s="2" t="s">
        <v>7</v>
      </c>
    </row>
    <row r="299" spans="1:5" x14ac:dyDescent="0.35">
      <c r="A299" s="3" t="s">
        <v>4</v>
      </c>
      <c r="B299" s="4" t="str">
        <f>HYPERLINK("mailto:marigukina14@gmail.com", "marigukina14@gmail.com")</f>
        <v>marigukina14@gmail.com</v>
      </c>
      <c r="C299" s="2" t="s">
        <v>342</v>
      </c>
      <c r="D299" s="2" t="s">
        <v>343</v>
      </c>
      <c r="E299" s="2" t="s">
        <v>7</v>
      </c>
    </row>
    <row r="300" spans="1:5" x14ac:dyDescent="0.35">
      <c r="A300" s="3" t="s">
        <v>10</v>
      </c>
      <c r="B300" s="4" t="str">
        <f>HYPERLINK("mailto:mariadenisova321@gmail.com", "mariadenisova321@gmail.com")</f>
        <v>mariadenisova321@gmail.com</v>
      </c>
      <c r="C300" s="2" t="s">
        <v>345</v>
      </c>
      <c r="D300" s="2">
        <v>89966178320</v>
      </c>
      <c r="E300" s="2" t="s">
        <v>7</v>
      </c>
    </row>
    <row r="301" spans="1:5" x14ac:dyDescent="0.35">
      <c r="A301" s="3" t="s">
        <v>10</v>
      </c>
      <c r="B301" s="4" t="str">
        <f>HYPERLINK("mailto:mash.spring@yandex.ru", "mash.spring@yandex.ru")</f>
        <v>mash.spring@yandex.ru</v>
      </c>
      <c r="C301" s="2" t="s">
        <v>344</v>
      </c>
      <c r="D301" s="2">
        <v>89969119864</v>
      </c>
      <c r="E301" s="2" t="s">
        <v>7</v>
      </c>
    </row>
    <row r="302" spans="1:5" x14ac:dyDescent="0.35">
      <c r="A302" s="3" t="s">
        <v>4</v>
      </c>
      <c r="B302" s="4" t="str">
        <f>HYPERLINK("mailto:mari.sviridova.1999@mail.ru", "mari.sviridova.1999@mail.ru")</f>
        <v>mari.sviridova.1999@mail.ru</v>
      </c>
      <c r="C302" s="2" t="s">
        <v>346</v>
      </c>
      <c r="D302" s="2">
        <v>89209671471</v>
      </c>
      <c r="E302" s="2" t="s">
        <v>5</v>
      </c>
    </row>
    <row r="303" spans="1:5" x14ac:dyDescent="0.35">
      <c r="A303" s="3" t="s">
        <v>4</v>
      </c>
      <c r="B303" s="4" t="str">
        <f>HYPERLINK("mailto:dorovic1417@mail.ru", "dorovic1417@mail.ru")</f>
        <v>dorovic1417@mail.ru</v>
      </c>
      <c r="C303" s="2" t="s">
        <v>347</v>
      </c>
      <c r="D303" s="2">
        <v>79155973930</v>
      </c>
      <c r="E303" s="2" t="s">
        <v>7</v>
      </c>
    </row>
    <row r="304" spans="1:5" x14ac:dyDescent="0.35">
      <c r="A304" s="3" t="s">
        <v>4</v>
      </c>
      <c r="B304" s="4" t="str">
        <f>HYPERLINK("mailto:m.lyulin@mail.ru", "m.lyulin@mail.ru")</f>
        <v>m.lyulin@mail.ru</v>
      </c>
      <c r="C304" s="2" t="s">
        <v>348</v>
      </c>
      <c r="D304" s="2">
        <v>89539956866</v>
      </c>
      <c r="E304" s="2" t="s">
        <v>5</v>
      </c>
    </row>
    <row r="305" spans="1:5" x14ac:dyDescent="0.35">
      <c r="A305" s="3" t="s">
        <v>10</v>
      </c>
      <c r="B305" s="4" t="str">
        <f>HYPERLINK("mailto:spiderswar@mail.ru", "spiderswar@mail.ru")</f>
        <v>spiderswar@mail.ru</v>
      </c>
      <c r="C305" s="2" t="s">
        <v>349</v>
      </c>
      <c r="D305" s="2" t="s">
        <v>350</v>
      </c>
      <c r="E305" s="2" t="s">
        <v>9</v>
      </c>
    </row>
    <row r="306" spans="1:5" x14ac:dyDescent="0.35">
      <c r="A306" s="3" t="s">
        <v>4</v>
      </c>
      <c r="B306" s="4" t="str">
        <f>HYPERLINK("mailto:Mdyakonov@gmail.com", "Mdyakonov@gmail.com")</f>
        <v>Mdyakonov@gmail.com</v>
      </c>
      <c r="C306" s="2" t="s">
        <v>351</v>
      </c>
      <c r="D306" s="2">
        <v>79263361850</v>
      </c>
      <c r="E306" s="2" t="s">
        <v>7</v>
      </c>
    </row>
    <row r="307" spans="1:5" x14ac:dyDescent="0.35">
      <c r="A307" s="3" t="s">
        <v>4</v>
      </c>
      <c r="B307" s="4" t="str">
        <f>HYPERLINK("mailto:Svetlana_Vishnyakova@epam.com", "Svetlana_Vishnyakova@epam.com")</f>
        <v>Svetlana_Vishnyakova@epam.com</v>
      </c>
      <c r="C307" s="2" t="s">
        <v>352</v>
      </c>
      <c r="D307" s="2" t="s">
        <v>5</v>
      </c>
      <c r="E307" s="2" t="s">
        <v>9</v>
      </c>
    </row>
    <row r="308" spans="1:5" x14ac:dyDescent="0.35">
      <c r="A308" s="3" t="s">
        <v>4</v>
      </c>
      <c r="B308" s="4" t="str">
        <f>HYPERLINK("mailto:rebizovrrz@yandex.ru", "rebizovrrz@yandex.ru")</f>
        <v>rebizovrrz@yandex.ru</v>
      </c>
      <c r="C308" s="2" t="s">
        <v>353</v>
      </c>
      <c r="D308" s="2">
        <v>89209533959</v>
      </c>
      <c r="E308" s="2" t="s">
        <v>7</v>
      </c>
    </row>
    <row r="309" spans="1:5" x14ac:dyDescent="0.35">
      <c r="A309" s="3" t="s">
        <v>4</v>
      </c>
      <c r="B309" s="4" t="str">
        <f>HYPERLINK("mailto:Tatiana_Petrovskaya@epam.com", "Tatiana_Petrovskaya@epam.com")</f>
        <v>Tatiana_Petrovskaya@epam.com</v>
      </c>
      <c r="C309" s="2" t="s">
        <v>438</v>
      </c>
      <c r="D309" s="2" t="s">
        <v>5</v>
      </c>
      <c r="E309" s="2" t="s">
        <v>9</v>
      </c>
    </row>
    <row r="310" spans="1:5" x14ac:dyDescent="0.35">
      <c r="A310" s="3" t="s">
        <v>10</v>
      </c>
      <c r="B310" s="4" t="str">
        <f>HYPERLINK("mailto:theartua@gmail.com", "theartua@gmail.com")</f>
        <v>theartua@gmail.com</v>
      </c>
      <c r="C310" s="2" t="s">
        <v>354</v>
      </c>
      <c r="D310" s="2">
        <v>89511040131</v>
      </c>
      <c r="E310" s="2" t="s">
        <v>9</v>
      </c>
    </row>
    <row r="311" spans="1:5" x14ac:dyDescent="0.35">
      <c r="A311" s="3" t="s">
        <v>4</v>
      </c>
      <c r="B311" s="4" t="str">
        <f>HYPERLINK("mailto:good.dayandlife@gmail.com", "good.dayandlife@gmail.com")</f>
        <v>good.dayandlife@gmail.com</v>
      </c>
      <c r="C311" s="2" t="s">
        <v>355</v>
      </c>
      <c r="D311" s="2" t="s">
        <v>356</v>
      </c>
      <c r="E311" s="2" t="s">
        <v>7</v>
      </c>
    </row>
    <row r="312" spans="1:5" x14ac:dyDescent="0.35">
      <c r="A312" s="3" t="s">
        <v>10</v>
      </c>
      <c r="B312" s="4" t="str">
        <f>HYPERLINK("mailto:Kogpa13@mail.ru", "Kogpa13@mail.ru")</f>
        <v>Kogpa13@mail.ru</v>
      </c>
      <c r="C312" s="2" t="s">
        <v>357</v>
      </c>
      <c r="D312" s="2" t="s">
        <v>358</v>
      </c>
      <c r="E312" s="2" t="s">
        <v>7</v>
      </c>
    </row>
    <row r="313" spans="1:5" x14ac:dyDescent="0.35">
      <c r="A313" s="3" t="s">
        <v>4</v>
      </c>
      <c r="B313" s="4" t="str">
        <f>HYPERLINK("mailto:natashayatc@yandex.ru", "natashayatc@yandex.ru")</f>
        <v>natashayatc@yandex.ru</v>
      </c>
      <c r="C313" s="2" t="s">
        <v>359</v>
      </c>
      <c r="D313" s="2">
        <v>79038355952</v>
      </c>
      <c r="E313" s="2" t="s">
        <v>7</v>
      </c>
    </row>
    <row r="314" spans="1:5" x14ac:dyDescent="0.35">
      <c r="A314" s="3" t="s">
        <v>4</v>
      </c>
      <c r="B314" s="4" t="str">
        <f>HYPERLINK("mailto:Klimchuknik@gmail.com", "Klimchuknik@gmail.com")</f>
        <v>Klimchuknik@gmail.com</v>
      </c>
      <c r="C314" s="2" t="s">
        <v>360</v>
      </c>
      <c r="D314" s="2">
        <v>89537441748</v>
      </c>
      <c r="E314" s="2" t="s">
        <v>7</v>
      </c>
    </row>
    <row r="315" spans="1:5" x14ac:dyDescent="0.35">
      <c r="A315" s="3" t="s">
        <v>4</v>
      </c>
      <c r="B315" s="4" t="str">
        <f>HYPERLINK("mailto:trushin.stanislaw@yandex.ru", "trushin.stanislaw@yandex.ru")</f>
        <v>trushin.stanislaw@yandex.ru</v>
      </c>
      <c r="C315" s="2" t="s">
        <v>361</v>
      </c>
      <c r="D315" s="2">
        <v>89521216872</v>
      </c>
      <c r="E315" s="2" t="s">
        <v>9</v>
      </c>
    </row>
    <row r="316" spans="1:5" x14ac:dyDescent="0.35">
      <c r="A316" s="3" t="s">
        <v>4</v>
      </c>
      <c r="B316" s="4" t="str">
        <f>HYPERLINK("mailto:nizhegorodtzev.nik@gmail.com", "nizhegorodtzev.nik@gmail.com")</f>
        <v>nizhegorodtzev.nik@gmail.com</v>
      </c>
      <c r="C316" s="2" t="s">
        <v>362</v>
      </c>
      <c r="D316" s="2">
        <v>89290649525</v>
      </c>
      <c r="E316" s="2" t="s">
        <v>7</v>
      </c>
    </row>
    <row r="317" spans="1:5" x14ac:dyDescent="0.35">
      <c r="A317" s="3" t="s">
        <v>4</v>
      </c>
      <c r="B317" s="4" t="str">
        <f>HYPERLINK("mailto:pirat.773@mail.ru", "pirat.773@mail.ru")</f>
        <v>pirat.773@mail.ru</v>
      </c>
      <c r="C317" s="2" t="s">
        <v>363</v>
      </c>
      <c r="D317" s="2">
        <v>79610107728</v>
      </c>
      <c r="E317" s="2" t="s">
        <v>7</v>
      </c>
    </row>
    <row r="318" spans="1:5" x14ac:dyDescent="0.35">
      <c r="A318" s="3" t="s">
        <v>4</v>
      </c>
      <c r="B318" s="4" t="str">
        <f>HYPERLINK("mailto:dropstar1992@gmail.com", "dropstar1992@gmail.com")</f>
        <v>dropstar1992@gmail.com</v>
      </c>
      <c r="C318" s="2" t="s">
        <v>364</v>
      </c>
      <c r="D318" s="2">
        <v>89106396566</v>
      </c>
      <c r="E318" s="2" t="s">
        <v>7</v>
      </c>
    </row>
    <row r="319" spans="1:5" x14ac:dyDescent="0.35">
      <c r="A319" s="3" t="s">
        <v>10</v>
      </c>
      <c r="B319" s="4" t="str">
        <f>HYPERLINK("mailto:84996776500@mail.ru", "84996776500@mail.ru")</f>
        <v>84996776500@mail.ru</v>
      </c>
      <c r="C319" s="2" t="s">
        <v>365</v>
      </c>
      <c r="D319" s="2" t="s">
        <v>366</v>
      </c>
      <c r="E319" s="2" t="s">
        <v>7</v>
      </c>
    </row>
    <row r="320" spans="1:5" x14ac:dyDescent="0.35">
      <c r="A320" s="3" t="s">
        <v>4</v>
      </c>
      <c r="B320" s="4" t="str">
        <f>HYPERLINK("mailto:nikmix.1991@gmail.com", "nikmix.1991@gmail.com")</f>
        <v>nikmix.1991@gmail.com</v>
      </c>
      <c r="C320" s="2" t="s">
        <v>367</v>
      </c>
      <c r="D320" s="2">
        <v>79969105355</v>
      </c>
      <c r="E320" s="2" t="s">
        <v>7</v>
      </c>
    </row>
    <row r="321" spans="1:5" x14ac:dyDescent="0.35">
      <c r="A321" s="3" t="s">
        <v>4</v>
      </c>
      <c r="B321" s="4" t="str">
        <f>HYPERLINK("mailto:nchuvikova@mail.ru", "nchuvikova@mail.ru")</f>
        <v>nchuvikova@mail.ru</v>
      </c>
      <c r="C321" s="2" t="s">
        <v>368</v>
      </c>
      <c r="D321" s="2">
        <v>89056931481</v>
      </c>
      <c r="E321" s="2" t="s">
        <v>7</v>
      </c>
    </row>
    <row r="322" spans="1:5" x14ac:dyDescent="0.35">
      <c r="A322" s="3" t="s">
        <v>4</v>
      </c>
      <c r="B322" s="4" t="str">
        <f>HYPERLINK("mailto:oksanabardina@yandex.ru", "oksanabardina@yandex.ru")</f>
        <v>oksanabardina@yandex.ru</v>
      </c>
      <c r="C322" s="2" t="s">
        <v>369</v>
      </c>
      <c r="D322" s="2">
        <v>89156051212</v>
      </c>
      <c r="E322" s="2" t="s">
        <v>7</v>
      </c>
    </row>
    <row r="323" spans="1:5" x14ac:dyDescent="0.35">
      <c r="A323" s="3" t="s">
        <v>4</v>
      </c>
      <c r="B323" s="4" t="str">
        <f>HYPERLINK("mailto:Oksana.spirkina@rambler.ru", "Oksana.spirkina@rambler.ru")</f>
        <v>Oksana.spirkina@rambler.ru</v>
      </c>
      <c r="C323" s="2" t="s">
        <v>370</v>
      </c>
      <c r="D323" s="2">
        <v>89308735886</v>
      </c>
      <c r="E323" s="2" t="s">
        <v>7</v>
      </c>
    </row>
    <row r="324" spans="1:5" x14ac:dyDescent="0.35">
      <c r="A324" s="3" t="s">
        <v>4</v>
      </c>
      <c r="B324" s="4" t="str">
        <f>HYPERLINK("mailto:tihonova_oksv@mail.ru", "tihonova_oksv@mail.ru")</f>
        <v>tihonova_oksv@mail.ru</v>
      </c>
      <c r="C324" s="2" t="s">
        <v>371</v>
      </c>
      <c r="D324" s="2">
        <v>89209561075</v>
      </c>
      <c r="E324" s="2" t="s">
        <v>7</v>
      </c>
    </row>
    <row r="325" spans="1:5" x14ac:dyDescent="0.35">
      <c r="A325" s="3" t="s">
        <v>4</v>
      </c>
      <c r="B325" s="4" t="str">
        <f>HYPERLINK("mailto:loganovalesia@gmail.com", "loganovalesia@gmail.com")</f>
        <v>loganovalesia@gmail.com</v>
      </c>
      <c r="C325" s="2" t="s">
        <v>372</v>
      </c>
      <c r="D325" s="2">
        <v>89209977007</v>
      </c>
      <c r="E325" s="2" t="s">
        <v>5</v>
      </c>
    </row>
    <row r="326" spans="1:5" x14ac:dyDescent="0.35">
      <c r="A326" s="3" t="s">
        <v>4</v>
      </c>
      <c r="B326" s="4" t="str">
        <f>HYPERLINK("mailto:cassie-cos@yandex.ru", "cassie-cos@yandex.ru")</f>
        <v>cassie-cos@yandex.ru</v>
      </c>
      <c r="C326" s="2" t="s">
        <v>373</v>
      </c>
      <c r="D326" s="2">
        <v>89065415888</v>
      </c>
      <c r="E326" s="2" t="s">
        <v>5</v>
      </c>
    </row>
    <row r="327" spans="1:5" x14ac:dyDescent="0.35">
      <c r="A327" s="3" t="s">
        <v>4</v>
      </c>
      <c r="B327" s="4" t="str">
        <f>HYPERLINK("mailto:o.a.popova98@gmail.com", "o.a.popova98@gmail.com")</f>
        <v>o.a.popova98@gmail.com</v>
      </c>
      <c r="C327" s="2" t="s">
        <v>374</v>
      </c>
      <c r="D327" s="2">
        <v>89155920695</v>
      </c>
      <c r="E327" s="2" t="s">
        <v>5</v>
      </c>
    </row>
    <row r="328" spans="1:5" x14ac:dyDescent="0.35">
      <c r="A328" s="3" t="s">
        <v>4</v>
      </c>
      <c r="B328" s="4" t="str">
        <f>HYPERLINK("mailto:kulpavel306@gmail.com", "kulpavel306@gmail.com")</f>
        <v>kulpavel306@gmail.com</v>
      </c>
      <c r="C328" s="2" t="s">
        <v>375</v>
      </c>
      <c r="D328" s="2">
        <v>89105790333</v>
      </c>
      <c r="E328" s="2" t="s">
        <v>7</v>
      </c>
    </row>
    <row r="329" spans="1:5" x14ac:dyDescent="0.35">
      <c r="A329" s="3" t="s">
        <v>4</v>
      </c>
      <c r="B329" s="4" t="str">
        <f>HYPERLINK("mailto:Gadjiev.pavel@yandex.ru", "Gadjiev.pavel@yandex.ru")</f>
        <v>Gadjiev.pavel@yandex.ru</v>
      </c>
      <c r="C329" s="2" t="s">
        <v>376</v>
      </c>
      <c r="D329" s="2">
        <v>89106135157</v>
      </c>
      <c r="E329" s="2" t="s">
        <v>5</v>
      </c>
    </row>
    <row r="330" spans="1:5" x14ac:dyDescent="0.35">
      <c r="A330" s="3" t="s">
        <v>4</v>
      </c>
      <c r="B330" s="4" t="str">
        <f>HYPERLINK("mailto:hrekovp128@gmail.com", "hrekovp128@gmail.com")</f>
        <v>hrekovp128@gmail.com</v>
      </c>
      <c r="C330" s="2" t="s">
        <v>377</v>
      </c>
      <c r="D330" s="2">
        <v>89209512576</v>
      </c>
      <c r="E330" s="2" t="s">
        <v>5</v>
      </c>
    </row>
    <row r="331" spans="1:5" x14ac:dyDescent="0.35">
      <c r="A331" s="3" t="s">
        <v>4</v>
      </c>
      <c r="B331" s="4" t="str">
        <f>HYPERLINK("mailto:pollydukova1@gmail.com", "pollydukova1@gmail.com")</f>
        <v>pollydukova1@gmail.com</v>
      </c>
      <c r="C331" s="2" t="s">
        <v>378</v>
      </c>
      <c r="D331" s="2">
        <v>89209898555</v>
      </c>
      <c r="E331" s="2" t="s">
        <v>7</v>
      </c>
    </row>
    <row r="332" spans="1:5" x14ac:dyDescent="0.35">
      <c r="A332" s="3" t="s">
        <v>4</v>
      </c>
      <c r="B332" s="4" t="str">
        <f>HYPERLINK("mailto:danila.baldin79@gmail.com", "danila.baldin79@gmail.com")</f>
        <v>danila.baldin79@gmail.com</v>
      </c>
      <c r="C332" s="2" t="s">
        <v>379</v>
      </c>
      <c r="D332" s="2">
        <v>89521209348</v>
      </c>
      <c r="E332" s="2" t="s">
        <v>7</v>
      </c>
    </row>
    <row r="333" spans="1:5" x14ac:dyDescent="0.35">
      <c r="A333" s="3" t="s">
        <v>4</v>
      </c>
      <c r="B333" s="4" t="str">
        <f>HYPERLINK("mailto:klindzhev@gmail.com", "klindzhev@gmail.com")</f>
        <v>klindzhev@gmail.com</v>
      </c>
      <c r="C333" s="2" t="s">
        <v>380</v>
      </c>
      <c r="D333" s="2">
        <v>79209660590</v>
      </c>
      <c r="E333" s="2" t="s">
        <v>7</v>
      </c>
    </row>
    <row r="334" spans="1:5" x14ac:dyDescent="0.35">
      <c r="A334" s="3" t="s">
        <v>4</v>
      </c>
      <c r="B334" s="4" t="str">
        <f>HYPERLINK("mailto:nerit1@rambler.ru", "nerit1@rambler.ru")</f>
        <v>nerit1@rambler.ru</v>
      </c>
      <c r="C334" s="2" t="s">
        <v>381</v>
      </c>
      <c r="D334" s="2">
        <v>89066499040</v>
      </c>
      <c r="E334" s="2" t="s">
        <v>7</v>
      </c>
    </row>
    <row r="335" spans="1:5" x14ac:dyDescent="0.35">
      <c r="A335" s="3" t="s">
        <v>4</v>
      </c>
      <c r="B335" s="4" t="str">
        <f>HYPERLINK("mailto:Rome_2k@mail.ru", "Rome_2k@mail.ru")</f>
        <v>Rome_2k@mail.ru</v>
      </c>
      <c r="C335" s="2" t="s">
        <v>382</v>
      </c>
      <c r="D335" s="2">
        <v>79209567282</v>
      </c>
      <c r="E335" s="2" t="s">
        <v>5</v>
      </c>
    </row>
    <row r="336" spans="1:5" x14ac:dyDescent="0.35">
      <c r="A336" s="3" t="s">
        <v>4</v>
      </c>
      <c r="B336" s="4" t="str">
        <f>HYPERLINK("mailto:ukupnickonelove@gmail.com", "ukupnickonelove@gmail.com")</f>
        <v>ukupnickonelove@gmail.com</v>
      </c>
      <c r="C336" s="2" t="s">
        <v>383</v>
      </c>
      <c r="D336" s="2">
        <v>89105751287</v>
      </c>
      <c r="E336" s="2" t="s">
        <v>9</v>
      </c>
    </row>
    <row r="337" spans="1:5" x14ac:dyDescent="0.35">
      <c r="A337" s="3" t="s">
        <v>4</v>
      </c>
      <c r="B337" s="4" t="str">
        <f>HYPERLINK("mailto:svetkaz2010@mail.ru", "svetkaz2010@mail.ru")</f>
        <v>svetkaz2010@mail.ru</v>
      </c>
      <c r="C337" s="2" t="s">
        <v>384</v>
      </c>
      <c r="D337" s="2">
        <v>89209725055</v>
      </c>
      <c r="E337" s="2" t="s">
        <v>7</v>
      </c>
    </row>
    <row r="338" spans="1:5" x14ac:dyDescent="0.35">
      <c r="A338" s="3" t="s">
        <v>4</v>
      </c>
      <c r="B338" s="4" t="str">
        <f>HYPERLINK("mailto:sevenamelkin@gmail.com", "sevenamelkin@gmail.com")</f>
        <v>sevenamelkin@gmail.com</v>
      </c>
      <c r="C338" s="2" t="s">
        <v>385</v>
      </c>
      <c r="D338" s="2">
        <v>79105776460</v>
      </c>
      <c r="E338" s="2" t="s">
        <v>5</v>
      </c>
    </row>
    <row r="339" spans="1:5" x14ac:dyDescent="0.35">
      <c r="A339" s="3" t="s">
        <v>4</v>
      </c>
      <c r="B339" s="4" t="str">
        <f>HYPERLINK("mailto:semchishkin.semen@gmail.com", "semchishkin.semen@gmail.com")</f>
        <v>semchishkin.semen@gmail.com</v>
      </c>
      <c r="C339" s="2" t="s">
        <v>386</v>
      </c>
      <c r="D339" s="2">
        <v>89209543591</v>
      </c>
      <c r="E339" s="2" t="s">
        <v>7</v>
      </c>
    </row>
    <row r="340" spans="1:5" x14ac:dyDescent="0.35">
      <c r="A340" s="3" t="s">
        <v>4</v>
      </c>
      <c r="B340" s="4" t="str">
        <f>HYPERLINK("mailto:v.a.fulin@gmail.com", "v.a.fulin@gmail.com")</f>
        <v>v.a.fulin@gmail.com</v>
      </c>
      <c r="C340" s="2" t="s">
        <v>387</v>
      </c>
      <c r="D340" s="2">
        <v>89105053230</v>
      </c>
      <c r="E340" s="2" t="s">
        <v>9</v>
      </c>
    </row>
    <row r="341" spans="1:5" x14ac:dyDescent="0.35">
      <c r="A341" s="3" t="s">
        <v>4</v>
      </c>
      <c r="B341" s="4" t="str">
        <f>HYPERLINK("mailto:vahtang.sichinava@mail.ru", "vahtang.sichinava@mail.ru")</f>
        <v>vahtang.sichinava@mail.ru</v>
      </c>
      <c r="C341" s="2" t="s">
        <v>388</v>
      </c>
      <c r="D341" s="2">
        <v>89156075823</v>
      </c>
      <c r="E341" s="2" t="s">
        <v>9</v>
      </c>
    </row>
    <row r="342" spans="1:5" x14ac:dyDescent="0.35">
      <c r="A342" s="3" t="s">
        <v>4</v>
      </c>
      <c r="B342" s="4" t="str">
        <f>HYPERLINK("mailto:nanazavod@mail.ru", "nanazavod@mail.ru")</f>
        <v>nanazavod@mail.ru</v>
      </c>
      <c r="C342" s="2" t="s">
        <v>389</v>
      </c>
      <c r="D342" s="2" t="s">
        <v>390</v>
      </c>
      <c r="E342" s="2" t="s">
        <v>7</v>
      </c>
    </row>
    <row r="343" spans="1:5" x14ac:dyDescent="0.35">
      <c r="A343" s="3" t="s">
        <v>4</v>
      </c>
      <c r="B343" s="4" t="str">
        <f>HYPERLINK("mailto:sery.0072011@yandex.ru", "sery.0072011@yandex.ru")</f>
        <v>sery.0072011@yandex.ru</v>
      </c>
      <c r="C343" s="2" t="s">
        <v>391</v>
      </c>
      <c r="D343" s="2">
        <v>89969103224</v>
      </c>
      <c r="E343" s="2" t="s">
        <v>7</v>
      </c>
    </row>
    <row r="344" spans="1:5" x14ac:dyDescent="0.35">
      <c r="A344" s="3" t="s">
        <v>4</v>
      </c>
      <c r="B344" s="4" t="str">
        <f>HYPERLINK("mailto:vilya1997@bk.ru", "vilya1997@bk.ru")</f>
        <v>vilya1997@bk.ru</v>
      </c>
      <c r="C344" s="2" t="s">
        <v>392</v>
      </c>
      <c r="D344" s="2">
        <v>79537342634</v>
      </c>
      <c r="E344" s="2" t="s">
        <v>9</v>
      </c>
    </row>
    <row r="345" spans="1:5" x14ac:dyDescent="0.35">
      <c r="A345" s="3" t="s">
        <v>4</v>
      </c>
      <c r="B345" s="4" t="str">
        <f>HYPERLINK("mailto:osa1945@rambler.ru", "osa1945@rambler.ru")</f>
        <v>osa1945@rambler.ru</v>
      </c>
      <c r="C345" s="2" t="s">
        <v>393</v>
      </c>
      <c r="D345" s="2">
        <v>89537404110</v>
      </c>
      <c r="E345" s="2" t="s">
        <v>7</v>
      </c>
    </row>
    <row r="346" spans="1:5" x14ac:dyDescent="0.35">
      <c r="A346" s="3" t="s">
        <v>4</v>
      </c>
      <c r="B346" s="4" t="str">
        <f>HYPERLINK("mailto:pasichnickov@yandex.ru", "pasichnickov@yandex.ru")</f>
        <v>pasichnickov@yandex.ru</v>
      </c>
      <c r="C346" s="2" t="s">
        <v>394</v>
      </c>
      <c r="D346" s="2">
        <v>89969108556</v>
      </c>
      <c r="E346" s="2" t="s">
        <v>7</v>
      </c>
    </row>
    <row r="347" spans="1:5" x14ac:dyDescent="0.35">
      <c r="A347" s="3" t="s">
        <v>4</v>
      </c>
      <c r="B347" s="4" t="str">
        <f>HYPERLINK("mailto:serg-135@yandex.ru", "serg-135@yandex.ru")</f>
        <v>serg-135@yandex.ru</v>
      </c>
      <c r="C347" s="2" t="s">
        <v>395</v>
      </c>
      <c r="D347" s="2" t="s">
        <v>396</v>
      </c>
      <c r="E347" s="2" t="s">
        <v>7</v>
      </c>
    </row>
    <row r="348" spans="1:5" x14ac:dyDescent="0.35">
      <c r="A348" s="3" t="s">
        <v>4</v>
      </c>
      <c r="B348" s="4" t="str">
        <f>HYPERLINK("mailto:sergejprav1998@yandex.ru", "sergejprav1998@yandex.ru")</f>
        <v>sergejprav1998@yandex.ru</v>
      </c>
      <c r="C348" s="2" t="s">
        <v>397</v>
      </c>
      <c r="D348" s="2">
        <v>89209671371</v>
      </c>
      <c r="E348" s="2" t="s">
        <v>5</v>
      </c>
    </row>
    <row r="349" spans="1:5" x14ac:dyDescent="0.35">
      <c r="A349" s="3" t="s">
        <v>4</v>
      </c>
      <c r="B349" s="4" t="str">
        <f>HYPERLINK("mailto:yjrbf5250@yandex.ru", "yjrbf5250@yandex.ru")</f>
        <v>yjrbf5250@yandex.ru</v>
      </c>
      <c r="C349" s="2" t="s">
        <v>398</v>
      </c>
      <c r="D349" s="2" t="s">
        <v>399</v>
      </c>
      <c r="E349" s="2" t="s">
        <v>5</v>
      </c>
    </row>
    <row r="350" spans="1:5" x14ac:dyDescent="0.35">
      <c r="A350" s="3" t="s">
        <v>4</v>
      </c>
      <c r="B350" s="4" t="str">
        <f>HYPERLINK("mailto:ElurilT@mail.ru", "ElurilT@mail.ru")</f>
        <v>ElurilT@mail.ru</v>
      </c>
      <c r="C350" s="2" t="s">
        <v>400</v>
      </c>
      <c r="D350" s="2">
        <v>89105092741</v>
      </c>
      <c r="E350" s="2" t="s">
        <v>7</v>
      </c>
    </row>
    <row r="351" spans="1:5" x14ac:dyDescent="0.35">
      <c r="A351" s="3" t="s">
        <v>4</v>
      </c>
      <c r="B351" s="4" t="str">
        <f>HYPERLINK("mailto:stas.sinitsyn.62@mail.ru", "stas.sinitsyn.62@mail.ru")</f>
        <v>stas.sinitsyn.62@mail.ru</v>
      </c>
      <c r="C351" s="2" t="s">
        <v>401</v>
      </c>
      <c r="D351" s="2">
        <v>89009688239</v>
      </c>
      <c r="E351" s="2" t="s">
        <v>7</v>
      </c>
    </row>
    <row r="352" spans="1:5" x14ac:dyDescent="0.35">
      <c r="A352" s="3" t="s">
        <v>10</v>
      </c>
      <c r="B352" s="4" t="str">
        <f>HYPERLINK("mailto:Vladimir_Poltavtsev@epam.com", "Vladimir_Poltavtsev@epam.com")</f>
        <v>Vladimir_Poltavtsev@epam.com</v>
      </c>
      <c r="C352" s="2" t="s">
        <v>439</v>
      </c>
      <c r="D352" s="2" t="s">
        <v>5</v>
      </c>
      <c r="E352" s="2" t="s">
        <v>9</v>
      </c>
    </row>
    <row r="353" spans="1:5" x14ac:dyDescent="0.35">
      <c r="A353" s="3" t="s">
        <v>4</v>
      </c>
      <c r="B353" s="4" t="str">
        <f>HYPERLINK("mailto:vlangf@gmail.com", "vlangf@gmail.com")</f>
        <v>vlangf@gmail.com</v>
      </c>
      <c r="C353" s="2" t="s">
        <v>402</v>
      </c>
      <c r="D353" s="2">
        <v>89232728162</v>
      </c>
      <c r="E353" s="2" t="s">
        <v>9</v>
      </c>
    </row>
    <row r="354" spans="1:5" x14ac:dyDescent="0.35">
      <c r="A354" s="3" t="s">
        <v>4</v>
      </c>
      <c r="B354" s="4" t="str">
        <f>HYPERLINK("mailto:vsemag82@mail.ru", "vsemag82@mail.ru")</f>
        <v>vsemag82@mail.ru</v>
      </c>
      <c r="C354" s="2" t="s">
        <v>403</v>
      </c>
      <c r="D354" s="2">
        <v>79521238611</v>
      </c>
      <c r="E354" s="2" t="s">
        <v>9</v>
      </c>
    </row>
    <row r="355" spans="1:5" x14ac:dyDescent="0.35">
      <c r="A355" s="3" t="s">
        <v>4</v>
      </c>
      <c r="B355" s="4" t="str">
        <f>HYPERLINK("mailto:xxxorinisss@yandex.ru", "xxxorinisss@yandex.ru")</f>
        <v>xxxorinisss@yandex.ru</v>
      </c>
      <c r="C355" s="2" t="s">
        <v>404</v>
      </c>
      <c r="D355" s="2" t="s">
        <v>405</v>
      </c>
      <c r="E355" s="2" t="s">
        <v>9</v>
      </c>
    </row>
    <row r="356" spans="1:5" x14ac:dyDescent="0.35">
      <c r="A356" s="3" t="s">
        <v>4</v>
      </c>
      <c r="B356" s="4" t="str">
        <f>HYPERLINK("mailto:zasimova99@mail.ru", "zasimova99@mail.ru")</f>
        <v>zasimova99@mail.ru</v>
      </c>
      <c r="C356" s="2" t="s">
        <v>406</v>
      </c>
      <c r="D356" s="2" t="s">
        <v>407</v>
      </c>
      <c r="E356" s="2" t="s">
        <v>9</v>
      </c>
    </row>
    <row r="357" spans="1:5" x14ac:dyDescent="0.35">
      <c r="A357" s="3" t="s">
        <v>4</v>
      </c>
      <c r="B357" s="4" t="str">
        <f>HYPERLINK("mailto:dua96@mail.ru", "dua96@mail.ru")</f>
        <v>dua96@mail.ru</v>
      </c>
      <c r="C357" s="2" t="s">
        <v>408</v>
      </c>
      <c r="D357" s="2">
        <v>89105041501</v>
      </c>
      <c r="E357" s="2" t="s">
        <v>7</v>
      </c>
    </row>
    <row r="358" spans="1:5" x14ac:dyDescent="0.35">
      <c r="A358" s="3" t="s">
        <v>4</v>
      </c>
      <c r="B358" s="4" t="str">
        <f>HYPERLINK("mailto:zotov12.1998@gmail.com", "zotov12.1998@gmail.com")</f>
        <v>zotov12.1998@gmail.com</v>
      </c>
      <c r="C358" s="2" t="s">
        <v>409</v>
      </c>
      <c r="D358" s="2" t="s">
        <v>410</v>
      </c>
      <c r="E358" s="2" t="s">
        <v>9</v>
      </c>
    </row>
    <row r="359" spans="1:5" x14ac:dyDescent="0.35">
      <c r="A359" s="3" t="s">
        <v>10</v>
      </c>
      <c r="B359" s="4" t="str">
        <f>HYPERLINK("mailto:y_zybina@mail.ru", "y_zybina@mail.ru")</f>
        <v>y_zybina@mail.ru</v>
      </c>
      <c r="C359" s="2" t="s">
        <v>411</v>
      </c>
      <c r="D359" s="2">
        <v>89106339388</v>
      </c>
      <c r="E359" s="2" t="s">
        <v>7</v>
      </c>
    </row>
    <row r="360" spans="1:5" x14ac:dyDescent="0.35">
      <c r="A360" s="3" t="s">
        <v>4</v>
      </c>
      <c r="B360" s="4" t="str">
        <f>HYPERLINK("mailto:julie_gorbatova@mail.ru", "julie_gorbatova@mail.ru")</f>
        <v>julie_gorbatova@mail.ru</v>
      </c>
      <c r="C360" s="2" t="s">
        <v>412</v>
      </c>
      <c r="D360" s="2">
        <v>89066466671</v>
      </c>
      <c r="E360" s="2" t="s">
        <v>5</v>
      </c>
    </row>
    <row r="361" spans="1:5" x14ac:dyDescent="0.35">
      <c r="A361" s="3" t="s">
        <v>4</v>
      </c>
      <c r="B361" s="4" t="str">
        <f>HYPERLINK("mailto:julia.postnickova@yandex.ru", "julia.postnickova@yandex.ru")</f>
        <v>julia.postnickova@yandex.ru</v>
      </c>
      <c r="C361" s="2" t="s">
        <v>413</v>
      </c>
      <c r="D361" s="2">
        <v>79105010000</v>
      </c>
      <c r="E361" s="2" t="s">
        <v>7</v>
      </c>
    </row>
    <row r="362" spans="1:5" x14ac:dyDescent="0.35">
      <c r="A362" s="3" t="s">
        <v>4</v>
      </c>
      <c r="B362" s="4" t="str">
        <f>HYPERLINK("mailto:ubash@inbox.ru", "ubash@inbox.ru")</f>
        <v>ubash@inbox.ru</v>
      </c>
      <c r="C362" s="2" t="s">
        <v>414</v>
      </c>
      <c r="D362" s="2">
        <v>79155961960</v>
      </c>
      <c r="E362" s="2" t="s">
        <v>7</v>
      </c>
    </row>
    <row r="363" spans="1:5" x14ac:dyDescent="0.35">
      <c r="A363" s="3" t="s">
        <v>4</v>
      </c>
      <c r="B363" s="4" t="str">
        <f>HYPERLINK("mailto:YanaLevina1@yandex.ru", "YanaLevina1@yandex.ru")</f>
        <v>YanaLevina1@yandex.ru</v>
      </c>
      <c r="C363" s="2" t="s">
        <v>415</v>
      </c>
      <c r="D363" s="2" t="s">
        <v>416</v>
      </c>
      <c r="E363" s="2" t="s">
        <v>7</v>
      </c>
    </row>
    <row r="364" spans="1:5" x14ac:dyDescent="0.35">
      <c r="A364" s="3" t="s">
        <v>4</v>
      </c>
      <c r="B364" s="4" t="str">
        <f>HYPERLINK("mailto:zyd98@mail.ru", "zyd98@mail.ru")</f>
        <v>zyd98@mail.ru</v>
      </c>
      <c r="C364" s="2" t="s">
        <v>417</v>
      </c>
      <c r="D364" s="2">
        <v>89156179984</v>
      </c>
      <c r="E364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2019-04-10T09:44:42Z</dcterms:modified>
</cp:coreProperties>
</file>