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Курсы\Аналитика\Данные ОВД\"/>
    </mc:Choice>
  </mc:AlternateContent>
  <xr:revisionPtr revIDLastSave="0" documentId="13_ncr:1_{72FE44E5-59E1-41F2-81DE-945A1584BE4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data" sheetId="1" r:id="rId1"/>
    <sheet name="Лист1" sheetId="2" r:id="rId2"/>
    <sheet name="Разметка" sheetId="3" r:id="rId3"/>
    <sheet name="dataset" sheetId="7" r:id="rId4"/>
    <sheet name="ds2" sheetId="8" r:id="rId5"/>
    <sheet name="ds2_no_med" sheetId="10" r:id="rId6"/>
    <sheet name="Лист2" sheetId="9" r:id="rId7"/>
    <sheet name="Словарь" sheetId="5" r:id="rId8"/>
    <sheet name="Sheet1" sheetId="6" r:id="rId9"/>
  </sheets>
  <definedNames>
    <definedName name="_xlnm._FilterDatabase" localSheetId="0" hidden="1">data!$A$1:$P$821</definedName>
    <definedName name="_xlnm._FilterDatabase" localSheetId="4" hidden="1">'ds2'!$A$1:$J$298</definedName>
    <definedName name="_xlnm._FilterDatabase" localSheetId="1" hidden="1">Лист1!$A$1:$H$225</definedName>
    <definedName name="_xlnm._FilterDatabase" localSheetId="2" hidden="1">Разметка!$A$1:$P$366</definedName>
  </definedNames>
  <calcPr calcId="191029"/>
  <pivotCaches>
    <pivotCache cacheId="0" r:id="rId10"/>
    <pivotCache cacheId="1" r:id="rId11"/>
    <pivotCache cacheId="4" r:id="rId12"/>
    <pivotCache cacheId="3" r:id="rId13"/>
  </pivotCaches>
</workbook>
</file>

<file path=xl/calcChain.xml><?xml version="1.0" encoding="utf-8"?>
<calcChain xmlns="http://schemas.openxmlformats.org/spreadsheetml/2006/main">
  <c r="J4" i="8" l="1"/>
  <c r="C7" i="6"/>
  <c r="C4" i="6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3" i="8"/>
  <c r="J2" i="8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P366" i="3" l="1"/>
  <c r="Q366" i="3" s="1"/>
  <c r="P365" i="3"/>
  <c r="Q365" i="3" s="1"/>
  <c r="P364" i="3"/>
  <c r="Q364" i="3" s="1"/>
  <c r="P363" i="3"/>
  <c r="Q363" i="3" s="1"/>
  <c r="P362" i="3"/>
  <c r="Q362" i="3" s="1"/>
  <c r="P361" i="3"/>
  <c r="Q361" i="3" s="1"/>
  <c r="P360" i="3"/>
  <c r="Q360" i="3" s="1"/>
  <c r="P359" i="3"/>
  <c r="Q359" i="3" s="1"/>
  <c r="P358" i="3"/>
  <c r="Q358" i="3" s="1"/>
  <c r="P357" i="3"/>
  <c r="Q357" i="3" s="1"/>
  <c r="P356" i="3"/>
  <c r="Q356" i="3" s="1"/>
  <c r="P355" i="3"/>
  <c r="Q355" i="3" s="1"/>
  <c r="P354" i="3"/>
  <c r="Q354" i="3" s="1"/>
  <c r="P353" i="3"/>
  <c r="Q353" i="3" s="1"/>
  <c r="P352" i="3"/>
  <c r="Q352" i="3" s="1"/>
  <c r="P351" i="3"/>
  <c r="Q351" i="3" s="1"/>
  <c r="P350" i="3"/>
  <c r="Q350" i="3" s="1"/>
  <c r="P349" i="3"/>
  <c r="Q349" i="3" s="1"/>
  <c r="P348" i="3"/>
  <c r="Q348" i="3" s="1"/>
  <c r="P347" i="3"/>
  <c r="Q347" i="3" s="1"/>
  <c r="P346" i="3"/>
  <c r="Q346" i="3" s="1"/>
  <c r="P345" i="3"/>
  <c r="Q345" i="3" s="1"/>
  <c r="P344" i="3"/>
  <c r="Q344" i="3" s="1"/>
  <c r="P343" i="3"/>
  <c r="Q343" i="3" s="1"/>
  <c r="P342" i="3"/>
  <c r="Q342" i="3" s="1"/>
  <c r="P341" i="3"/>
  <c r="Q341" i="3" s="1"/>
  <c r="P340" i="3"/>
  <c r="Q340" i="3" s="1"/>
  <c r="P339" i="3"/>
  <c r="Q339" i="3" s="1"/>
  <c r="P338" i="3"/>
  <c r="Q338" i="3" s="1"/>
  <c r="P337" i="3"/>
  <c r="Q337" i="3" s="1"/>
  <c r="P336" i="3"/>
  <c r="Q336" i="3" s="1"/>
  <c r="P335" i="3"/>
  <c r="Q335" i="3" s="1"/>
  <c r="P334" i="3"/>
  <c r="Q334" i="3" s="1"/>
  <c r="P333" i="3"/>
  <c r="Q333" i="3" s="1"/>
  <c r="P332" i="3"/>
  <c r="Q332" i="3" s="1"/>
  <c r="P331" i="3"/>
  <c r="Q331" i="3" s="1"/>
  <c r="P330" i="3"/>
  <c r="Q330" i="3" s="1"/>
  <c r="P329" i="3"/>
  <c r="Q329" i="3" s="1"/>
  <c r="P328" i="3"/>
  <c r="Q328" i="3" s="1"/>
  <c r="P327" i="3"/>
  <c r="Q327" i="3" s="1"/>
  <c r="P326" i="3"/>
  <c r="Q326" i="3" s="1"/>
  <c r="P325" i="3"/>
  <c r="Q325" i="3" s="1"/>
  <c r="P324" i="3"/>
  <c r="Q324" i="3" s="1"/>
  <c r="P323" i="3"/>
  <c r="Q323" i="3" s="1"/>
  <c r="P322" i="3"/>
  <c r="Q322" i="3" s="1"/>
  <c r="P321" i="3"/>
  <c r="Q321" i="3" s="1"/>
  <c r="P320" i="3"/>
  <c r="Q320" i="3" s="1"/>
  <c r="P319" i="3"/>
  <c r="Q319" i="3" s="1"/>
  <c r="P318" i="3"/>
  <c r="Q318" i="3" s="1"/>
  <c r="P317" i="3"/>
  <c r="Q317" i="3" s="1"/>
  <c r="P316" i="3"/>
  <c r="Q316" i="3" s="1"/>
  <c r="P315" i="3"/>
  <c r="Q315" i="3" s="1"/>
  <c r="P314" i="3"/>
  <c r="Q314" i="3" s="1"/>
  <c r="P313" i="3"/>
  <c r="Q313" i="3" s="1"/>
  <c r="P312" i="3"/>
  <c r="Q312" i="3" s="1"/>
  <c r="P311" i="3"/>
  <c r="Q311" i="3" s="1"/>
  <c r="P310" i="3"/>
  <c r="Q310" i="3" s="1"/>
  <c r="P309" i="3"/>
  <c r="Q309" i="3" s="1"/>
  <c r="P308" i="3"/>
  <c r="Q308" i="3" s="1"/>
  <c r="P307" i="3"/>
  <c r="Q307" i="3" s="1"/>
  <c r="P306" i="3"/>
  <c r="Q306" i="3" s="1"/>
  <c r="P305" i="3"/>
  <c r="Q305" i="3" s="1"/>
  <c r="P304" i="3"/>
  <c r="Q304" i="3" s="1"/>
  <c r="P303" i="3"/>
  <c r="Q303" i="3" s="1"/>
  <c r="P302" i="3"/>
  <c r="Q302" i="3" s="1"/>
  <c r="P301" i="3"/>
  <c r="Q301" i="3" s="1"/>
  <c r="P300" i="3"/>
  <c r="Q300" i="3" s="1"/>
  <c r="P299" i="3"/>
  <c r="Q299" i="3" s="1"/>
  <c r="P298" i="3"/>
  <c r="Q298" i="3" s="1"/>
  <c r="P297" i="3"/>
  <c r="Q297" i="3" s="1"/>
  <c r="P296" i="3"/>
  <c r="Q296" i="3" s="1"/>
  <c r="P295" i="3"/>
  <c r="Q295" i="3" s="1"/>
  <c r="P294" i="3"/>
  <c r="Q294" i="3" s="1"/>
  <c r="P293" i="3"/>
  <c r="Q293" i="3" s="1"/>
  <c r="P292" i="3"/>
  <c r="Q292" i="3" s="1"/>
  <c r="P291" i="3"/>
  <c r="Q291" i="3" s="1"/>
  <c r="P290" i="3"/>
  <c r="Q290" i="3" s="1"/>
  <c r="P289" i="3"/>
  <c r="Q289" i="3" s="1"/>
  <c r="P288" i="3"/>
  <c r="Q288" i="3" s="1"/>
  <c r="P287" i="3"/>
  <c r="Q287" i="3" s="1"/>
  <c r="P286" i="3"/>
  <c r="Q286" i="3" s="1"/>
  <c r="P285" i="3"/>
  <c r="Q285" i="3" s="1"/>
  <c r="P284" i="3"/>
  <c r="Q284" i="3" s="1"/>
  <c r="P283" i="3"/>
  <c r="Q283" i="3" s="1"/>
  <c r="P282" i="3"/>
  <c r="Q282" i="3" s="1"/>
  <c r="P281" i="3"/>
  <c r="Q281" i="3" s="1"/>
  <c r="P280" i="3"/>
  <c r="Q280" i="3" s="1"/>
  <c r="P279" i="3"/>
  <c r="Q279" i="3" s="1"/>
  <c r="P278" i="3"/>
  <c r="Q278" i="3" s="1"/>
  <c r="P277" i="3"/>
  <c r="Q277" i="3" s="1"/>
  <c r="P276" i="3"/>
  <c r="Q276" i="3" s="1"/>
  <c r="P275" i="3"/>
  <c r="Q275" i="3" s="1"/>
  <c r="P274" i="3"/>
  <c r="Q274" i="3" s="1"/>
  <c r="P273" i="3"/>
  <c r="Q273" i="3" s="1"/>
  <c r="P272" i="3"/>
  <c r="Q272" i="3" s="1"/>
  <c r="P271" i="3"/>
  <c r="Q271" i="3" s="1"/>
  <c r="P270" i="3"/>
  <c r="Q270" i="3" s="1"/>
  <c r="P269" i="3"/>
  <c r="Q269" i="3" s="1"/>
  <c r="P268" i="3"/>
  <c r="Q268" i="3" s="1"/>
  <c r="P267" i="3"/>
  <c r="Q267" i="3" s="1"/>
  <c r="P266" i="3"/>
  <c r="Q266" i="3" s="1"/>
  <c r="P265" i="3"/>
  <c r="Q265" i="3" s="1"/>
  <c r="P264" i="3"/>
  <c r="Q264" i="3" s="1"/>
  <c r="P263" i="3"/>
  <c r="Q263" i="3" s="1"/>
  <c r="P262" i="3"/>
  <c r="Q262" i="3" s="1"/>
  <c r="P261" i="3"/>
  <c r="Q261" i="3" s="1"/>
  <c r="P260" i="3"/>
  <c r="Q260" i="3" s="1"/>
  <c r="P259" i="3"/>
  <c r="Q259" i="3" s="1"/>
  <c r="P258" i="3"/>
  <c r="Q258" i="3" s="1"/>
  <c r="P257" i="3"/>
  <c r="Q257" i="3" s="1"/>
  <c r="P256" i="3"/>
  <c r="Q256" i="3" s="1"/>
  <c r="P255" i="3"/>
  <c r="Q255" i="3" s="1"/>
  <c r="P254" i="3"/>
  <c r="Q254" i="3" s="1"/>
  <c r="P253" i="3"/>
  <c r="Q253" i="3" s="1"/>
  <c r="P252" i="3"/>
  <c r="Q252" i="3" s="1"/>
  <c r="P251" i="3"/>
  <c r="Q251" i="3" s="1"/>
  <c r="P250" i="3"/>
  <c r="Q250" i="3" s="1"/>
  <c r="P249" i="3"/>
  <c r="Q249" i="3" s="1"/>
  <c r="P248" i="3"/>
  <c r="Q248" i="3" s="1"/>
  <c r="P247" i="3"/>
  <c r="Q247" i="3" s="1"/>
  <c r="P246" i="3"/>
  <c r="Q246" i="3" s="1"/>
  <c r="P245" i="3"/>
  <c r="Q245" i="3" s="1"/>
  <c r="P244" i="3"/>
  <c r="Q244" i="3" s="1"/>
  <c r="P243" i="3"/>
  <c r="Q243" i="3" s="1"/>
  <c r="P242" i="3"/>
  <c r="Q242" i="3" s="1"/>
  <c r="P241" i="3"/>
  <c r="Q241" i="3" s="1"/>
  <c r="P240" i="3"/>
  <c r="Q240" i="3" s="1"/>
  <c r="P239" i="3"/>
  <c r="Q239" i="3" s="1"/>
  <c r="P238" i="3"/>
  <c r="Q238" i="3" s="1"/>
  <c r="P237" i="3"/>
  <c r="Q237" i="3" s="1"/>
  <c r="P236" i="3"/>
  <c r="Q236" i="3" s="1"/>
  <c r="P235" i="3"/>
  <c r="Q235" i="3" s="1"/>
  <c r="P234" i="3"/>
  <c r="Q234" i="3" s="1"/>
  <c r="P233" i="3"/>
  <c r="Q233" i="3" s="1"/>
  <c r="P232" i="3"/>
  <c r="Q232" i="3" s="1"/>
  <c r="P231" i="3"/>
  <c r="Q231" i="3" s="1"/>
  <c r="P230" i="3"/>
  <c r="Q230" i="3" s="1"/>
  <c r="P229" i="3"/>
  <c r="Q229" i="3" s="1"/>
  <c r="P228" i="3"/>
  <c r="Q228" i="3" s="1"/>
  <c r="P227" i="3"/>
  <c r="Q227" i="3" s="1"/>
  <c r="P226" i="3"/>
  <c r="Q226" i="3" s="1"/>
  <c r="P225" i="3"/>
  <c r="Q225" i="3" s="1"/>
  <c r="P224" i="3"/>
  <c r="Q224" i="3" s="1"/>
  <c r="P223" i="3"/>
  <c r="Q223" i="3" s="1"/>
  <c r="P222" i="3"/>
  <c r="Q222" i="3" s="1"/>
  <c r="P221" i="3"/>
  <c r="Q221" i="3" s="1"/>
  <c r="P220" i="3"/>
  <c r="Q220" i="3" s="1"/>
  <c r="P219" i="3"/>
  <c r="Q219" i="3" s="1"/>
  <c r="P218" i="3"/>
  <c r="Q218" i="3" s="1"/>
  <c r="P217" i="3"/>
  <c r="Q217" i="3" s="1"/>
  <c r="P216" i="3"/>
  <c r="Q216" i="3" s="1"/>
  <c r="P215" i="3"/>
  <c r="Q215" i="3" s="1"/>
  <c r="P214" i="3"/>
  <c r="Q214" i="3" s="1"/>
  <c r="P213" i="3"/>
  <c r="Q213" i="3" s="1"/>
  <c r="P212" i="3"/>
  <c r="Q212" i="3" s="1"/>
  <c r="P211" i="3"/>
  <c r="Q211" i="3" s="1"/>
  <c r="P210" i="3"/>
  <c r="Q210" i="3" s="1"/>
  <c r="P209" i="3"/>
  <c r="Q209" i="3" s="1"/>
  <c r="P208" i="3"/>
  <c r="Q208" i="3" s="1"/>
  <c r="P207" i="3"/>
  <c r="Q207" i="3" s="1"/>
  <c r="P206" i="3"/>
  <c r="Q206" i="3" s="1"/>
  <c r="P205" i="3"/>
  <c r="Q205" i="3" s="1"/>
  <c r="P204" i="3"/>
  <c r="Q204" i="3" s="1"/>
  <c r="P203" i="3"/>
  <c r="Q203" i="3" s="1"/>
  <c r="P202" i="3"/>
  <c r="Q202" i="3" s="1"/>
  <c r="P201" i="3"/>
  <c r="Q201" i="3" s="1"/>
  <c r="P200" i="3"/>
  <c r="Q200" i="3" s="1"/>
  <c r="P199" i="3"/>
  <c r="Q199" i="3" s="1"/>
  <c r="P198" i="3"/>
  <c r="Q198" i="3" s="1"/>
  <c r="P197" i="3"/>
  <c r="Q197" i="3" s="1"/>
  <c r="P196" i="3"/>
  <c r="Q196" i="3" s="1"/>
  <c r="P195" i="3"/>
  <c r="Q195" i="3" s="1"/>
  <c r="P194" i="3"/>
  <c r="Q194" i="3" s="1"/>
  <c r="P193" i="3"/>
  <c r="Q193" i="3" s="1"/>
  <c r="P192" i="3"/>
  <c r="Q192" i="3" s="1"/>
  <c r="P191" i="3"/>
  <c r="Q191" i="3" s="1"/>
  <c r="P190" i="3"/>
  <c r="Q190" i="3" s="1"/>
  <c r="P189" i="3"/>
  <c r="Q189" i="3" s="1"/>
  <c r="P188" i="3"/>
  <c r="Q188" i="3" s="1"/>
  <c r="P187" i="3"/>
  <c r="Q187" i="3" s="1"/>
  <c r="P186" i="3"/>
  <c r="Q186" i="3" s="1"/>
  <c r="P185" i="3"/>
  <c r="Q185" i="3" s="1"/>
  <c r="P184" i="3"/>
  <c r="Q184" i="3" s="1"/>
  <c r="P183" i="3"/>
  <c r="Q183" i="3" s="1"/>
  <c r="P182" i="3"/>
  <c r="Q182" i="3" s="1"/>
  <c r="P181" i="3"/>
  <c r="Q181" i="3" s="1"/>
  <c r="P180" i="3"/>
  <c r="Q180" i="3" s="1"/>
  <c r="P179" i="3"/>
  <c r="Q179" i="3" s="1"/>
  <c r="P178" i="3"/>
  <c r="Q178" i="3" s="1"/>
  <c r="P177" i="3"/>
  <c r="Q177" i="3" s="1"/>
  <c r="P176" i="3"/>
  <c r="Q176" i="3" s="1"/>
  <c r="P175" i="3"/>
  <c r="Q175" i="3" s="1"/>
  <c r="P174" i="3"/>
  <c r="Q174" i="3" s="1"/>
  <c r="P173" i="3"/>
  <c r="Q173" i="3" s="1"/>
  <c r="P172" i="3"/>
  <c r="Q172" i="3" s="1"/>
  <c r="P171" i="3"/>
  <c r="Q171" i="3" s="1"/>
  <c r="P170" i="3"/>
  <c r="Q170" i="3" s="1"/>
  <c r="P169" i="3"/>
  <c r="Q169" i="3" s="1"/>
  <c r="P168" i="3"/>
  <c r="Q168" i="3" s="1"/>
  <c r="P167" i="3"/>
  <c r="Q167" i="3" s="1"/>
  <c r="P166" i="3"/>
  <c r="Q166" i="3" s="1"/>
  <c r="P165" i="3"/>
  <c r="Q165" i="3" s="1"/>
  <c r="P164" i="3"/>
  <c r="Q164" i="3" s="1"/>
  <c r="P163" i="3"/>
  <c r="Q163" i="3" s="1"/>
  <c r="P162" i="3"/>
  <c r="Q162" i="3" s="1"/>
  <c r="P161" i="3"/>
  <c r="Q161" i="3" s="1"/>
  <c r="P160" i="3"/>
  <c r="Q160" i="3" s="1"/>
  <c r="P159" i="3"/>
  <c r="Q159" i="3" s="1"/>
  <c r="P158" i="3"/>
  <c r="Q158" i="3" s="1"/>
  <c r="P157" i="3"/>
  <c r="Q157" i="3" s="1"/>
  <c r="P156" i="3"/>
  <c r="Q156" i="3" s="1"/>
  <c r="P155" i="3"/>
  <c r="Q155" i="3" s="1"/>
  <c r="P154" i="3"/>
  <c r="Q154" i="3" s="1"/>
  <c r="P153" i="3"/>
  <c r="Q153" i="3" s="1"/>
  <c r="P152" i="3"/>
  <c r="Q152" i="3" s="1"/>
  <c r="P151" i="3"/>
  <c r="Q151" i="3" s="1"/>
  <c r="P150" i="3"/>
  <c r="Q150" i="3" s="1"/>
  <c r="P149" i="3"/>
  <c r="Q149" i="3" s="1"/>
  <c r="P148" i="3"/>
  <c r="Q148" i="3" s="1"/>
  <c r="P147" i="3"/>
  <c r="Q147" i="3" s="1"/>
  <c r="P146" i="3"/>
  <c r="Q146" i="3" s="1"/>
  <c r="P145" i="3"/>
  <c r="Q145" i="3" s="1"/>
  <c r="P144" i="3"/>
  <c r="Q144" i="3" s="1"/>
  <c r="P143" i="3"/>
  <c r="Q143" i="3" s="1"/>
  <c r="P142" i="3"/>
  <c r="Q142" i="3" s="1"/>
  <c r="P141" i="3"/>
  <c r="Q141" i="3" s="1"/>
  <c r="P140" i="3"/>
  <c r="Q140" i="3" s="1"/>
  <c r="P139" i="3"/>
  <c r="Q139" i="3" s="1"/>
  <c r="P138" i="3"/>
  <c r="Q138" i="3" s="1"/>
  <c r="P137" i="3"/>
  <c r="Q137" i="3" s="1"/>
  <c r="P136" i="3"/>
  <c r="Q136" i="3" s="1"/>
  <c r="P135" i="3"/>
  <c r="Q135" i="3" s="1"/>
  <c r="P134" i="3"/>
  <c r="Q134" i="3" s="1"/>
  <c r="P133" i="3"/>
  <c r="Q133" i="3" s="1"/>
  <c r="P132" i="3"/>
  <c r="Q132" i="3" s="1"/>
  <c r="P131" i="3"/>
  <c r="Q131" i="3" s="1"/>
  <c r="P130" i="3"/>
  <c r="Q130" i="3" s="1"/>
  <c r="P129" i="3"/>
  <c r="Q129" i="3" s="1"/>
  <c r="P128" i="3"/>
  <c r="Q128" i="3" s="1"/>
  <c r="P127" i="3"/>
  <c r="Q127" i="3" s="1"/>
  <c r="P126" i="3"/>
  <c r="Q126" i="3" s="1"/>
  <c r="P125" i="3"/>
  <c r="Q125" i="3" s="1"/>
  <c r="P124" i="3"/>
  <c r="Q124" i="3" s="1"/>
  <c r="P123" i="3"/>
  <c r="Q123" i="3" s="1"/>
  <c r="P122" i="3"/>
  <c r="Q122" i="3" s="1"/>
  <c r="P121" i="3"/>
  <c r="Q121" i="3" s="1"/>
  <c r="P120" i="3"/>
  <c r="Q120" i="3" s="1"/>
  <c r="P119" i="3"/>
  <c r="Q119" i="3" s="1"/>
  <c r="P118" i="3"/>
  <c r="Q118" i="3" s="1"/>
  <c r="P117" i="3"/>
  <c r="Q117" i="3" s="1"/>
  <c r="P116" i="3"/>
  <c r="Q116" i="3" s="1"/>
  <c r="P115" i="3"/>
  <c r="Q115" i="3" s="1"/>
  <c r="P114" i="3"/>
  <c r="Q114" i="3" s="1"/>
  <c r="P113" i="3"/>
  <c r="Q113" i="3" s="1"/>
  <c r="P112" i="3"/>
  <c r="Q112" i="3" s="1"/>
  <c r="P111" i="3"/>
  <c r="Q111" i="3" s="1"/>
  <c r="P110" i="3"/>
  <c r="Q110" i="3" s="1"/>
  <c r="P109" i="3"/>
  <c r="Q109" i="3" s="1"/>
  <c r="P108" i="3"/>
  <c r="Q108" i="3" s="1"/>
  <c r="P107" i="3"/>
  <c r="Q107" i="3" s="1"/>
  <c r="P106" i="3"/>
  <c r="Q106" i="3" s="1"/>
  <c r="P105" i="3"/>
  <c r="Q105" i="3" s="1"/>
  <c r="P104" i="3"/>
  <c r="Q104" i="3" s="1"/>
  <c r="P103" i="3"/>
  <c r="Q103" i="3" s="1"/>
  <c r="P102" i="3"/>
  <c r="Q102" i="3" s="1"/>
  <c r="P101" i="3"/>
  <c r="Q101" i="3" s="1"/>
  <c r="P100" i="3"/>
  <c r="Q100" i="3" s="1"/>
  <c r="P99" i="3"/>
  <c r="Q99" i="3" s="1"/>
  <c r="P98" i="3"/>
  <c r="Q98" i="3" s="1"/>
  <c r="P97" i="3"/>
  <c r="Q97" i="3" s="1"/>
  <c r="P96" i="3"/>
  <c r="Q96" i="3" s="1"/>
  <c r="P95" i="3"/>
  <c r="Q95" i="3" s="1"/>
  <c r="P94" i="3"/>
  <c r="Q94" i="3" s="1"/>
  <c r="P93" i="3"/>
  <c r="Q93" i="3" s="1"/>
  <c r="P92" i="3"/>
  <c r="Q92" i="3" s="1"/>
  <c r="P91" i="3"/>
  <c r="Q91" i="3" s="1"/>
  <c r="P90" i="3"/>
  <c r="Q90" i="3" s="1"/>
  <c r="P89" i="3"/>
  <c r="Q89" i="3" s="1"/>
  <c r="P88" i="3"/>
  <c r="Q88" i="3" s="1"/>
  <c r="P87" i="3"/>
  <c r="Q87" i="3" s="1"/>
  <c r="P86" i="3"/>
  <c r="Q86" i="3" s="1"/>
  <c r="P85" i="3"/>
  <c r="Q85" i="3" s="1"/>
  <c r="P84" i="3"/>
  <c r="Q84" i="3" s="1"/>
  <c r="P83" i="3"/>
  <c r="Q83" i="3" s="1"/>
  <c r="P82" i="3"/>
  <c r="Q82" i="3" s="1"/>
  <c r="P81" i="3"/>
  <c r="Q81" i="3" s="1"/>
  <c r="P80" i="3"/>
  <c r="Q80" i="3" s="1"/>
  <c r="P79" i="3"/>
  <c r="Q79" i="3" s="1"/>
  <c r="P78" i="3"/>
  <c r="Q78" i="3" s="1"/>
  <c r="P77" i="3"/>
  <c r="Q77" i="3" s="1"/>
  <c r="P76" i="3"/>
  <c r="Q76" i="3" s="1"/>
  <c r="P75" i="3"/>
  <c r="Q75" i="3" s="1"/>
  <c r="P74" i="3"/>
  <c r="Q74" i="3" s="1"/>
  <c r="P73" i="3"/>
  <c r="Q73" i="3" s="1"/>
  <c r="P72" i="3"/>
  <c r="Q72" i="3" s="1"/>
  <c r="P71" i="3"/>
  <c r="Q71" i="3" s="1"/>
  <c r="P70" i="3"/>
  <c r="Q70" i="3" s="1"/>
  <c r="P69" i="3"/>
  <c r="Q69" i="3" s="1"/>
  <c r="P68" i="3"/>
  <c r="Q68" i="3" s="1"/>
  <c r="P67" i="3"/>
  <c r="Q67" i="3" s="1"/>
  <c r="P66" i="3"/>
  <c r="Q66" i="3" s="1"/>
  <c r="P65" i="3"/>
  <c r="Q65" i="3" s="1"/>
  <c r="P64" i="3"/>
  <c r="Q64" i="3" s="1"/>
  <c r="P63" i="3"/>
  <c r="Q63" i="3" s="1"/>
  <c r="P62" i="3"/>
  <c r="Q62" i="3" s="1"/>
  <c r="P61" i="3"/>
  <c r="Q61" i="3" s="1"/>
  <c r="P60" i="3"/>
  <c r="Q60" i="3" s="1"/>
  <c r="P59" i="3"/>
  <c r="Q59" i="3" s="1"/>
  <c r="P58" i="3"/>
  <c r="Q58" i="3" s="1"/>
  <c r="P57" i="3"/>
  <c r="Q57" i="3" s="1"/>
  <c r="P56" i="3"/>
  <c r="Q56" i="3" s="1"/>
  <c r="P55" i="3"/>
  <c r="Q55" i="3" s="1"/>
  <c r="P54" i="3"/>
  <c r="Q54" i="3" s="1"/>
  <c r="P53" i="3"/>
  <c r="Q53" i="3" s="1"/>
  <c r="P52" i="3"/>
  <c r="Q52" i="3" s="1"/>
  <c r="P51" i="3"/>
  <c r="Q51" i="3" s="1"/>
  <c r="P50" i="3"/>
  <c r="Q50" i="3" s="1"/>
  <c r="P49" i="3"/>
  <c r="Q49" i="3" s="1"/>
  <c r="P48" i="3"/>
  <c r="Q48" i="3" s="1"/>
  <c r="P47" i="3"/>
  <c r="Q47" i="3" s="1"/>
  <c r="P46" i="3"/>
  <c r="Q46" i="3" s="1"/>
  <c r="P45" i="3"/>
  <c r="Q45" i="3" s="1"/>
  <c r="P44" i="3"/>
  <c r="Q44" i="3" s="1"/>
  <c r="P43" i="3"/>
  <c r="Q43" i="3" s="1"/>
  <c r="P42" i="3"/>
  <c r="Q42" i="3" s="1"/>
  <c r="P41" i="3"/>
  <c r="Q41" i="3" s="1"/>
  <c r="P40" i="3"/>
  <c r="Q40" i="3" s="1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P6" i="3"/>
  <c r="Q6" i="3" s="1"/>
  <c r="P5" i="3"/>
  <c r="Q5" i="3" s="1"/>
  <c r="P4" i="3"/>
  <c r="Q4" i="3" s="1"/>
  <c r="P3" i="3"/>
  <c r="Q3" i="3" s="1"/>
  <c r="P2" i="3"/>
  <c r="Q2" i="3" s="1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87" i="2"/>
  <c r="E86" i="2"/>
  <c r="J2" i="2"/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</calcChain>
</file>

<file path=xl/sharedStrings.xml><?xml version="1.0" encoding="utf-8"?>
<sst xmlns="http://schemas.openxmlformats.org/spreadsheetml/2006/main" count="13604" uniqueCount="1633">
  <si>
    <t>Идентификатор</t>
  </si>
  <si>
    <t>Пол</t>
  </si>
  <si>
    <t>Год рождения</t>
  </si>
  <si>
    <t>Вид деятельности</t>
  </si>
  <si>
    <t>Тип меры пресечения</t>
  </si>
  <si>
    <t>Виды приговора</t>
  </si>
  <si>
    <t>Суть приговора</t>
  </si>
  <si>
    <t>Пытали</t>
  </si>
  <si>
    <t>Регион</t>
  </si>
  <si>
    <t>Лишения свободы</t>
  </si>
  <si>
    <t>Не в России</t>
  </si>
  <si>
    <t>Ноздринов Александр Анатольевич | "Дело Александра Ноздринова о ""фейках"" о деятельности ВС РФ на территории Украины в Новокубанске" | ст. 207.3 ч.2 УК РФ | Краснодарский край</t>
  </si>
  <si>
    <t>Феклистова (Холодова) Евгения Борисовна | Дело Евгении Феклистовой о применении насилия к представителю власти на акции 24 февраля в Москве | ст. 318 ч.1 УК РФ | Москва</t>
  </si>
  <si>
    <t>Зокиров Фаррухжон Фатулложонович | Дело о поджогах на железной дороге в Башкортостане | ст. 205 ч.2 УК РФ | Республика Башкортостан</t>
  </si>
  <si>
    <t>Нейжмаков Прохор  | Дело Прохора Нейжмакова о публичном оправдании терроризма | ст. 205.2 ч.2 УК РФ | Владимирская область</t>
  </si>
  <si>
    <t>Гаврилин Максим Максимович | Дело о повторной дискредитации ВС РФ в Орске | ст. 280.3 ч.1 УК РФ | Оренбургская область</t>
  </si>
  <si>
    <t>Смирнова Ольга Борисовна | Дело о публичном сожжении инсталляции в виде буквы Z в Петербурге | ст. 243 УК РФ (часть неизвестна) | Санкт-Петербург</t>
  </si>
  <si>
    <t>Филиппов Андрей Вячеславович | "Дело Андрея Филиппова о ""фейках"" о ВС РФ" | ст. 207.3 ч.2 УК РФ | Республика Марий Эл</t>
  </si>
  <si>
    <t>Неизвестный 23   | Дело о повреждении мемориальной доски Моторолы | ст. 243.4 ч.1 УК РФ | Республика Коми</t>
  </si>
  <si>
    <t>Гусев Сергей Евгеньевич | Дело Сергея Гусева о возбуждении ненависти | ст. 282 ч.2 УК РФ | Москва</t>
  </si>
  <si>
    <t>Коломиец Александр Константинович | Дело Александра Коломийца о публичном оправдании терроризма | ст. 205.2 ч.2 УК РФ | Москва</t>
  </si>
  <si>
    <t>Рощупко Ангелина Павловна | "Дело ""Весны""" | ст. 239 ч.3 УК РФ | Москва</t>
  </si>
  <si>
    <t>Корецкий Василий Иванович | Дело о вандализме в Пущине | ст. 214 ч.2 УК РФ | Московская область</t>
  </si>
  <si>
    <t>Гутовская Елизавета Сергеевна | Дело о плевке в российский флаг в Обнинске | ст. 329 УК РФ | Калужская область</t>
  </si>
  <si>
    <t>Валеев Ленард Исмагилович | Дело Ленарда Валеева о публичном оправдании терроризма | ст. 205.2 ч.2 УК РФ | Кемеровская область</t>
  </si>
  <si>
    <t>Григорьев Андрей Валерьевич | Дело о видео с нападением на посла | ст. 205.2 ч.2 УК РФ | Республика Татарстан</t>
  </si>
  <si>
    <t>Чирков Никита Артемович | Дело об антивоенной надписи в Петербурге | ст. 214 ч.2 УК РФ | Санкт-Петербург</t>
  </si>
  <si>
    <t xml:space="preserve">Митрофанов Владимир Анатольевич | "Дело о ""фейках"" о ВС РФ, публичном оправдании терроризма и хранении наркотиков в крупном размере" | ст. 207.3 ч.2 УК РФ, ст. 228 ч.2 УК РФ, ст. 205.2 ч.2 УК РФ | </t>
  </si>
  <si>
    <t>Новикова Марина Евгеньевна | "Дело Марины Новиковой о ""фейках"" о деятельности ВС РФ на территории Украины в Северске" | ст. 207.3 ч.1 УК РФ | Томская область</t>
  </si>
  <si>
    <t>Ганюшкин Антон Романович | "Дело о надписи ""НЕТ ВОЙНЕ!"" во Владимире" | ст. 214 ч.2 УК РФ | Владимирская область</t>
  </si>
  <si>
    <t>Болдова Раиса Григорьевна | "Дело Раисы Болдовой о ""фейках"" о деятельности ВС РФ на территории Украины в Стерлитамаке" | ст. 207.3 ч.1 УК РФ | Республика Башкортостан</t>
  </si>
  <si>
    <t>Сметанкина Евгения Сергеевна | Дело о ложном сообщении о минировании отдела полиции в Петербурге | ст. 207 ч.2 УК РФ | Санкт-Петербург</t>
  </si>
  <si>
    <t>Бабин Евгений Иванович | "Дело Евгения Бабина о ""фейках"" о ВС РФ" | ст. 207.3 ч.2 УК РФ | Курская область</t>
  </si>
  <si>
    <t>Золотов Евгений Владимирович | "Дело Евгения Золотова о ""фейках"" о ВС РФ" | ст. 207.3 ч.2 УК РФ | Краснодарский край</t>
  </si>
  <si>
    <t>Чуринов Иван Сергеевич | Дело Ивана Чуринова о порче баннеров в Ростовской области | ст. 280.3 ч.2 УК РФ | Ростовская область</t>
  </si>
  <si>
    <t>Фадеева Дарья Александровна | Дело об антивоенных граффити в Москве | ст. 214 ч.2 УК РФ | Москва</t>
  </si>
  <si>
    <t>Пожелал остаться анонимным | Третье дело о повторной дискредитации ВС РФ в Петрозаводске | ст. 280.3 ч.1 УК РФ | Республика Карелия</t>
  </si>
  <si>
    <t>Магдиев Шамиль  | "Дело о ""фейках"" о ВС РФ в Дагестане" | ст. 207.3 ч.1 УК РФ | Республика Дагестан</t>
  </si>
  <si>
    <t>Максимов Роман Игоревич | "Дело ""Весны""" | ст. 239 ч.3 УК РФ | Москва</t>
  </si>
  <si>
    <t>Валиев Руслан Махачевич | Дело Руслана Валиева о применении насилия к представителю власти в Махачкале | ст. 318 ч.1 УК РФ | Республика Дагестан</t>
  </si>
  <si>
    <t>Похильчук Константин Валентинович | Дело о ложном сообщении о теракта по электронной почте в Петербурге | ст. 207 ч.2 УК РФ | Санкт-Петербург</t>
  </si>
  <si>
    <t>Рапопорт Белла Евгеньевна | Дело о ложном сообщении о минировании Московского районного суда | ст. 207 ч.2 УК РФ | Санкт-Петербург</t>
  </si>
  <si>
    <t>Майборода Евгения Николаевна | "Дело Евгении Майбороды о ""фейках"" о ВС РФ и призывах к экстремизму" | ст. 207.3 ч.2 УК РФ, ст. 280 ч.2 УК РФ | Ростовская область</t>
  </si>
  <si>
    <t>Карпов Евгений Вячеславович | Дело Евгения Карпова о повторной дискредитации ВС РФ | ст. 280.3 ч.1 УК РФ | Воронежская область</t>
  </si>
  <si>
    <t>Брисеньо Мендоса Б.М.  | "Дело граждан Венесуэлы о распространении организованной группой ""фейков"" о деятельности ВС РФ на территории Украины " | ст. 207.3 ч.2 УК РФ | Москва</t>
  </si>
  <si>
    <t>Винтер Грегори Маркус Северин  | "Дело Грегори Винтера о ""фейках"" о ВС РФ" | ст. 207.3 ч.2 УК РФ | Вологодская область</t>
  </si>
  <si>
    <t>Белхароев Ильяс Даудович | "Дело Ильяса Белхароева о ""фейках"" о ВС РФ" | ст. 207.3 ч.2 УК РФ | Москва</t>
  </si>
  <si>
    <t>Большаков Василий Анатольевич | Дело Василия Большакова о дискредитации ВС РФ | ст. 280.3 ч.1 УК РФ | Рязанская область</t>
  </si>
  <si>
    <t>Дмитриева (Нельсон) Ирина Николаевна | Дело Ирины Нельсон о публичном оправдании терроризма | ст. 205.2 ч.2 УК РФ | Новгородская область</t>
  </si>
  <si>
    <t>Домовецких Дмитрий  | Дело о разглашении государственной тайны в Оренбурге | ст. 283 ч.1 УК РФ | Оренбургская область</t>
  </si>
  <si>
    <t>Веденеев Алексей Николаевич | Дело об антивоенных надписях на стене здания в Москве | ст. 214 ч.2 УК РФ | Москва</t>
  </si>
  <si>
    <t>Рожков Алексей Игоревич | Дело Алексея Рожкова о покушении на поджог военкомата в Березовском | ст. 205.2 ч.2 УК РФ, ст. 205 ч.1 УК РФ | Свердловская область</t>
  </si>
  <si>
    <t>Карпухина Юлия Евгеньевна | Дело о ложном сообщении о минировании филиала РАНХиГС в Петербурге | ст. 207 ч.2 УК РФ | Санкт-Петербург</t>
  </si>
  <si>
    <t>Абдулаев Иса Хизриевич | Дело Исы Абдулаева о применении насилия к представителю власти в Махачкале | ст. 318 ч.1 УК РФ | Республика Дагестан</t>
  </si>
  <si>
    <t>Рылов Игорь Владимирович | Дело о повторной дискредитации ВС РФ в Ялте | ст. 280.3 ч.1 УК РФ | Аннексированная территория Республики Крым</t>
  </si>
  <si>
    <t>Ващенок Дмитрий Михайлович | Дело Дмитрия Ващенка о повторной дискредитации ВС РФ | ст. 280.3 ч.1 УК РФ | Самарская область</t>
  </si>
  <si>
    <t>Титова (Башурова) Полина (Паладдя) Павловна | Дело о ложном сообщении о минировании филиала РАНХиГС в Петербурге | ст. 207 ч.2 УК РФ | Санкт-Петербург</t>
  </si>
  <si>
    <t>Л.Л.   | Дело о вандализме в Москве | ст. 214 ч.2 УК РФ | Москва</t>
  </si>
  <si>
    <t>Павлов Егор Сергеевич | Дело о ложном сообщении о минировании Московского районного суда | ст. 207 ч.2 УК РФ | Санкт-Петербург</t>
  </si>
  <si>
    <t>Неизвестный 19   | Дело о самовольном оставлении воинской части в Улан-Удэ | ст. 337 ч.3.1 УК РФ | Республика Бурятия</t>
  </si>
  <si>
    <t>Войтенок Анатолий Игоревич | Дело Анатолия Войтенка о призывах к деятельности против безопасности государства | ст. 280.4 ч.2 УК РФ | Мурманская область</t>
  </si>
  <si>
    <t>Саенко Ольга Александровна | Дело жительницы Керчи о призывах к экстремистской деятельности | ст. 280 ч.2 УК РФ | Аннексированная территория Республики Крым</t>
  </si>
  <si>
    <t>Погосян Рубен Размикович | "Дело о ""фейках"" о ВС РФ в Петрозаводске" | ст. 207.3 ч.2 УК РФ | Республика Карелия</t>
  </si>
  <si>
    <t>Толмачева Людмила Викторовна | "Дело о ""фейках"" о ВС РФ в Москве" | ст. 207.3 ч.2 УК РФ | Москва</t>
  </si>
  <si>
    <t>Яровой Сергей Николаевич | Дело о призывах к экстремизму в Евпатории | ст. 280 ч.1 УК РФ | Аннексированная территория Республики Крым</t>
  </si>
  <si>
    <t>Скрябнев Александр Александрович | Дело Александра Скрябнева о повторной дискредитации ВС РФ | ст. 280.3 ч.1 УК РФ | Свердловская область</t>
  </si>
  <si>
    <t>Гриб Андрей Олегович | Дело Андрея Гриба о возбуждении ненависти | ст. 282 ч.2 УК РФ | Воронежская область</t>
  </si>
  <si>
    <t>Мельников Виктор Алексеевич | Дело о поджоге соседнего с военкоматом здания в Ломоносове | ст. 167 ч.2 УК РФ | Санкт-Петербург</t>
  </si>
  <si>
    <t>Келехсаева Теона Юрьевна | Дело о повторной дискредитации ВС РФ во Владикавказе | ст. 280.3 ч.1 УК РФ | Республика Северная Осетия</t>
  </si>
  <si>
    <t>Пожелал остаться анонимным | Дело о поджоге военкомата в Краснодаре | ст. 205 ч.1 УК РФ | Краснодарский край</t>
  </si>
  <si>
    <t>Шахбазов Мустафа Ахадович | Дело о поджогах на железной дороге в Башкортостане | ст. 205 ч.2 УК РФ | Республика Башкортостан</t>
  </si>
  <si>
    <t>Кизевальтер Андрей Викторович | Дело Андрея Кизевальтера об осквернении плаката с буквой Z | ст. 214 ч.2 УК РФ | Московская область</t>
  </si>
  <si>
    <t>Левиев (Карпук) Руслан Леонидович | "Дело Руслана Левиева и Майкла Наки о ""фейках"" о деятельности ВС РФ на территории Украины" | ст. 207.3 ч.2 УК РФ | Москва</t>
  </si>
  <si>
    <t xml:space="preserve"> Аделя  | Дело о покушении на поджог военкомата в Казани | ст. 167 ч.2 УК РФ с применением ст. 30 ч.3 УК РФ | Республика Татарстан</t>
  </si>
  <si>
    <t>Титова (Башурова) Полина (Паладдя) Павловна | Дело о ложном сообщении о минировании Московского районного суда | ст. 207 ч.2 УК РФ | Санкт-Петербург</t>
  </si>
  <si>
    <t>Абдурахманов Богдан Русланович | Дело о поджоге военкомата в Горячем Ключе | ст. 205 ч.2 УК РФ | Краснодарский край</t>
  </si>
  <si>
    <t>Мыльников Петр Иванович | "Дело Петра Мыльникова о ""фейках"" о деятельности ВС РФ на территории Украины в Забайкальском крае" | ст. 207.3 ч.1 УК РФ | Забайкальский край</t>
  </si>
  <si>
    <t>Наки Майкл Сидней | "Дело Руслана Левиева и Майкла Наки о ""фейках"" о деятельности ВС РФ на территории Украины" | ст. 207.3 ч.2 УК РФ | Москва</t>
  </si>
  <si>
    <t>Балин Андрей Альбертович | "Дело о ""фейках"" о ВС РФ в Тольятти" | ст. 207.3 ч.2 УК РФ | Самарская область</t>
  </si>
  <si>
    <t>Мельникова Ольга Вадимовна | Дело о ложном сообщении о минировании отдела полиции в Петербурге | ст. 207 ч.2 УК РФ | Санкт-Петербург</t>
  </si>
  <si>
    <t>Рыбаков Леонид Борисович | Дело Леонида Рыбакова о призывах к экстремизму | ст. 280 ч.2 УК РФ | Томская область</t>
  </si>
  <si>
    <t>Белоус Андрей Алексеевич | Дело о ложном сообщении о минировании Московского районного суда | ст. 207 ч.2 УК РФ | Санкт-Петербург</t>
  </si>
  <si>
    <t>Абузарова Парвинахан Окилжоновна | Дело Парвины Абузаровой о призывах к деятельности против безопасности государства | ст. 280.4 ч.2 УК РФ | Республика Татарстан</t>
  </si>
  <si>
    <t>Ныч Мирослав Петрович | "Дело о ""фейках"" о ВС РФ в Хабаровске" | ст. 207.3 ч.1 УК РФ | Хабаровский край</t>
  </si>
  <si>
    <t>Атаманчук Владимир  | Дело Владимира Атаманчука о повторной дискредитации ВС РФ | ст. 280.3 ч.1 УК РФ | Краснодарский край</t>
  </si>
  <si>
    <t>Волков Дмитрий Геннадьевич | "Дело пензенского заключенного о ""фейках"" о деятельности ВС РФ" | ст. 207.3 ч.1 УК РФ | Пензенская область</t>
  </si>
  <si>
    <t>Платов Антон Олегович | Дело о поджоге военкомата в Омске | ст. 167 ч.2 УК РФ | Омская область</t>
  </si>
  <si>
    <t>Неизвестный 26   | Дело о надругательстве над флагом и вандализме в Севастополе | ст. 214 ч.2 УК РФ, ст. 329 УК РФ | Аннексированная территория города Севастополь</t>
  </si>
  <si>
    <t>Трифонова Ольга Викторовна | "Дело о публикации на портале ""Одинцово-ИНФО""" | ст. 207.3 ч.2 УК РФ | Московская область</t>
  </si>
  <si>
    <t>Колин Сергей Иванович | Дело Сергея Колина о намерении вступить в незаконное вооруженное формирование | ст. 208 ч.2 УК РФ с применением ст. 30 УК РФ | Тверская область</t>
  </si>
  <si>
    <t>Аржанов Владимир Евгеньевич | Дело Владимира Аржанова о хищении 22 362 рублей 5 копеек у горсовета Новосибирске | ст. 159 ч.1 УК РФ | Новосибирская область</t>
  </si>
  <si>
    <t>Лаврентьев Виктор Всеволодович | "Дело Виктора Лаврентьева о ""фейках"" о деятельности ВС РФ на территории Украины в Томске" | ст. 207.3 ч.1 УК РФ | Томская область</t>
  </si>
  <si>
    <t>Неизвестный 16   | Дело жителя Мордовии о хранении взрывчатых веществ | ст. 222.1 ч.1 УК РФ | Республика Мордовия</t>
  </si>
  <si>
    <t>Титаренко Николай Романович | "Дело Николая Титаренко о ролике движения ""Атеш""" | ст. 280.4 ч.2 УК РФ | Амурская область</t>
  </si>
  <si>
    <t>Баранов Николай Андреевич | Дело о покушении на поджог военкомата и суда в Рязани | ст. 167 ч.2 УК РФ с применением ст. 30 ч.3 УК РФ | Рязанская область</t>
  </si>
  <si>
    <t>Курмояров Дмитрий (Иоанн) Валерьевич | "Дело отца Иоанна Курмоярова о ""фейках"" о деятельности ВС РФ на территории Украины" | ст. 207.3 ч.2 УК РФ | Санкт-Петербург</t>
  </si>
  <si>
    <t>Гармажапова Александра Цыреновна | "Дело Александры Гармажаповой о ""фейках"" о ВС РФ" | ст. 207.3 ч.2 УК РФ | Республика Бурятия</t>
  </si>
  <si>
    <t>Покусин Игорь Борисович | Дело о вандализме в Абакане | ст. 214 ч.2 УК РФ | Республика Хакасия</t>
  </si>
  <si>
    <t>Юн (Тардасова-Юн) Елена Александровна | "Дело Елены Юн о ""фейках"" о деятельности ВС РФ на территории Украины в Новосибирске" | ст. 207.3 ч.1 УК РФ | Новосибирская область</t>
  </si>
  <si>
    <t>Ионова (Шоетова) Марина Сергеевна | Дело Марины Шоетовой о вовлечении в массовые беспорядки в Казани | ст. 212 ч.1.1 УК РФ | Республика Татарстан</t>
  </si>
  <si>
    <t>Мишин Виталий Александрович | "Дело Виталия Мишина о ""фейках"" о деятельности ВС РФ на территории Украины в Таганроге" | ст. 207.3 ч.2 УК РФ | Ростовская область</t>
  </si>
  <si>
    <t>Сумина Елена Ивановна | "Дело о ""фейках"" о ВС РФ в Майкопе" | ст. 207.3 ч.1 УК РФ | Республика Адыгея</t>
  </si>
  <si>
    <t>Бабинцев Михаил Петрович | Дело о поджоге военкомата в селе Мухоршибирь | ст. 205 ч.1 УК РФ | Республика Бурятия</t>
  </si>
  <si>
    <t>Белозеров Андрей Владимирович | Дело Андрея Белозерова о повторной дискредитации ВС РФ | ст. 280.3 ч.1 УК РФ | Аннексированная территория Республики Крым</t>
  </si>
  <si>
    <t>Макаров Геннадий  | Дело о клевете на губернатора Липецкой области | ст. 128.1 УК РФ (часть неизвестна) | Липецкая область</t>
  </si>
  <si>
    <t>Березин Андрей Владимирович | Дело Андрея Березина о наезде на забор здания УФСБ в Астрахани и применении насилия к инспектору ГИБДД | ст. 214 ч.2 УК РФ, ст. 318 ч.1 УК РФ | Астраханская область</t>
  </si>
  <si>
    <t>Васькин Тимофей Александрович | "Дело ""Весны""" | ст. 239 ч.3 УК РФ | Москва</t>
  </si>
  <si>
    <t>Быстрова Ирина Игоревна | "Дело Ирины Быстровой о публичном оправдании терроризма и ""фейках"" о деятельности ВС РФ на территории Украины" | ст. 207.3 ч.2 УК РФ, ст. 205.2 ч.2 УК РФ | Республика Карелия</t>
  </si>
  <si>
    <t>Попов Вячеслав Анатольевич | Дело Вячеслава Попова о подготовке теракта в Калининграде | ст. 205 ч.1 УК РФ с применением ст. 30 ч.1 УК РФ, ст. 222.1 ч.1 УК РФ, ст. 223.1 ч.1 УК РФ | Калининградская область</t>
  </si>
  <si>
    <t>Плотникова Полина Михайловна | "Дело о порче баннеров ""Все для фронта""" | ст. 214 ч.2 УК РФ | Томская область</t>
  </si>
  <si>
    <t>Язиков Сергей Сергеевич | Дело об антивоенных граффити в Москве | ст. 214 ч.2 УК РФ | Москва</t>
  </si>
  <si>
    <t>Карновский Сергей Юрьевич | "Дело Сергея Карновского о ""фейках"" о ВС РФ и публичном оправдании терроризма" | ст. 205.2 ч.2 УК РФ, ст. 207.3 ч.1 УК РФ | Самарская область</t>
  </si>
  <si>
    <t>Самко Виктория Андреевна | "Дело Виктории Самко о ""фейках"" о ВС РФ" | ст. 207.3 ч.1 УК РФ | Аннексированная территория Республики Крым</t>
  </si>
  <si>
    <t>Нестерова Нина Ивановна | Дело Нины Нестеровой о повторной дискредитации ВС РФ | ст. 280.3 ч.1 УК РФ | Москва</t>
  </si>
  <si>
    <t>Пожелал остаться анонимным | Дело об изготовлении порнографии | ст. 242 ч.3 УК РФ | Камчатский край</t>
  </si>
  <si>
    <t>Чагина Анна Сергеевна | Дело Анны Чагиной о повторной дискредитации ВС РФ | ст. 280.3 ч.1 УК РФ | Томская область</t>
  </si>
  <si>
    <t>Снегирев Валентин Михайлович | Дело Валентина Снегирева о клевете | ст. 128.1 УК РФ (часть неизвестна) | Пензенская область</t>
  </si>
  <si>
    <t>Ноговицын Анатолий Григорьевич | Дело Анатолия Ноговицына о повторной дискредитации ВС РФ | ст. 280.3 ч.1 УК РФ | Республика Саха (Якутия)</t>
  </si>
  <si>
    <t>Василец Дмитрий Витальевич | Дело Дмитрия Васильца о неисполнении приказа | ст. 332 ч.2.1 УК РФ | Мурманская область</t>
  </si>
  <si>
    <t>Фарбер Илья Исаакович | Дело Ильи Фарбера о поджоге военкомата в поселке Игра | ст. 167 ч.2 УК РФ | Удмуртская республика</t>
  </si>
  <si>
    <t>Зыков Александр Вячеславович | "Дело Александра Зыкова о ""фейках"" о ВС РФ" | ст. 207.3 ч.2 УК РФ | Костромская область</t>
  </si>
  <si>
    <t>Садыгов Эмин Сабит-оглы | Дело о поджогах на железной дороге в Башкортостане | ст. 205 ч.2 УК РФ | Республика Башкортостан</t>
  </si>
  <si>
    <t>Евстропов Максим Николаевич | Дело Партии мертвых | ст. 148 ч.1 УК РФ | Санкт-Петербург</t>
  </si>
  <si>
    <t>Сердюк Денис Васильевич | Дело Дениса Сердюка о поджоге военкомата в Волгограде | ст. 167 ч.2 УК РФ, ст. 213 ч.2 УК РФ | Волгоградская область</t>
  </si>
  <si>
    <t>Соболь Любовь Эдуардовна | "Дело ""Популярной политики""" | ст. 207.3 УК РФ (часть неизвестна) | Москва</t>
  </si>
  <si>
    <t>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</t>
  </si>
  <si>
    <t>Низамов Александр Камалиддинович | Дело об акции с окрашиванием фонтана в красный цвет | ст. 214 ч.1 УК РФ | Москва</t>
  </si>
  <si>
    <t>Лахина Мария Александровна | "Второе дело ""Весны""" | ст. 282.1 ч.1 УК РФ, ст. 282.1 ч.2 УК РФ | Москва</t>
  </si>
  <si>
    <t>Шитик Алексей Олегович | "Дело Алексея Шитика о ""фейках"" о деятельности ВС РФ на территории Украины" | ст. 207.3 ч.1 УК РФ | Томская область</t>
  </si>
  <si>
    <t>Ситников Даниил Григорьевич | Дело о ложном сообщении о минировании отдела полиции в Петербурге | ст. 207 ч.2 УК РФ | Санкт-Петербург</t>
  </si>
  <si>
    <t>Гараев Денис Валетдинович | Дело о покушении на поджог военкомата в Исянгулово | ст. 167 ч.2 УК РФ с применением ст. 30 ч.3 УК РФ | Республика Башкортостан</t>
  </si>
  <si>
    <t>Доможиров Евгений Валерьевич | "Дело Евгения Доможирова о ""фейках"" о ВС РФ" | ст. 207.3 ч.2 УК РФ | Вологодская область</t>
  </si>
  <si>
    <t>Мартыненко Владимир Викторович | Дело о повторной дискредитации ВС РФ в Энгельсе | ст. 280.3 ч.1 УК РФ | Саратовская область</t>
  </si>
  <si>
    <t>Куликов Ян Юрьевич | "Дело о ""фейках"" о ВС РФ в Костромской области" | ст. 207.3 ч.1 УК РФ | Костромская область</t>
  </si>
  <si>
    <t>Дроботов Иван Викторович | "Дело ""Весны""" | ст. 239 ч.3 УК РФ | Москва</t>
  </si>
  <si>
    <t>Даршт Леон Вячеславович | Дело о поджоге баннера в Гулькевичах | ст. 167 ч.2 УК РФ | Краснодарский край</t>
  </si>
  <si>
    <t>Степанов Даниил Владимирович | Дело о вандализме и конфиденциальном сотрудничестве с иностранной организацией в Алексине | ст. 214 ч.2 УК РФ, ст. 275.1 УК РФ | Тульская область</t>
  </si>
  <si>
    <t>Балазейкин Егор Даниэлевич | Дело о попытках поджога военкоматов в Петербурге и Ленинградской области | ст. 205 ч.1 УК РФ с применением ст. 30 ч.3 УК РФ | Санкт-Петербург</t>
  </si>
  <si>
    <t>Емельянова Анастасия  | Дело о клевете на предпринимательницу из Орловской области Жанну Махову | ст. 128.1 УК РФ (часть неизвестна) | Кабардино-Балкарская Республика</t>
  </si>
  <si>
    <t>Синицына Долите Альберто | Дело Долите Синицыной о призывах к экстремистской деятельности | ст. 280 ч.2 УК РФ | Приморский край</t>
  </si>
  <si>
    <t>Вербицкий Павел Александрович | Дело Павла Вербицкого о публичном оправдании терроризма | ст. 205.2 ч.2 УК РФ | Тюменская область</t>
  </si>
  <si>
    <t>Агабеков Кемран Надирович | Дело Кемрана Агабекова о применении насилия к представителю власти | ст. 318 ч.1 УК РФ | Республика Дагестан</t>
  </si>
  <si>
    <t>Неизвестная 1   | Дело о вандализме во Владикавказе | ст. 214 ч.2 УК РФ | Республика Северная Осетия</t>
  </si>
  <si>
    <t>Петраускас Андрей Вадимович | Дело Андрея Петраускаса о покушении на поджог военкомата в Красноярске | ст. 205 ч.1 УК РФ с применением ст. 30 ч.3 УК РФ | Красноярский край</t>
  </si>
  <si>
    <t>Бирюков Андрей Юрьевич | Дело Андрея Бирюкова о призывах к экстремизму и публичном оправдании терроризма | ст. 205.2 ч.2 УК РФ, ст. 280 ч.2 УК РФ | Воронежская область</t>
  </si>
  <si>
    <t>Лямин Дмитрий Александрович | Дело о поджоге военкомата в Шуе | ст. 205 ч.1 УК РФ | Ивановская область</t>
  </si>
  <si>
    <t>Зотова Светлана Александровна | Дело Светланы Зотовой о публичном оправдании терроризма и призывах к экстремистской деятельности | ст. 205.2 ч.2 УК РФ, ст. 280 ч.2 УК РФ | Ярославская область</t>
  </si>
  <si>
    <t>Александрова Екатерина Алексеевна | Дело Екатерины Александровой о хищении 11 тысяч рублей у горсовета Новосибирска | ст. 159 ч.1 УК РФ | Новосибирская область</t>
  </si>
  <si>
    <t>Уйманен Артем  | Дело о ложном сообщении о минировании филиала РАНХиГС в Петербурге | ст. 207 ч.2 УК РФ | Санкт-Петербург</t>
  </si>
  <si>
    <t xml:space="preserve">Неизвестный 36   | Дело преподавателя танкового училища о самовольном оставлении части | ст. 337 ч.3 УК РФ | </t>
  </si>
  <si>
    <t>Фролкин Даниил Андреевич | "Дело Даниила Фролкина о ""фейках"" о ВС РФ" | ст. 207.3 ч.2 УК РФ | Хабаровский край</t>
  </si>
  <si>
    <t>Пинчук (иеромонах Никандр) Евгений Игоревич | Дело иеромонаха Никандра о дискредитации российской армии в Верхотурье | ст. 280.3 ч.1 УК РФ | Свердловская область</t>
  </si>
  <si>
    <t>Боровинских Петр  | "Дело Петра Боровинских о ""фейках"" о деятельности ВС РФ на территории Украины" | ст. 207.3 ч.1 УК РФ | Челябинская область</t>
  </si>
  <si>
    <t>Неизвестный 25   | Дело о надругательстве над флагом и вандализме в Севастополе | ст. 214 ч.2 УК РФ, ст. 329 УК РФ | Аннексированная территория города Севастополь</t>
  </si>
  <si>
    <t>Харченко Вадим Михайлович | Дело Вадима Харченко о повторной дискредитации ВС РФ | ст. 280.3 ч.1 УК РФ | Краснодарский край</t>
  </si>
  <si>
    <t>Серов Марк  | Дело Марка Серова о вандализме в Казани | ст. 214 ч.2 УК РФ | Республика Татарстан</t>
  </si>
  <si>
    <t>Неизвестный 30   | Дело о реабилитации нацизма в Улан-Удэ | ст. 354.1 ч.3 УК РФ | Республика Бурятия</t>
  </si>
  <si>
    <t>Невзоров Александр Глебович | "Дело Александра Невзорова о ""фейках"" о деятельности ВС РФ на территории Украины" | ст. 207.3 ч.2 УК РФ | Москва</t>
  </si>
  <si>
    <t>Попов Денис Александрович | Дело о попытке поджога военкомата в Угличе | ст. 205 ч.1 УК РФ с применением ст. 30 ч.3 УК РФ, ст. 280 ч.2 УК РФ | Ярославская область</t>
  </si>
  <si>
    <t>Роотс Полина Вадимовна | "Дело Виталия Торочкова и Полины Роотс о публичном оправдании терроризма, изготовлении и хранении взрывчатки" | ст. 205.2 ч.2 УК РФ, ст. 222.1 ч.3 УК РФ, ст. 223.1 ч.2 УК РФ | Вологодская область</t>
  </si>
  <si>
    <t>Рыбаков Леонид Борисович | Дело Леонида Рыбакова о повторной дискредитации ВС РФ | ст. 280.3 ч.1 УК РФ | Томская область</t>
  </si>
  <si>
    <t>Лерман Лев Исаакович | Дело Льва Лермана о патронах | ст. 222 ч.1 УК РФ | Нижегородская область</t>
  </si>
  <si>
    <t>Сухоручкин Михаил Дмитриевич | Дело Михаила Сухоручкина об осквернении памятника 1200 гвардейцам в Калининграде | ст. 214 УК РФ (часть неизвестна)  | Калининградская область</t>
  </si>
  <si>
    <t>Орлов Олег Петрович | Дело Олега Орлова о повторной дискредитации ВС РФ | ст. 280.3 ч.1 УК РФ | Москва</t>
  </si>
  <si>
    <t>Балясин Роман Алексеевич | Дело Романа Балясина о применении насилия к представителю власти | ст. 318 ч.1 УК РФ | Красноярский край</t>
  </si>
  <si>
    <t>Гончаренко Борис Андреевич | Дело о поджоге военкомата в Горячем Ключе | ст. 205 ч.2 УК РФ | Краснодарский край</t>
  </si>
  <si>
    <t>Ледякин Егор Андреевич | Дело Леонида Черного о вандализме в Екатеринбурге | ст. 214 ч.2 УК РФ | Свердловская область</t>
  </si>
  <si>
    <t>Неизвестный 17   | Дело о поджоге баннера с буквой V | ст. 214 ч.1 УК РФ | Республика Бурятия</t>
  </si>
  <si>
    <t>Кузнецов Андрей Владимирович | Дело Андрея Кузнецова о вандализме и повреждении памятника ВОВ в Карпогорах | ст. 243.4 ч.2 п.«б» УК РФ, ст. 214 ч.1 УК РФ | Архангельская область</t>
  </si>
  <si>
    <t>Неизвестный 8   | Дело о применении насилия к полицейскому в Екатеринбурге 3 марта 2022 года | ст. 318 ч.1 УК РФ | Свердловская область</t>
  </si>
  <si>
    <t>Евлоева Изабелла  | "Дело Изабеллы Евлоевой о публикациях о жителях Ингушетии, попавших в плен или погибших в Украине" | ст. 207.3 ч.1 УК РФ | Республика Ингушетия</t>
  </si>
  <si>
    <t>Семёнов Алексей Витальевич | Дело Алексея Семенова о повторной дискредитации ВС РФ | ст. 280.3 ч.1 УК РФ | Республика Коми</t>
  </si>
  <si>
    <t>Гольденберг Валерия Михайловна | Дело об осквернении мемориала в Судаке | ст. 244 ч.2 УК | Аннексированная территория Республики Крым</t>
  </si>
  <si>
    <t>Нефедова Диана Александровна | "Дело Дианы Нефедовой о ""фейках"" о деятельности ВС РФ на территории Украины в Челябинске" | ст. 207.3 ч.1 УК РФ | Челябинская область</t>
  </si>
  <si>
    <t>Чебуков Виталий Иванович | Дело о поджоге здания администрации Куликовского сельского поселения | ст. 167 ч.2 УК РФ с применением ст. 30 ч.3 УК РФ, ст. 213 ч.2 УК РФ | Волгоградская область</t>
  </si>
  <si>
    <t>Щукина Дара Игоревна | Дело о ложном сообщении о минировании филиала РАНХиГС в Петербурге | ст. 207 ч.2 УК РФ | Санкт-Петербург</t>
  </si>
  <si>
    <t>Петеримова Наталья  | "Дело Натальи Петеримовой о ""фейках"" о деятельности ВС РФ на территории Украины в Красноярске" | ст. 207.3 ч.2 УК РФ | Красноярский край</t>
  </si>
  <si>
    <t>Неизвестный 27   | Дело о публичном оправдании терроризма и призывах к экстремизму в Калужской области | ст. 205.2 ч.2 УК РФ, ст. 280 ч.2 УК РФ | Калужская область</t>
  </si>
  <si>
    <t>Новашов Андрей Валерьевич | "Дело Андрея Новашова о ""фейках"" о деятельности ВС РФ на территории Украины" | ст. 207.3 ч.1 УК РФ | Кемеровская область</t>
  </si>
  <si>
    <t>Неизвестный 18   | Дело о поджоге баннера с буквой V | ст. 214 ч.1 УК РФ | Республика Бурятия</t>
  </si>
  <si>
    <t>Коротков Игорь Юрьевич | "Дело о ""фейках"" о ВС РФ в Красногвардейском районе Адыгеи" | ст. 207.3 ч.1 УК РФ | Республика Адыгея</t>
  </si>
  <si>
    <t>Неизвестный 15   | Дело о применении насилия к лейтенанту полиции С. Саруханову | "ст. 115 ч.2 п.""а"" УК РФ" | Республика Дагестан</t>
  </si>
  <si>
    <t>Барышников Игорь Лазаревич | Дело Игоря Барышникова о постах об обстреле роддома в Мариуполе и убийствах жителей Бучи | ст. 207.3 ч.2 УК РФ | Калининградская область</t>
  </si>
  <si>
    <t>Магаляс Павел Александрович | Дело о поджоге администрации Камышина | ст. 213 ч.2 УК РФ, ст. 167 ч.2 УК РФ с применением ст. 30 ч.3 УК РФ | Волгоградская область</t>
  </si>
  <si>
    <t>Федоров Андрей Русланович | Дело о повреждении световой инсталляции с буквой Z в Чебоксарах | ст. 214 ч.2 УК РФ | Чувашская Республика</t>
  </si>
  <si>
    <t>Алехин Кирилл  | "Дело Кирилла Алехина о ""фейках"" о деятельности ВС РФ на территории Украины в Казани" | ст. 207.3 УК РФ (часть неизвестна) | Республика Татарстан</t>
  </si>
  <si>
    <t>Кац Максим Евгеньевич | "Дело Максима Каца о ""фейках"" о ВС РФ" | ст. 207.3 ч.2 УК РФ | Москва</t>
  </si>
  <si>
    <t>Котович Валерий Николаевич | "Дело Валерия Котовича о ""фейках"" о ВС РФ" | ст. 207.3 ч.2 УК РФ | Ростовская область</t>
  </si>
  <si>
    <t>Похильчук Константин Валентинович | Дело о ложном сообщении о минировании отдела полиции в Петербурге | ст. 207 ч.2 УК РФ | Санкт-Петербург</t>
  </si>
  <si>
    <t>Ковалишина Валерия Сергеевна | Дело о ложном сообщении о теракте в Петербурге | ст. 207 ч.2 УК РФ | Санкт-Петербург</t>
  </si>
  <si>
    <t>Глазунов Александр Николаевич | Дело об угрозах расправы над военнослужащими в Симферополе | ст. 280 ч.2 УК РФ | Аннексированная территория Республики Крым</t>
  </si>
  <si>
    <t>Пожелал остаться анонимным | Дело о приготовлении к поджогу военкомата в Тобольске | ст. 205 УК РФ (часть неизвестна) с применением ст. 30 ч.1 УК РФ | Тюменская область</t>
  </si>
  <si>
    <t>Федосов Евгений Григорьевич | Дело Евгения Федосова о повторной дискредитации ВС РФ | ст. 280.3 ч.1 УК РФ | Ханты-Мансийский автономный округ - Югра</t>
  </si>
  <si>
    <t>Неизвестная 3   | Дело о вандализме в Балаклаве | ст. 214 ч.2 УК РФ | Аннексированная территория города Севастополь</t>
  </si>
  <si>
    <t>Гозман Леонид Яковлевич | Дело Леонида Гозмана о сокрытии второго гражданства | ст. 330.2 УК РФ | Москва</t>
  </si>
  <si>
    <t>Григорьев Александр Иванович | "Дело Александра Григорьева о ""фейках"" о ВС РФ" | ст. 207.3 ч.2 УК РФ, ст. 319 УК РФ | Липецкая область</t>
  </si>
  <si>
    <t>Рощин Анатолий Александрович | Дело Анатолия Рощина о повторной дискредитации ВС РФ | ст. 280.3 ч.1 УК РФ | Московская область</t>
  </si>
  <si>
    <t>Кашинцев Олег Вячеславович | "Дело Олега Кашинцева о ""фейках"" о деятельности ВС РФ на территории Украины" | ст. 207.3 ч.2 УК РФ | Москва</t>
  </si>
  <si>
    <t>Тронев Евгений Михайлович | Дело о повторной дискредитации ВС РФ в Воронежской области | ст. 280.3 ч.1 УК РФ | Воронежская область</t>
  </si>
  <si>
    <t>Толмачева Ирина Валерьевна | "Дело Ирины Толмачевой о ""фейках"" о деятельности ВС РФ на территории Украины" | ст. 207.3 ч.1 УК РФ | Новосибирская область</t>
  </si>
  <si>
    <t>Индукаева Наталья Васильевна | Дело Натальи Индукаевой о надписи на стене ДК в Колпашево | ст. 214 ч.1 УК РФ | Томская область</t>
  </si>
  <si>
    <t>Кривцова Олеся Романовна | Дело Олеси Кривцовой о повторной дискредитации ВС РФ и оправдании терроризма | ст. 280.3 ч.1 УК РФ, ст. 205.2 ч.2 УК РФ | Архангельская область</t>
  </si>
  <si>
    <t>Грозев Христо  | "Дело Христо Грозева о ""фейках"" о ВС РФ" | ст. 207.3 УК РФ (часть неизвестна) | Москва</t>
  </si>
  <si>
    <t>Селиверов Олег Олегович | Дело Олега Селиверова о публичном оправдании терроризма | ст. 205.2 ч.2 УК РФ | Москва</t>
  </si>
  <si>
    <t>Кацевал Алексей Юрьевич | Дело о призывах к экстремизму в Россоши | ст. 280 ч.2 УК РФ | Воронежская область</t>
  </si>
  <si>
    <t>Девятов Василий Егорович | Дело Василия Девятова об антивоенной надписи в Белгороде | ст. 214 ч.2 УК РФ | Белгородская область</t>
  </si>
  <si>
    <t>Миронов Владимир Николаевич | Дело Владимира Миронова о хулиганстве и дискредитации ВС РФ | ст. 213 ч.2 УК РФ, ст. 280.3 ч.2 УК РФ | Санкт-Петербург</t>
  </si>
  <si>
    <t>Акимов Кирилл Вячеславович | "Дело ""Мордовского фермера""" | ст. 205.2 ч.2 УК РФ | Республика Мордовия</t>
  </si>
  <si>
    <t>Набиуллин Марсель Халилович | Дело о вандализме в Астрахани | ст. 214 ч.2 УК РФ | Астраханская область</t>
  </si>
  <si>
    <t>Ярмыш Кира Александровна | "Дело ""Популярной политики""" | ст. 207.3 УК РФ (часть неизвестна) | Москва</t>
  </si>
  <si>
    <t>Неизвестный 31   | Дело о призывах к экстремистской деятельности в Твери | ст. 228 ч.1 УК РФ, ст. 280 ч.2 УК РФ | Тверская область</t>
  </si>
  <si>
    <t>Кузьминых Анна  | Дело Анны Кузьминых о сожжении флага в Тбилиси | ст. 329 УК РФ | Москва</t>
  </si>
  <si>
    <t>Лизункова Ольга Владимировна | Дело Ольги Лизунковой о повторной дискредитации ВС РФ | ст. 280.3 ч.1 УК РФ | Нижегородская область</t>
  </si>
  <si>
    <t>Дубенюк Валерий Валерьевич | Дело о нападении на полицейских в Петербурге | ст. 318 ч.1 УК РФ | Санкт-Петербург</t>
  </si>
  <si>
    <t>Филатов Михаил Юрьевич | Дело о поджоге военкомата в Урюпинске | ст. 205 ч.2 УК РФ | Волгоградская область</t>
  </si>
  <si>
    <t>Кочкин Семен Александрович | Дело Семена Кочкина о повторной дискредитации ВС РФ | ст. 280.3 ч.1 УК РФ | Чувашская Республика</t>
  </si>
  <si>
    <t>Сергеева Марина Сергеевна | Дело Марины Сергеевой о вандализме | ст. 214 ч.1 УК РФ | Санкт-Петербург</t>
  </si>
  <si>
    <t>Тухватуллин Тимур Артурович | Дело Тимура Тухватуллина о вовлечении в массовые беспорядки в Казани | ст. 212 ч.1.1 УК РФ | Республика Татарстан</t>
  </si>
  <si>
    <t>Боровинских Петр  | Дело Петра Боровинских о неуважении к Дням воинской славы и повторной дискредитации использования ВС РФ | ст. 354.1 ч.4 УК РФ, ст. 280.3 ч.1 УК РФ | Челябинская область</t>
  </si>
  <si>
    <t>Галлямов Аббас Радикович | "Дело Аббаса Галлямова о ""фейках"" о ВС РФ" | ст. 207.3 ч.2 УК РФ | Москва</t>
  </si>
  <si>
    <t>Купич Игорь Сергеевич | Дело о поджоге военкомата в Симферополе | ст. 281 ч.1 УК РФ, ст. 222.1 ч.1 УК РФ, ст. 281 ч.1 УК РФ с применением ст. 30 ч.1 УК РФ | Аннексированная территория Республики Крым</t>
  </si>
  <si>
    <t>Сергеев Владимир Андреевич | Дело о приготовлении к теракту в Москве | ст. 205 ч.2 УК РФ с применением ст. 30 ч.1 УК РФ | Москва</t>
  </si>
  <si>
    <t>Хозяйкин Сергей Николаевич | Дело Сергея Хозяйкина о вандализме в Белове | ст. 214 ч.2 УК РФ | Кемеровская область</t>
  </si>
  <si>
    <t>Самодуров Андрей Вячеславович | "Дело Андрея Самодурова о ""фейках"" о деятельности ВС РФ на территории Украины" | ст. 207.3 ч.2 УК РФ | Аннексированная территория Республики Крым</t>
  </si>
  <si>
    <t>Нафиков Ильшат Флюрович | Дело Ильшата Нафикова о ложном сообщении о минировании | ст. 207 ч.2 УК РФ | Санкт-Петербург</t>
  </si>
  <si>
    <t>Пилюгин Кирилл Владимирович | Дело Кирилла Пилюгина об осквернении памятников воинской славы | ст. 354.1 ч.4 УК РФ | Ставропольский край</t>
  </si>
  <si>
    <t>Белоцерковская Вероника Борисовна | "Дело Вероники Белоцерковской о ""фейках"" о деятельности ВС РФ на территории Украины" | ст. 207.3 ч.2 УК РФ | Москва</t>
  </si>
  <si>
    <t>Подкаменный Илья Вячеславович | Дело Ильи Подкаменного о призывах к экстремизму и терроризму и подготовке теракта | ст. 280 ч.1 УК РФ, ст. 205.1 ч.4 УК РФ, ст. 205 ч.1 УК РФ с применением ст. 30 ч.1 УК РФ, ст. 205.3 УК РФ, ст. 280 ч.2 УК РФ, ст. 205.2 ч.2 УК РФ | Иркутская область</t>
  </si>
  <si>
    <t>Куликов Дмитрий Евгеньевич | Дело Дмитрия Куликова о государственной измене | ст. 275 УК РФ | Приморский край</t>
  </si>
  <si>
    <t>Иванов Роман Викторович | "Дело Романа Иванова о ""фейках"" о ВС РФ" | ст. 207.3 ч.2 УК РФ | Московская область</t>
  </si>
  <si>
    <t>Асипов Мухамед-Афанди Магомедович | Дело Мухамеда-Афанди Асипова о применении насилия к представителю власти | ст. 318 ч.2 УК РФ | Республика Дагестан</t>
  </si>
  <si>
    <t>Волков Леонид Михайлович | "Дело ""Популярной политики""" | ст. 207.3 УК РФ (часть неизвестна), ст. 205.2 ч.2 УК РФ | Москва</t>
  </si>
  <si>
    <t>Завадский Антон Николаевич | Дело фельдшеров скорой помощи о вандализме в Туле | ст. 214 ч.2 УК РФ, ст. 280 ч.1 УК РФ | Тульская область</t>
  </si>
  <si>
    <t>Неизвестный 9   | Дело о раскрашивании гаубиц | ст. 214 ч.2 УК РФ | Санкт-Петербург</t>
  </si>
  <si>
    <t>Казанцева Евгения Михайловна | Дело о ложном сообщении о теракте в Петербурге | ст. 207 ч.2 УК РФ | Санкт-Петербург</t>
  </si>
  <si>
    <t>Орловский Игорь Сергеевич | Дело Игоря Орловского о призывах к экстремизму и публичном оправдании терроризма | ст. 205.2 ч.2 УК РФ, ст. 280 ч.2 УК РФ | Красноярский край</t>
  </si>
  <si>
    <t>Лисюк Максим Викторович | Дело Максима Лисюка о хранении взрывчатки | ст. 222.1 ч.1 УК РФ | Аннексированная территория города Севастополь</t>
  </si>
  <si>
    <t>Климарев Михаил Валерьевич | Дело Михаила Климарева о призывах к экстремистской деятельности | ст. 280 ч.2 УК РФ | Свердловская область</t>
  </si>
  <si>
    <t>Беляева Нина Александровна | "Дело Нины Беляевой о ""фейках"" о деятельности ВС РФ на территории Украины и публичных призывах к терроризму" | ст. 205.2 ч.2 УК РФ, ст. 207.3 ч.1 УК РФ | Воронежская область</t>
  </si>
  <si>
    <t>Татуйко Захар Александрович | Дело Захара Татуйко о применении насилия к представителю власти на акции 2 марта в Петербурге | ст. 318 ч.1 УК РФ | Санкт-Петербург</t>
  </si>
  <si>
    <t>Пожелал остаться анонимным | Дело о повторной дискредитации ВС РФ в Магнитогорске | ст. 280.3 ч.1 УК РФ | Челябинская область</t>
  </si>
  <si>
    <t>Лужин Андрей Алексеевич | Дело о применении насилия к полицейскому в Екатеринбурге 6 марта 2022 года | ст. 318 ч.1 УК РФ | Свердловская область</t>
  </si>
  <si>
    <t>Ариткулов Дмитрий Винерович | "Дело о призывах к экстремизму, публичном оправдании терроризма и надругательстве над гербом РФ в Анадыре" | ст. 280 ч.2 УК РФ, ст. 205.2 ч.2 УК РФ, ст. 329 УК РФ | Чукотский автономный округ</t>
  </si>
  <si>
    <t>Эрбес Федор Федорович | "Дело Федора Эрбеса о ""фейках"" о деятельности ВС РФ на территории Украины в Уссурийске" | ст. 207.3 ч.1 УК РФ | Приморский край</t>
  </si>
  <si>
    <t>Васильев Денис  | Дело Дениса Васильева о неисполнении приказа | ст. 332 ч.2.1 УК РФ | Мурманская область</t>
  </si>
  <si>
    <t>Данилов Илья Сергеевич | "Дело о ""фейках"" о ВС РФ в Липецке" | ст. 207.3 ч.2 УК РФ | Липецкая область</t>
  </si>
  <si>
    <t>Асриян Максим Игоревич | Дело Максима Асрияна о покушении на совершение теракта | ст. 205 ч.1 УК РФ с применением ст. 30 ч.3 УК РФ | Санкт-Петербург</t>
  </si>
  <si>
    <t>Неизвестный 21   | Дело Алексея Арбузенко о вандализме в Тольятти | ст. 214 ч.2 УК РФ | Самарская область</t>
  </si>
  <si>
    <t>Барыкина А. А. | Дело о ложном сообщении о минировании Московского районного суда | ст. 207 ч.2 УК РФ | Санкт-Петербург</t>
  </si>
  <si>
    <t>Чумак Данила Евгеньевич | Дело о сожжении георгиевской ленточки и публичном оправдании терроризма в Норильске | ст. 354.1 ч.4 УК РФ, ст. 205.2 ч.2 УК РФ, ст. 282.2 ч.2 УК РФ | Красноярский край</t>
  </si>
  <si>
    <t>Нарольский Денис Александрович | Дело Дениса Нарольского о дезертирстве | ст. 338 УК РФ | Аннексированная территория Республики Крым</t>
  </si>
  <si>
    <t>Егорова Марина Сергеевна | Дело Марины Егоровой о о сокрытии второго гражданства | ст. 330.2 УК РФ | Москва</t>
  </si>
  <si>
    <t>Иванов (Камикадзе Ди) Дмитрий Сергеевич | "Дело Камикадзе Ди о ""фейках"" о ВС РФ" | ст. 207.3 УК РФ (часть неизвестна) | Москва</t>
  </si>
  <si>
    <t>Алимордонова Момагул  | Дело о применении насилия к сотруднице отдела полиции по Гатчинскому району Ленинградской области | ст. 318 ч.1 УК РФ | Ленинградская область</t>
  </si>
  <si>
    <t>Арсеев Анатолий Николаевич | Дело Анатолия Арсеева о повторной дискредитации ВС РФ | ст. 280.3 ч.1 УК РФ | Архангельская область</t>
  </si>
  <si>
    <t>Новокрещенных Сергей Владимирович | "Дело о ""фейках"" о ВС РФ в Набережных Челнах" | ст. 282 ч.2 УК РФ, ст. 207.3 ч.1 УК РФ | Республика Татарстан</t>
  </si>
  <si>
    <t>Баринов Виталий Александрович | Дело о выстреле в баннер с рекламой военной службы | ст. 213 ч.2 УК РФ, ст. 119 ч.1 УК РФ | Красноярский край</t>
  </si>
  <si>
    <t xml:space="preserve">Гордон Дмитрий Ильич | Дело Дмитрия Гордона | ст. 207.3 ч.2 УК РФ, ст. 354 ч.2 УК РФ, ст. 282 ч.2 УК РФ | </t>
  </si>
  <si>
    <t>Приказчиков Андрей Анатольевич | "Дело Андрея Приказчикова о ""фейках"" о ВС РФ и повторной дискредитации ВС РФ" | ст. 207.3 ч.2 УК РФ, ст. 280.3 ч.1 УК РФ | Оренбургская область</t>
  </si>
  <si>
    <t>Алексеев Андрей  | Дело Андрея Алексеева о поджоге военкомата во Владивостоке | ст. 205 ч.1 УК РФ | Приморский край</t>
  </si>
  <si>
    <t>Жданов Иван Юрьевич | "Дело ""Популярной политики""" | ст. 207.3 УК РФ (часть неизвестна), ст. 205.2 ч.2 УК РФ | Москва</t>
  </si>
  <si>
    <t>Лизунова Любовь Витальевна | Дело читинских анархистов | ст. 214 ч.2 УК РФ, ст. 205.2 ч.2 УК РФ, ст. 280 ч.1 УК РФ | Забайкальский край</t>
  </si>
  <si>
    <t>Мартюшев Кирилл Игоревич | Дело Кирилла Мартюшева о призывах к экстремизму в Тюмени | ст. 280 ч.2 УК РФ | Тюменская область</t>
  </si>
  <si>
    <t>Атанасьян Сурен Арзэнович | Дело Сурена Атанасьяна о применении насилия к представителю власти на акции против мобилизации | ст. 318 ч.1 УК РФ | Москва</t>
  </si>
  <si>
    <t>Рязанцев Михаил Валерьевич | Дело Михаила Рязанцева о хищении 16 тысяч рублей 50 копеек у горсовета Новосибирска | ст. 159 ч.1 УК РФ | Новосибирская область</t>
  </si>
  <si>
    <t>Коршунов Павел Андреевич | Дело о поджоге двери здания администрации Тольятти | ст. 205 ч.2 УК РФ, ст. 214 ч.2 УК РФ | Самарская область</t>
  </si>
  <si>
    <t>Ген Ирина Юрьевна | "Дело Ирины Ген о ""фейках"" о деятельности ВС РФ на территории Украины" | ст. 207.3 ч.2 УК РФ | Пензенская область</t>
  </si>
  <si>
    <t>Ходин Дмитрий Борисович | Дело об осквернении мемориала в Петербурге | ст. 214 ч.1 УК РФ | Санкт-Петербург</t>
  </si>
  <si>
    <t>Неизвестный 22   | Дело о повреждении мемориальной доски Моторолы | ст. 243.4 ч.1 УК РФ | Республика Коми</t>
  </si>
  <si>
    <t>Солдатов Андрей Алексеевич | "Дело Андрея Солдатова о ""фейках"" о деятельности ВС РФ на территории Украины" | ст. 207.3 ч.2 УК РФ | Москва</t>
  </si>
  <si>
    <t>Нордик Леля  | Дело Лели Нордик о ложном сообщении о минировании | ст. 207 ч.2 УК РФ | Санкт-Петербург</t>
  </si>
  <si>
    <t>Саркисов Артур Валерьевич | Дело об антивоенных граффити в Москве | ст. 214 ч.2 УК РФ | Москва</t>
  </si>
  <si>
    <t>Коховец Юрий Анатольевич | "Дело Юрия Коховца о ""фейках"" о ВС РФ" | ст. 207.3 ч.2 УК РФ | Москва</t>
  </si>
  <si>
    <t>Камболин Павел Сергеевич | Дело о вандализме в Благовещенске | ст. 214 ч.2 УК РФ | Амурская область</t>
  </si>
  <si>
    <t>Гуценович Николай Петрович | Дело о повторной дискредитации ВС РФ в Пензе | ст. 280.3 ч.1 УК РФ | Пензенская область</t>
  </si>
  <si>
    <t>Калинина Елена Сергеевна | Дело Елены Калининой о повторной дискредитации ВС РФ | ст. 280.3 ч.1 УК РФ | Архангельская область</t>
  </si>
  <si>
    <t>Верясов Илья Константинович | Дело о поджоге здания администрации Куликовского сельского поселения | ст. 167 ч.2 УК РФ с применением ст. 30 ч.3 УК РФ, ст. 213 ч.2 УК РФ | Волгоградская область</t>
  </si>
  <si>
    <t>Арсланов Сергей Васильевич | Дело о призывах к терроризму в Анжеро-Судженске | ст. 205.2 ч.2 УК РФ | Кемеровская область</t>
  </si>
  <si>
    <t>Цапкаленко Андрей Юрьевич | Дело об оскорблении чувств верующих в Хабаровске | ст. 148 ч.1 УК РФ | Хабаровский край</t>
  </si>
  <si>
    <t>Неизвестная 2   | "Дело о ""фейках"" о ВС РФ в связи с постами в телеграм-канале ""Закрой за мной Тверь""" | ст. 207.3 ч.2 УК РФ | Тверская область</t>
  </si>
  <si>
    <t>Носов Сергей  | "Дело Сергея Носова о ""фейках"" о деятельности ВС РФ на территории Украины в Орловской области" | ст. 207.3 ч.1 УК РФ | Орловская область</t>
  </si>
  <si>
    <t>Филонова Наталья Ивановна | Дело Натальи Филоновой о применении насилия к двум полицейским | ст. 318 ч.2 УК РФ, ст. 318 ч.1 УК РФ | Республика Бурятия</t>
  </si>
  <si>
    <t>Жучков Антон Александрович | Дело о приготовлении к теракту в Москве | ст. 205 ч.2 УК РФ с применением ст. 30 ч.1 УК РФ, ст. 228.1 УК РФ | Москва</t>
  </si>
  <si>
    <t>Фоминых Никита Владимирович | "Дело Никиты Фоминых о ""фейках"" о ВС РФ" | ст. 207.3 ч.1 УК РФ | Кировская область</t>
  </si>
  <si>
    <t>Скореев Сергей Геннадьевич | Дело о надписи на памятнике Ленину в Касимове | ст. 214 ч.2 УК РФ | Рязанская область</t>
  </si>
  <si>
    <t>Покусин Игорь Борисович | Дело Игоря Покусина о покушении на государственную измену | ст. 275 УК РФ с применением ст. 30 ч.3 УК РФ | Республика Хакасия</t>
  </si>
  <si>
    <t>Алиев Интигам Илтизам-оглы | Дело Интигама Алиева об оскорблении чувств верующих | ст. 148 ч.1 УК РФ, ст. 318 ч.1 УК РФ | Санкт-Петербург</t>
  </si>
  <si>
    <t>Глебов Арсений Николаевич | "Дело Арсения Глебова о покушении на участие в вооруженном формировании и ""фейках"" о ВС РФ" | ст. 207.3 ч.2 УК РФ, ст. 208 ч.2 УК РФ с применением ст. 30 ч.3 УК РФ | Республика Татарстан</t>
  </si>
  <si>
    <t>Савинкина Татьяна Ивановна | Дело о повторной дискредитации ВС РФ в Петрозаводске | ст. 280.3 ч.1 УК РФ | Республика Карелия</t>
  </si>
  <si>
    <t>Орловский Игорь Сергеевич | "Дело Игоря Орловского о реабилитации нацизма и ""фейках"" о ВС РФ" | ст. 207.3 ч.2 УК РФ, ст. 354.1 ч.2 УК РФ | Красноярский край</t>
  </si>
  <si>
    <t>Сачивка Виталий Иванович | "Дело о ""фейках"" о ВС РФ и уклонении от призыва в Магадане" | ст. 328 ч.1 УК РФ, ст. 207.3 ч.1 УК РФ | Магаданская область</t>
  </si>
  <si>
    <t>Ерженков Сергей Борисович | Дело о надписи на памятнике Ленину в Касимове | ст. 214 ч.2 УК РФ | Рязанская область</t>
  </si>
  <si>
    <t>Филина Елена Евгеньевна | "Дело Елены Филиной о ""фейках"" о ВС РФ" | ст. 207.3 ч.2 УК РФ | Москва</t>
  </si>
  <si>
    <t>Слабковский Дмитрий Константинович | Дело Дмитрия Слабковского о повторной дискредитации ВС РФ | ст. 280.3 ч.1 УК РФ | Республика Татарстан</t>
  </si>
  <si>
    <t>Леготкин Иван  | Дело Ивана Леготкина о призывах к экстремизму и оправданию терроризма | ст. 205.2 ч.2 УК РФ, ст. 280 ч.2 УК РФ | Пермский край</t>
  </si>
  <si>
    <t>Вдовиченко Александр Александрович | Дело о повторной дискредитации ВС РФ в Южно-Сахалинске | ст. 280.3 ч.1 УК РФ | Сахалинская область</t>
  </si>
  <si>
    <t>Никитин Михаил Владимирович | Дело о приготовлении к поджогу военкомата в Екатеринбурге | ст. 205 ч.2 УК РФ с применением ст. 30 ч.1 УК РФ | Свердловская область</t>
  </si>
  <si>
    <t>Яременко Евгений Викторович | Дело о надругательстве над флагом в Дмитрове | "ст. 158 ч.2 п.""в"" УК РФ", ст. 329 УК РФ | Московская область</t>
  </si>
  <si>
    <t>Семенюк Станислав  | Дело о сожжении флага в садоводстве | ст. 329 УК РФ | Ленинградская область</t>
  </si>
  <si>
    <t>Ефимов Владимир Святославович | Дело Владимира Ефимова о дискредитации российской армии в Петропавловске-Камчатском | ст. 280.3 ч.1 УК РФ | Камчатский край</t>
  </si>
  <si>
    <t>Королев Кирилл Сергеевич | Дело о нападении на полицейских в Петербурге | ст. 318 ч.1 УК РФ | Санкт-Петербург</t>
  </si>
  <si>
    <t>Лаптева Юлия Валентиновна | Дело Юлии Лаптевой о публичном оправдании терроризма | ст. 205.2 ч.2 УК РФ | Свердловская область</t>
  </si>
  <si>
    <t>Поплавский Анатолий Эдуардович | Дело Анатолия Поплавского о создании вооруженного формирования | ст. 208 ч.3 УК РФ | Москва</t>
  </si>
  <si>
    <t>Резник Сергей Эдуардович | "Дело Сергея Резника о ""фейках"" о ВС РФ, реабилитации нацизма и вымогательстве" | ст. 207.3 ч.2 УК РФ, ст. 354.1 ч.4 УК РФ, ст. 163 ч.2 УК РФ | Ростовская область</t>
  </si>
  <si>
    <t>Браташ Ольга Игоревна | Дело о повреждении памятника Зорге во Владивостоке | ст. 214 ч.1 УК РФ | Приморский край</t>
  </si>
  <si>
    <t>Жолтиков Павел Дмитриевич | Дело Павла Жолтикова о публичном оправдании терроризма | ст. 205.2 ч.2 УК РФ | Калужская область</t>
  </si>
  <si>
    <t>Епихин Иван Владимирович | Дело о распространении листовок в поселке Товарково | ст. 205.2 ч.1 УК РФ, ст. 280 ч.1 УК РФ, ст. 222.1 ч.1 УК РФ | Калужская область</t>
  </si>
  <si>
    <t>Бадмаев Валерий Антонович | Дело Валерия Бадмаева о повторной дискредитации ВС РФ | ст. 280.3 ч.1 УК РФ | Республика Калмыкия</t>
  </si>
  <si>
    <t>Чапурина Юлия Евгеньевна | Дело о повторной дискредитации ВС РФ в Архангельске | ст. 280.3 ч.1 УК РФ | Архангельская область</t>
  </si>
  <si>
    <t>Малышева Мария  | Дело Марии Малышевой о ложном сообщении о минировании | ст. 207 ч.2 УК РФ | Санкт-Петербург</t>
  </si>
  <si>
    <t>Грачев Антон Сергеевич | Дело о ложном сообщении о минировании Московского районного суда | ст. 207 ч.2 УК РФ | Санкт-Петербург</t>
  </si>
  <si>
    <t>Латыпов Владимир Рашитович | Дело Владимира Латыпова о дискредитации использования ВС в Кемерове | ст. 280.3 ч.1 УК РФ | Кемеровская область</t>
  </si>
  <si>
    <t>Кавинов Иван Игоревич | "Дело о ""фейках"" о ВС РФ в Коврове" | ст. 207.3 ч.2 УК РФ | Владимирская область</t>
  </si>
  <si>
    <t>Ганеев Руслан Разифович | "Второе дело о ""фейках"" о ВС РФ в Набережных Челнах" | ст. 207.3 ч.1 УК РФ | Республика Татарстан</t>
  </si>
  <si>
    <t>Архипов Андрей Андреевич | Дело Андрея Архипова о призывах к экстремистской деятельности | ст. 280 ч.2 УК РФ | Камчатский край</t>
  </si>
  <si>
    <t>Пинигин Алексей Васильевич | Дело Алексея Пинигина об антивоенной надписи на памятнике | ст. 280.3 ч.2 УК РФ | Новосибирская область</t>
  </si>
  <si>
    <t>Снежков Александр Евгеньевич | Дело читинских анархистов | ст. 214 ч.2 УК РФ, ст. 205.2 ч.2 УК РФ, ст. 280 ч.1 УК РФ | Забайкальский край</t>
  </si>
  <si>
    <t>Панов Андрей Александрович | Дело Андрея Панова о мошенничестве | ст. 159 ч.4 УК РФ | Москва</t>
  </si>
  <si>
    <t>Шитиков Владислав Олегович | Дело о поджоге военкомата в Сосновом Бору | ст. 167 ч.2 УК РФ | Ленинградская область</t>
  </si>
  <si>
    <t>Пономарев Илья Владимирович | "Дело Ильи Пономарева о ""фейках"" о ВС РФ и публичном оправдании терроризма" | ст. 207.3 ч.2 УК РФ, ст. 205.2 УК РФ (часть неизвестна) | Москва</t>
  </si>
  <si>
    <t>Верзилов Петр Юрьевич | "Дело Петра Верзилова о ""фейках"" о ВС РФ" | ст. 207.3 ч.2 УК РФ | Москва</t>
  </si>
  <si>
    <t>Сухобоков Алексей Алексеевич | Дело Алексея Сухобокова о публичном оправдании терроризма | ст. 205.2 ч.1 УК РФ | Тверская область</t>
  </si>
  <si>
    <t>Пожелал остаться анонимным | "Дело сотрудника московского технического вуза о ""фейках"" о ВС РФ" | ст. 207.3 ч.2 УК РФ | Москва</t>
  </si>
  <si>
    <t>Белова Ольга Владимировна | "Дело Ольги Беловой о ""фейках"" о ВС РФ" | ст. 207.3 ч.1 УК РФ | Омская область</t>
  </si>
  <si>
    <t>Жамбеков Заурбек  | Дело Заурбека Жамбекова о дискредитации ВС РФ и вовлечении несовершеннолетней в совершение преступления в Нальчике | ст. 150 ч.2 УК РФ, ст. 280.3 ч.1 УК РФ | Кабардино-Балкарская Республика</t>
  </si>
  <si>
    <t>Лазебный Михаил Юрьевич | Дело о поджоге Сяськелевского сельсовета | ст. 167 ч.2 УК РФ | Ленинградская область</t>
  </si>
  <si>
    <t>Симонов Михаил Юрьевич | "Дело Михаила Симонова о ""фейках"" о ВС РФ" | ст. 207.3 ч.2 УК РФ | Москва</t>
  </si>
  <si>
    <t>Гаджиев Адам Шевкетович | Дело Адама Гаджиева о применении насилия к представителю власти в Махачкале | ст. 318 ч.2 УК РФ | Республика Дагестан</t>
  </si>
  <si>
    <t>Ройзман Евгений Вадимович | Дело Евгения Ройзмана о повторной дискредитации использования ВС РФ | ст. 280.3 ч.1 УК РФ | Свердловская область</t>
  </si>
  <si>
    <t>Баранов Алексей  | Дело Алексея Баранова о поджогах | ст. 167 ч.2 УК РФ, ст. 167 ч.2 УК РФ с применением ст. 30 ч.3 УК РФ | Санкт-Петербург</t>
  </si>
  <si>
    <t>Сонин Константин Исаакович | "Дело Константина Сонина о ""фейках"" о ВС РФ" | ст. 207.3 УК РФ (часть неизвестна) | Москва</t>
  </si>
  <si>
    <t>Зарипов Захар Владимирович | Дело Захара Зарипова о публичном оправдании терроризма | ст. 205.2 ч.2 УК РФ | Хабаровский край</t>
  </si>
  <si>
    <t>Затеев Евгений Артемович | "Дело ""Весны""" | ст. 239 ч.2 УК РФ | Москва</t>
  </si>
  <si>
    <t>Трофимов Андрей Николаевич | "Дело Андрея Трофимова о призывах к экстремизму, ""фейках"" о ВС РФ и планировании участия в незаконном вооруженном формировании" | ст. 207.3 ч.2 УК РФ, ст. 280 ч.2 УК РФ, ст. 208 ч.2 УК РФ с применением ст. 30 ч.1 УК РФ | Тверская область</t>
  </si>
  <si>
    <t>Бабурин Илья Николаевич | Дело об организации покушения на поджоги военкоматов в Новосибирской области | ст. 205.1 ч.4 УК РФ, ст. 275 УК РФ с применением ст. 30 ч.3 УК РФ, ст. 205.1 ч.1.1 УК РФ | Новосибирская область</t>
  </si>
  <si>
    <t>Пожелал остаться анонимным | Дело о повторной дискредитации ВС РФ в Судаке | ст. 280.3 ч.1 УК РФ | Аннексированная территория Республики Крым</t>
  </si>
  <si>
    <t>Гончарова Екатерина Михайловна | "Дело ""Весны""" | ст. 239 ч.3 УК РФ | Москва</t>
  </si>
  <si>
    <t>Полетаев Александр Александрович | Дело о публичном оправдании терроризма и призывах к экстремизму в Артеме | ст. 205.2 ч.2 УК РФ, ст. 280 ч.2 УК РФ | Приморский край</t>
  </si>
  <si>
    <t>Кринари Даниил Дмитриевич | Дело Даниила Кринари о сотрудничестве с Украиной | ст. 275.1 УК РФ | Москва</t>
  </si>
  <si>
    <t>Исаев Гафар Ибрагимович | Дело Гафара Исаева о применении насилия к представителю власти | ст. 318 ч.1 УК РФ | Республика Дагестан</t>
  </si>
  <si>
    <t>Неизвестный 14   | Дело об осквернении баннера | ст. 214 ч.1 УК РФ | Тамбовская область</t>
  </si>
  <si>
    <t>Убайдулаев Магомед Гаирбекович | Дело Магомеда Убайдулаева о применении насилия к лейтенанту полиции С. Саруханову | "ст. 115 ч.2 п.""а"" УК РФ" | Республика Дагестан</t>
  </si>
  <si>
    <t>Магомедов Мухаммад Гамзатович | Дело Мухаммада Магомедова о применении насилия к представителю власти в Махачкале | ст. 318 ч.2 УК РФ | Республика Дагестан</t>
  </si>
  <si>
    <t>Пожелал остаться анонимным | Дело об участии в деятельности незаконного вооруженного формирования | ст. 208 ч.2 УК РФ с применением ст. 30 ч.1 УК РФ | Белгородская область</t>
  </si>
  <si>
    <t>Карпенко Илья Васильевич | "Дело о ""фейках"" о ВС РФ в Петропавловске-Камчатском" | ст. 207.3 ч.1 УК РФ | Камчатский край</t>
  </si>
  <si>
    <t>Хорошенин Валентин Алексеевич | "Дело ""Весны""" | ст. 239 ч.2 УК РФ | Москва</t>
  </si>
  <si>
    <t>Зыков Георгий Александрович | Дело Георгия Зыкова о повторной дискредитации ВС РФ и клевете на судью | ст. 280.3 ч.1 УК РФ, ст. 298.1 ч.1 УК РФ | Красноярский край</t>
  </si>
  <si>
    <t>Пожелал остаться анонимным | "Дело о ""фейках"" о ВС РФ в Королеве" | ст. 207.3 ч.2 УК РФ | Московская область</t>
  </si>
  <si>
    <t>Савинкина Татьяна Ивановна | Второе дело о повторной дискредитации ВС РФ в Петрозаводске | ст. 280.3 ч.1 УК РФ | Республика Карелия</t>
  </si>
  <si>
    <t>Калинин Владимир Евгеньевич | Дело о вандализме в Ярославле | ст. 214 ч.2 УК РФ | Ярославская область</t>
  </si>
  <si>
    <t>Васильев Сергей Алексеевич | Дело о надписи на детской горке в Петербурге | ст. 214 ч.2 УК РФ | Санкт-Петербург</t>
  </si>
  <si>
    <t>Титова (Башурова) Полина (Паладдя) Павловна | Дело о ложном сообщении о минировании отдела полиции в Петербурге | ст. 207 ч.2 УК РФ | Санкт-Петербург</t>
  </si>
  <si>
    <t>Хейкинен Дарья Дмитриевна | Дело о ложном сообщении о минировании отдела полиции в Петербурге | ст. 207 ч.2 УК РФ | Санкт-Петербург</t>
  </si>
  <si>
    <t>Файзуллаев Азиз Ибрагимович | Дело Азиза Файзуллаева о поджоге администрации сельского поселения Пушкино | ст. 167 ч.2 УК РФ | Аннексированная территория Республики Крым</t>
  </si>
  <si>
    <t>Михайлов Денис  | Дело о ложном сообщении о минировании отдела полиции в Петербурге | ст. 207 ч.2 УК РФ | Санкт-Петербург</t>
  </si>
  <si>
    <t>Рамирез Салазар Д.И.  | "Дело граждан Венесуэлы о распространении организованной группой ""фейков"" о деятельности ВС РФ на территории Украины " | ст. 207.3 ч.2 УК РФ | Москва</t>
  </si>
  <si>
    <t>Мясковский Илья Хаимович | Дело Ильи Мясковского о дискредитации ВС РФ | ст. 280.3 ч.1 УК РФ | Нижегородская область</t>
  </si>
  <si>
    <t>Егорский Владислав Вадимович | "Дело Владислава Егорского о ""фейках"" о ВС РФ в Нижнем Новгороде" | ст. 207.3 ч.1 УК РФ | Нижегородская область</t>
  </si>
  <si>
    <t>Золотарев Владимир Георгиевич | Дело Владимира Золотарева о покушении на теракт и применении насилия к представителю власти | ст. 205 ч.1 УК РФ с применением ст. 30 ч.1 УК РФ, ст. 318 ч.1 УК РФ, ст. 205 ч.1 УК РФ | Хабаровский край</t>
  </si>
  <si>
    <t>Лопанова Ирина Сергеевна | Дело Ирины Лопановой о повторной дискредитации ВС РФ | ст. 280.3 ч.1 УК РФ | Калужская область</t>
  </si>
  <si>
    <t>Барабаш Полина Андреевна | Дело о ложном сообщении о минировании филиала РАНХиГС в Петербурге | ст. 207 ч.2 УК РФ | Санкт-Петербург</t>
  </si>
  <si>
    <t>Неизвестный 28   | Дело о публичном оправдании терроризма в Ярославле | ст. 205.2 ч.2 УК РФ | Ярославская область</t>
  </si>
  <si>
    <t>Арбузенко Алексей Валериевич | Дело Алексея Арбузенко о вандализме в Тольятти | ст. 150 ч.4 УК РФ, ст. 214 ч.2 УК РФ, ст. 280.3 ч.2 УК РФ | Самарская область</t>
  </si>
  <si>
    <t>Торочков Виталий Викторович | "Дело Виталия Торочкова и Полины Роотс о публичном оправдании терроризма, изготовлении и хранении взрывчатки" | ст. 205.2 ч.2 УК РФ, ст. 222.1 ч.3 УК РФ, ст. 223.1 ч.2 УК РФ | Вологодская область</t>
  </si>
  <si>
    <t>Баев Дмитрий Леонидович | "Дело отца Димитрия о ""фейках"" о деятельности ВС РФ на территории Украины" | ст. 207.3 ч.2 УК РФ | Кировская область</t>
  </si>
  <si>
    <t>Щелупанова Елена Юрьевна | "Дело Елены Щелупановой о ""фейках"" о ВС РФ и публичном оправдании терроризма" | ст. 207.3 ч.2 УК РФ, ст. 205.2 ч.2 УК РФ | Республика Карелия</t>
  </si>
  <si>
    <t>Осечкин Владимир Валерьевич | "Дело Владимира Осечкина о ""фейках"" о ВС РФ" | ст. 207.3 ч.2 УК РФ | Москва</t>
  </si>
  <si>
    <t>Литвин Богдан Геннадьевич | "Дело ""Весны""" | ст. 239 ч.2 УК РФ | Москва</t>
  </si>
  <si>
    <t>Балтатарова Евгения Семеновна | Дело Евгении Балтатаровой о ложном сообщении о теракте | ст. 207.3 ч.1 УК РФ | Республика Бурятия</t>
  </si>
  <si>
    <t>Гордеев Владимир Владимирович | Дело о поджоге военкомата в Гае | ст. 167 ч.2 УК РФ | Оренбургская область</t>
  </si>
  <si>
    <t>Толмачев Олег Николаевич | Дело Олега Толмачева о надписи про Путина в Москве | ст. 214 ч.2 УК РФ | Москва</t>
  </si>
  <si>
    <t>Кочегин Евгений Сергеевич | "Дело Евгения Кочегина о ""фейках"" о деятельности ВС РФ на территории Украины в Волгограде" | ст. 207.3 ч.2 УК РФ | Волгоградская область</t>
  </si>
  <si>
    <t>Шаведдинов Руслан Табрисович | "Дело ""Популярной политики""" | ст. 207.3 УК РФ (часть неизвестна), ст. 205.2 ч.2 УК РФ | Москва</t>
  </si>
  <si>
    <t>Дударьков Кирилл Владимирович | "Дело о порче баннеров ""Все для фронта""" | ст. 214 ч.2 УК РФ | Томская область</t>
  </si>
  <si>
    <t>Арефьева Виктория Игоревна | Дело о ложном сообщении о минировании Московского районного суда | ст. 207 ч.2 УК РФ | Санкт-Петербург</t>
  </si>
  <si>
    <t>Яцентюк Юрий Андреевич | Дело Юрия Яцентюка о незаконном пересечении границы | ст. 322 ч.1 УК РФ с применением ст. 30 ч.3 УК РФ | Калининградская область</t>
  </si>
  <si>
    <t>Паршина Тамара Михайловна | Дело жительницы Хабаровска о государственной измене | ст. 275 УК РФ | Москва</t>
  </si>
  <si>
    <t>Ушаков Руслан Вячеславович | "Дело Руслана Ушакова о публичном оправдании терроризма, ""фейках"" о ВС РФ, возбуждении ненависти и реабилитации нацизма" | ст. 205.2 ч.2 УК РФ, ст. 207.3 ч.2 УК РФ, ст. 282 ч.2 УК РФ, ст. 354.1 ч.4 УК РФ | Москва</t>
  </si>
  <si>
    <t>Кудряшов Александр  | Дело Александра Кудряшова о вандализме | ст. 214 ч.2 УК РФ | Ленинградская область</t>
  </si>
  <si>
    <t>Резник Сергей Эдуардович | Дело Сергея Резника о призывах к экстремизму | ст. 280 ч.2 УК РФ | Ростовская область</t>
  </si>
  <si>
    <t>Степанченко Дмитрий Андреевич | Дело об антивоенных граффити в Феодосии | ст. 214 ч.2 УК РФ | Аннексированная территория Республики Крым</t>
  </si>
  <si>
    <t>Кринари Даниил Дмитриевич | Дело о ложном сообщении о минировании Московского районного суда | ст. 207 ч.2 УК РФ | Санкт-Петербург</t>
  </si>
  <si>
    <t>Корвяков Станислав Игоревич | Дело Станислава Корвякова о повторной дискредитации ВС РФ | ст. 280.3 ч.1 УК РФ | Липецкая область</t>
  </si>
  <si>
    <t>Вахитов Владислав  | Дело о вандализме в Казани | ст. 214 ч.2 УК РФ | Республика Татарстан</t>
  </si>
  <si>
    <t>Алигаджиев Мурад Ибадулаевич | Дело Мурада Алигаджиева о применении насилия к лейтенанту полиции С. Саруханову | "ст. 115 ч.2 п.""а"" УК РФ" | Республика Дагестан</t>
  </si>
  <si>
    <t>Клоков (Ведель) Сергей (Семиэль) Валентинович (Вальтерович) | "Дело Сергея Клокова о ""фейках"" о деятельности ВС РФ на территории Украины" | ст. 207.3 ч.2 УК РФ | Москва</t>
  </si>
  <si>
    <t>Мартыничев Дмитрий Вячеславович | Дело о ложном сообщении о минировании Московского районного суда | ст. 207 ч.2 УК РФ | Санкт-Петербург</t>
  </si>
  <si>
    <t>Каменюк Александр Борисович | Дело Александра Каменюка о дискредитации российской армии в Петропавловске-Камчатском | ст. 280.3 ч.1 УК РФ | Камчатский край</t>
  </si>
  <si>
    <t>Синица Владислав Юрьевич | Дело Владислава Синицы о призывах к экстремизму в колонии | ст. 280 ч.2 УК РФ | Костромская область</t>
  </si>
  <si>
    <t>Брюханова Анастасия Андреевна | "Дело Анастасии Брюхановой о ""фейках"" о ВС РФ" | ст. 207.3 ч.1 УК РФ | Москва</t>
  </si>
  <si>
    <t>Жилин Михаил Алексеевич | Дело Михаила Жилина о дезертирстве | ст. 338 УК РФ, ст. 322 ч.1 УК РФ | Новосибирская область</t>
  </si>
  <si>
    <t>Маракулин Алексей Васильевич | Дело о вандализме в Костроме | ст. 214 ч.1 УК РФ | Костромская область</t>
  </si>
  <si>
    <t>Шмаков Станислав Сергеевич | "Дело о порче баннеров ""Все для фронта""" | ст. 214 ч.2 УК РФ | Томская область</t>
  </si>
  <si>
    <t>Кудряшов Иван Валерьевич | Дело о приготовлении к поджогу военкомата в Твери | ст. 205 ч.1 УК РФ с применением ст. 30 ч.1 УК РФ | Тверская область</t>
  </si>
  <si>
    <t>Дубовский Александр Анатольевич | Дело о ложном сообщении о минировании отдела полиции в Петербурге | ст. 207 ч.2 УК РФ | Санкт-Петербург</t>
  </si>
  <si>
    <t>Ахмедханов Султан Магомедалиевич | Дело о применении насилия к лейтенанту полиции С. Саруханову | "ст. 115 ч.2 п.""а"" УК РФ" | Республика Дагестан</t>
  </si>
  <si>
    <t>Игнашов Вадим Александрович | Дело Вадима Игнашова о призывах к экстремизму во Владивостоке | ст. 280 ч.2 УК РФ | Приморский край</t>
  </si>
  <si>
    <t>Габдулхаев Ильяс Фанисович | Дело о покушении на поджог военкомата в Архангельском районе Башкортостана | ст. 167 ч.2 УК РФ с применением ст. 30 ч.3 УК РФ | Республика Башкортостан</t>
  </si>
  <si>
    <t xml:space="preserve">Нестерков Петр Евгеньевич | Дело Петра Нестеркова о публичном оправдании терроризма и призывах к экстремизму | ст. 280 ч.2 УК РФ, ст. 205.2 ч.2 УК РФ | </t>
  </si>
  <si>
    <t>Слиш Камелия Александровна | "Дело Камелии Слиш о ""фейках"" о ВС РФ в Иркутске" | ст. 207.3 ч.1 УК РФ | Иркутская область</t>
  </si>
  <si>
    <t>Неизвестный 11   | Дело о вандализме в Петербурге | ст. 214 УК РФ (часть неизвестна)  | Санкт-Петербург</t>
  </si>
  <si>
    <t>Камалетдинов Булат Маратович | Дело о покушении на поджог военкомата в Альметьевске | ст. 167 ч.2 УК РФ с применением ст. 30 ч.3 УК РФ | Республика Татарстан</t>
  </si>
  <si>
    <t>Антонов Дмитрий  | Дело Дмитрия Антонова о возбуждении ненависти | ст. 282 ч.2 УК РФ | Тульская область</t>
  </si>
  <si>
    <t>Пожелал остаться анонимным | Дело о поджогах на железной дороге в Башкортостане | ст. 205 ч.2 УК РФ | Республика Башкортостан</t>
  </si>
  <si>
    <t>Пирогова Хельга Вадимовна | "Дело Хельги Пироговой о ""фейках"" о деятельности ВС РФ на территории Украины в Новосибирске" | ст. 207.3 ч.1 УК РФ | Новосибирская область</t>
  </si>
  <si>
    <t>Даршт Леон Вячеславович | Дело Леона Даршта о диверсии | ст. 281 ч.1 УК РФ | Краснодарский край</t>
  </si>
  <si>
    <t>Левченко Игорь Юрьевич | Дело о возбуждении ненависти к российским военным в Красногорске | ст. 282 ч.2 УК РФ | Московская область</t>
  </si>
  <si>
    <t>Непеин Олег Николаевич | "Дело Олега Непеина о ""фейках"" о ВС РФ" | ст. 207.3 ч.2 УК РФ | Саратовская область</t>
  </si>
  <si>
    <t>Евлоева Изабелла  | Дело Изабеллы Евлоевой о публикациях о потерях российской армии и взрыве торгового центра в Кременчуге | ст. 207.3 ч.1 УК РФ | Республика Ингушетия</t>
  </si>
  <si>
    <t>Чурсин Сергей Викторович | Дело о поджоге таблички военкомата в Черняховске | ст. 167 ч.2 УК РФ с применением ст. 30 ч.3 УК РФ | Калининградская область</t>
  </si>
  <si>
    <t>Скурихин Дмитрий Николаевич | Дело Дмитрия Скурихина о повторной дискредитации ВС РФ | ст. 280.3 ч.1 УК РФ | Ленинградская область</t>
  </si>
  <si>
    <t>Кошелев Вячеслав Владимирович | Дело Вячеслава Кошелева о применении насилия к представителю власти на соревнованиях в Волжском | ст. 318 ч.1 УК РФ | Волгоградская область</t>
  </si>
  <si>
    <t>Погудин Александр Игоревич | Дело о ложном сообщении о подрыве военкомата в Ижевске | ст. 207 ч.1 УК РФ | Удмуртская республика</t>
  </si>
  <si>
    <t>Красильщик Илья Иосифович | "Дело Ильи Красильщика о ""фейках"" о деятельности ВС РФ на территории Украины" | ст. 207.3 ч.2 УК РФ | Москва</t>
  </si>
  <si>
    <t>Россиев Андрей Валентинович | "Дело Андрея Россиева о ""фейках"" о ВС РФ и возбуждении ненависти в Кстово" | ст. 207.3 ч.2 УК РФ, ст. 282 ч.2 УК РФ | Нижегородская область</t>
  </si>
  <si>
    <t>Лыпкань Максим Кириллович | "Дело Максима Лыпканя о ""фейках"" о деятельности ВС РФ" | ст. 207.3 ч.2 УК РФ | Москва</t>
  </si>
  <si>
    <t>Журавлев Денис Вячеславович | Дело Дениса Журавлева об участии в экстремистской организации и вооруженном формировании | ст. 208 ч.2 УК РФ, ст. 282.2 ч.2 УК РФ | Москва</t>
  </si>
  <si>
    <t>Звягин Сергей Александрович | Дело об антивоенных надписях на стене здания в Москве | ст. 214 ч.2 УК РФ | Москва</t>
  </si>
  <si>
    <t>Новиков Илья Сергеевич | "Дело Ильи Новикова о ""фейках"" о ВС РФ" | ст. 207.3 УК РФ (часть неизвестна) | Москва</t>
  </si>
  <si>
    <t>Карташев Николай Евгеньевич | Дело псковского десантника об оставлении части | ст. 337 ч.4 УК РФ, ст. 337 ч.3 УК РФ | Псковская область</t>
  </si>
  <si>
    <t>Богданов Д. В. | Дело о ложном сообщении о минировании Московского районного суда | ст. 207 ч.2 УК РФ | Санкт-Петербург</t>
  </si>
  <si>
    <t>Гончарова (Куц) Виктория Васильевна | "Дело Виктории Гончаровой об участии в ""Правом секторе"" и ""фейках"" о ВС РФ" | ст. 282.2 ч.2 УК РФ, ст. 207.3 ч.2 УК РФ | Республика Адыгея</t>
  </si>
  <si>
    <t>Кара-Мурза Владимир Владимирович | "Дело Владимира Кара-Мурзы о ""фейках"" о деятельности ВС РФ на территории Украины, причастности к деятельности нежелательной организации и государственной измене" | ст. 207.3 ч.2 УК РФ, ст. 284.1 ч.1 УК РФ, ст. 275 УК РФ | Москва</t>
  </si>
  <si>
    <t>Елецкая Анастасия Валерьевна | Дело Анастасии Елецкой о применении насилия к представителю власти | ст. 318 ч.1 УК РФ | Кемеровская область</t>
  </si>
  <si>
    <t>Медведев Филипп Игоревич | Дело Филиппа Медведева о публичном оправдании терроризма | ст. 205.2 ч.2 УК РФ | Москва</t>
  </si>
  <si>
    <t>Бутылин Кирилл Владимирович | Дело об осквернении военкомата в Луховицах | ст. 205 ч.2 УК РФ, ст. 205.2 ч.2 УК РФ, ст. 214 ч.2 УК РФ | Москва</t>
  </si>
  <si>
    <t>Неизвестный 13   | Дело о вандализме в Рязани | ст. 214 УК РФ (часть неизвестна)  | Рязанская область</t>
  </si>
  <si>
    <t>Зотов Роман Эдуардович | Дело Романа Зотова о вандализме | ст. 214 ч.1 УК РФ | Архангельская область</t>
  </si>
  <si>
    <t>Нуриев Алексей Талгатович | Дело о поджоге администрации в Бакале | ст. 205 ч.2 УК РФ, ст. 205.3 УК РФ | Челябинская область</t>
  </si>
  <si>
    <t>Терентьев Руслан Петрович | Дело Руслана Терентьева о призывах к массовым беспорядкам в Казани | ст. 212 ч.3 УК РФ | Республика Татарстан</t>
  </si>
  <si>
    <t>Фокин Евгений  | "Дело несовершеннолетнего о ""фейках"" о деятельности ВС РФ на территории Украины в Новосибирске" | ст. 207.3 ч.1 УК РФ | Новосибирская область</t>
  </si>
  <si>
    <t>Адарин Андрей Таанович | "Дело Андрея Адарина о ""фейках"" о ВС РФ и оправдании терроризма" | ст. 207.3 ч.1 УК РФ, ст. 205.2 ч.2 УК РФ | Московская область</t>
  </si>
  <si>
    <t>Зотова Валерия Игоревна | Дело Валерии Зотовой о попытке поджога пункта сбора помощи Донбассу | ст. 205 ч.1 УК РФ | Ярославская область</t>
  </si>
  <si>
    <t>Казанков Игорь Владимирович | Дело Игоря Казанкова о повторных демонстрировании нацистской символики и дискредитации ВС РФ | ст. 282.4 ч.1 УК РФ, ст. 280.3 ч.1 УК РФ | Тульская область</t>
  </si>
  <si>
    <t>Гусев Михаил Алексеевич | Дело о повторной дискредитации ВС РФ в Иванове | ст. 280.3 ч.1 УК РФ | Ивановская область</t>
  </si>
  <si>
    <t>Павлов Андрей Андреевич | Дело Андрея Павлова о дискредитации ВС РФ | ст. 280.3 ч.1 УК РФ | Тульская область</t>
  </si>
  <si>
    <t>Петренко Дмитрий Константинович | "Дело Дмитрия Петренко о ""фейках"" о деятельности ВС РФ на территории Украины" | ст. 207.3 ч.2 УК РФ | Омская область</t>
  </si>
  <si>
    <t>Румянцев Станислав Борисович | Дело жителя Иванова о дискредитации ВС РФ и вандализме | ст. 280.3 ч.1 УК РФ, ст. 214 ч.2 УК РФ | Ивановская область</t>
  </si>
  <si>
    <t>Евлоева Изабелла  | Дело Изабеллы Евлоевой о комментарии об убийствах мирных жителей в Буче | ст. 207.3 ч.1 УК РФ | Республика Ингушетия</t>
  </si>
  <si>
    <t>Гаврилишен Василий Васильевич | Дело Василия Гаврилишена о поджоге военкомата в Нижневартовске | ст. 205 ч.2 УК РФ | Ханты-Мансийский автономный округ - Югра</t>
  </si>
  <si>
    <t>Ханджигазов Фаик Шакирович | Дело фельдшеров скорой помощи о вандализме в Туле | ст. 214 ч.2 УК РФ, ст. 280 ч.1 УК РФ | Тульская область</t>
  </si>
  <si>
    <t>Ц. Назир  | Дело о дискредитации ВС РФ в Назрани | ст. 280.3 ч.1 УК РФ | Республика Ингушетия</t>
  </si>
  <si>
    <t>Родина Елена Анатольевна | Дело Елены Родиной о публичном оправдании терроризма | ст. 205.2 ч.2 УК РФ | Москва</t>
  </si>
  <si>
    <t>Карташева Мария Сергеевна | "Дело эмигрировавшей в Канаду о ""фейках"" о ВС РФ" | ст. 207.3 ч.2 УК РФ | Москва</t>
  </si>
  <si>
    <t>Паскарь Игорь Константинович | Дело о поджоге проходной УФСБ в Краснодаре и Z-баннера | ст. 214 ч.2 УК РФ, ст. 205 ч.1 УК РФ | Краснодарский край</t>
  </si>
  <si>
    <t>Белокиев Ислам Русланович | "Дело Ислама Белокиева о ""фейках"" о деятельности ВС РФ на территории Украины" | ст. 207.3 ч.1 УК РФ | Республика Ингушетия</t>
  </si>
  <si>
    <t>Михеев Дмитрий Сергеевич | Дело о поджоге военкомата в Братске | ст. 205 ч.2 УК РФ | Иркутская область</t>
  </si>
  <si>
    <t>Бояршинов Андрей Владимирович | Дело Андрея Бояршинова о публичном оправдании терроризма | ст. 205.2 ч.2 УК РФ | Республика Татарстан</t>
  </si>
  <si>
    <t>Барабашов Вячеслав Игоревич | "Дело Вячеслава Барабашова о ""фейках"" о ВС РФ в Иркутске" | ст. 207.3 ч.1 УК РФ | Иркутская область</t>
  </si>
  <si>
    <t>Тихомиров Даниил Владимирович | Дело Даниила Тихомирова о применении насилия к полицейскому на акции 6 марта 2022 года в Москве | ст. 318 ч.1 УК РФ | Москва</t>
  </si>
  <si>
    <t>Москаленко Иван Сергеевич | "Дело Ивана Москаленко о ""фейках"" о деятельности ВС РФ на территории Украины в Оренбурге" | ст. 207.3 ч.1 УК РФ | Оренбургская область</t>
  </si>
  <si>
    <t>Фролов Савелий Александрович | Дело Савелия Фролова о приготовлении к государственной измене | ст. 275 УК РФ с применением ст. 30 ч.1 УК РФ | Республика Северная Осетия</t>
  </si>
  <si>
    <t>Неизвестный 42   | Дело о покушении на совершение диверсии в Нижневартовске | ст. 281 ч.1 УК РФ с применением ст. 30 ч.3 УК РФ | Ханты-Мансийский автономный округ - Югра</t>
  </si>
  <si>
    <t>Шамонов Антон Юрьевич | "Дело Антона Шамонова о ""фейках"" о деятельности ВС РФ на территории Украины в Тюмени" | ст. 207.3 ч.1 УК РФ | Тюменская область</t>
  </si>
  <si>
    <t>Протасов Прохор Владимирович | "Дело Прохора Протасова о ""фейках"" о ВС РФ" | ст. 207.3 ч.2 УК РФ | Кировская область</t>
  </si>
  <si>
    <t>Пчелинцев Константин Анатольевич | Дело Константина Пчелинцева о повторной дискредитации ВС РФ | ст. 280.3 ч.1 УК РФ | Оренбургская область</t>
  </si>
  <si>
    <t>Николай   | Дело о надписях против войны в подъезде в Новомосковске | ст. 214 ч.2 УК РФ | Тульская область</t>
  </si>
  <si>
    <t>Ибрагимов Биймурат Русланович | Дело о применении насилия к лейтенанту полиции С. Саруханову | "ст. 115 ч.2 п.""а"" УК РФ" | Республика Дагестан</t>
  </si>
  <si>
    <t>Мартыничев Дмитрий Вячеславович | Дело Дмитрия Мартыничева о побоях | ст. 116 УК РФ | Санкт-Петербург</t>
  </si>
  <si>
    <t>Моисеев Максим Валерьевич | Дело об уклонении от воинской службы в Пензенской области | ст. 328 ч.1 УК РФ | Пензенская область</t>
  </si>
  <si>
    <t>Тимофеев Владимир Владимирович | Дело Владимира Тимофеева о публичном оправдании терроризма | ст. 205.2 ч.2 УК РФ, ст. 207.3 ч.1 УК РФ | Иркутская область</t>
  </si>
  <si>
    <t>Глуховский Дмитрий Алексеевич | "Дело Дмитрия Глуховского о ""фейках"" о деятельности ВС РФ на территории Украины" | ст. 207.3 ч.2 УК РФ | Москва</t>
  </si>
  <si>
    <t>Насрыев Роман Раифович | Дело о поджоге администрации в Бакале | ст. 205 ч.2 УК РФ, ст. 205.3 УК РФ | Челябинская область</t>
  </si>
  <si>
    <t>Борисенко Владислав Сергеевич | Дело Владислава Борисенко о поджоге военкомата в Нижневартовске | ст. 205 ч.2 УК РФ | Ханты-Мансийский автономный округ - Югра</t>
  </si>
  <si>
    <t>Мацапулина Марина Владиславовна | Дело о ложном сообщении о минировании отдела полиции в Петербурге | ст. 207 ч.2 УК РФ | Санкт-Петербург</t>
  </si>
  <si>
    <t>Хиральдо Сарай Альберто Энрике  | "Дело Альберто Энрике Хиральдо о распространении ""фейков"" о деятельности ВС РФ на территории Украины организованной группой в Москве" | ст. 207.3 ч.2 УК РФ | Москва</t>
  </si>
  <si>
    <t>Краваль Владислав Владиславович | Дело о ложном сообщении о поджоге военкомата в Ухте | ст. 214 ч.2 УК РФ, ст. 207 ч.3 УК РФ | Республика Коми</t>
  </si>
  <si>
    <t>Литвинова Евгения  | Дело о ложном сообщении о минировании Московского районного суда | ст. 207 ч.2 УК РФ | Санкт-Петербург</t>
  </si>
  <si>
    <t>Богданов Андрей Николаевич | Дело о покушении на поджог военкомата в Зеленодольске | ст. 280.3 ч.1 УК РФ, ст. 167 ч.2 УК РФ с применением ст. 30 ч.3 УК РФ | Республика Татарстан</t>
  </si>
  <si>
    <t>Мансуров Альберт  | Дело о повторной дискредитации ВС РФ в Набережных Челнах | ст. 280.3 ч.1 УК РФ | Республика Татарстан</t>
  </si>
  <si>
    <t>Левченко Кирилл Сергеевич | "Дело Кирилла Левченко о ""фейках"" о ВС РФ" | ст. 207.3 УК РФ (часть неизвестна) | Новосибирская область</t>
  </si>
  <si>
    <t>Айташев Амыр Иванович | Дело Амыра Айташева о повторной дискредитации ВС РФ | ст. 280.3 ч.1 УК РФ | Республика Алтай</t>
  </si>
  <si>
    <t>Каменский Никита Андреевич | Дело Никиты Каменского о вандализме | ст. 214 ч.1 УК РФ | Москва</t>
  </si>
  <si>
    <t>Нечушкин Алексей Владимирович | "Дело Алексея Нечушкина о подожженном автомобиле, врезавшемся в ограждение" | ст. 213 ч.2 УК РФ | Москва</t>
  </si>
  <si>
    <t>Таганов Роман Владимирович | Дело Романа Таганова о применении насилия к полицейским в Майкопе | ст. 318 ч.1 УК РФ | Республика Адыгея</t>
  </si>
  <si>
    <t>Круглов Евгений Борисович | "Дело Евгения Круглова о ""фейках"" о деятельности ВС РФ на территории Украины в Омске" | ст. 207.3 ч.1 УК РФ | Омская область</t>
  </si>
  <si>
    <t>Шведов Роман Валерьевич | Дело о поджоге администрации Зимовниковского района Ростовской области | ст. 205 ч.2 УК РФ | Ростовская область</t>
  </si>
  <si>
    <t>Михайлов Николай Владимирович | Дело о повреждении световой инсталляции с буквой Z в Чебоксарах | ст. 214 ч.2 УК РФ | Чувашская Республика</t>
  </si>
  <si>
    <t>Иванов (Аммосов) Игорь (Айхал ) Анатольевич | Дело жителя Якутска о повторной дискредитации использования ВС РФ | ст. 280.3 ч.1 УК РФ | Республика Саха (Якутия)</t>
  </si>
  <si>
    <t>Алиханова Саният Амирхановна | "Дело жительницы Каспийска о ""фейках"" о ВС РФ" | ст. 207.3 ч.1 УК РФ | Республика Дагестан</t>
  </si>
  <si>
    <t>Рачков Максим Андреевич | "Дело Максима Рачкова о ""фейках"" о ВС РФ" | ст. 228 ч.1 УК РФ, ст. 207.3 ч.1 УК РФ | Ростовская область</t>
  </si>
  <si>
    <t>Веселов Сергей Владимирович | Дело Сергея Веселова об оскорблении судьи | ст. 297 ч.2 УК РФ | Ивановская область</t>
  </si>
  <si>
    <t>Бывшев Александр Михайлович | Дело Александра Бывшева о публичном оправдании терроризма | ст. 205.2 ч.2 УК РФ | Орловская область</t>
  </si>
  <si>
    <t>Милов Владимир Станиславович | "Дело Владимира Милова о ""фейках"" о ВС РФ" | ст. 207.3 ч.2 УК РФ | Москва</t>
  </si>
  <si>
    <t>Колезев Дмитрий Евгеньевич | "Дело Дмитрия Колезева о ""фейках"" о ВС РФ" | ст. 207.3 ч.2 УК РФ | Свердловская область</t>
  </si>
  <si>
    <t>Смышляев Максим Сергеевич | Дело Максима Смышляева о публичном оправдании терроризма | ст. 205.2 ч.2 УК РФ | Кемеровская область</t>
  </si>
  <si>
    <t>Веселов Сергей Владимирович | Дело Сергея Веселова о вандализме и дискредитации ВС РФ в Шуе | ст. 214 ч.2 УК РФ, ст. 280.3 ч.1 УК РФ | Ивановская область</t>
  </si>
  <si>
    <t>Бояршинов Андрей Владимирович | Дело Андрея Бояршинова о вовлечении в массовые беспорядки в Казани | ст. 212 ч.1.1 УК РФ | Республика Татарстан</t>
  </si>
  <si>
    <t>Мальцев (Скороходов) Игорь (Егор) Александрович | Дело Егора Скороходова о чучеле в камуфляже с мешком на голове | ст. 213 ч.2 УК РФ | Санкт-Петербург</t>
  </si>
  <si>
    <t>Бестужев Евгений Леонардович | "Дело Евгения Бестужева о ""фейках"" о ВС РФ" | ст. 207.3 ч.2 УК РФ | Санкт-Петербург</t>
  </si>
  <si>
    <t>Котеночкина Елена Александровна | Дело Елены Котеночкиной | ст. 207.3 ч.2 УК РФ | Москва</t>
  </si>
  <si>
    <t>Скочиленко Александра Юрьевна | "Дело Александры Скочиленко о ""фейках"" о деятельности ВС РФ на территории Украины в Петербурге" | ст. 207.3 ч.2 УК РФ | Санкт-Петербург</t>
  </si>
  <si>
    <t>Смирнова Ольга Борисовна | "Дело Ольги Смирновой о ""фейках"" о деятельности ВС РФ на территории Украины в Петербурге" | ст. 207.3 ч.2 УК РФ | Санкт-Петербург</t>
  </si>
  <si>
    <t>Роуз Ричард Ричардович | "Дело Ричарда Роуза о ""фейках"" о деятельности ВС РФ на территории Украины" | ст. 207.3 ч.2 УК РФ, ст. 205.2 ч.2 УК РФ | Кировская область</t>
  </si>
  <si>
    <t>Очиров Алтан Санхимович | "Дело Алтана Очирова о ""фейках"" о деятельности ВС РФ на территории Украины" | ст. 207.3 ч.2 УК РФ | Республика Калмыкия</t>
  </si>
  <si>
    <t>Тушканов Никита Алексеевич | Дело Никиты Тушканова о публичном оправдании терроризма и повторной дискредитации ВС РФ | ст. 280.3 ч.1 УК РФ, ст. 205.2 ч.2 УК РФ | Республика Коми</t>
  </si>
  <si>
    <t>Цыбанева Ирина Викторовна | Дело о записке на могиле родителей Путина | ст. 244 ч.2 УК | Санкт-Петербург</t>
  </si>
  <si>
    <t>Романов Борис Борисович | "Дело Бориса Романова о ""фейках"" о деятельности ВС РФ на территории Украины в Петербурге" | ст. 207.3 ч.2 УК РФ | Санкт-Петербург</t>
  </si>
  <si>
    <t>Семенова Софья Романовна | Дело Софьи Семеновой о чучеле в камуфляже с мешком на голове | ст. 213 ч.2 УК РФ | Санкт-Петербург</t>
  </si>
  <si>
    <t>Овсянникова Марина Владимировна | Дело Марины Овсянниковой | ст. 207.3 ч.2 УК РФ | Москва</t>
  </si>
  <si>
    <t>Грудина Виолетта Андреевна | "Дело Виолетты Грудиной о ""фейках"" о деятельности ВС РФ на территории Украины" | ст. 207.3 УК РФ (часть неизвестна) | Мурманская область</t>
  </si>
  <si>
    <t>Ганцевский Илья Валерьевич | Дело Ильи Ганцевского о «фейках» про армию России | ст. 207.3 ч.2 УК РФ, ст. 228 УК РФ (часть неизвестна) | Аннексированная территория Республики Крым</t>
  </si>
  <si>
    <t>Скрылева Анастасия Сергеевна | Дело Анастасии Скрылевой о вандализме в Кемерове | ст. 214 ч.2 УК РФ | Кемеровская область</t>
  </si>
  <si>
    <t>Афанасьев Михаил Вячеславович | "Дело Михаила Афанасьева о ""фейках"" о деятельности ВС РФ на территории Украины в Абакане" | ст. 207.3 ч.2 УК РФ | Республика Хакасия</t>
  </si>
  <si>
    <t>Штейн Людмила Петровна | "Дело Люси Штейн о ""фейках"" о ВС РФ" | ст. 207.3 ч.2 УК РФ | Москва</t>
  </si>
  <si>
    <t>Сорочкин Андрей Маркович | Дело Андрея Сорочкина о дискредитации ВС РФ | ст. 280.3 ч.1 УК РФ | Нижегородская область</t>
  </si>
  <si>
    <t>Разумова Людмила Александровна | "Дело жителей поселка Новозавидовский о ""фейках"" о деятельности ВС РФ на территории Украины" | ст. 207.3 ч.2 УК РФ, ст. 214 ч.2 УК РФ | Тверская область</t>
  </si>
  <si>
    <t>Певчих Мария Константиновна | "Дело ""Популярной политики""" | ст. 207.3 УК РФ (часть неизвестна) | Москва</t>
  </si>
  <si>
    <t>Королев Всеволод Анатольевич | "Дело Всеволода Королева о ""фейках"" о ВС РФ" | ст. 207.3 ч.2 УК РФ | Санкт-Петербург</t>
  </si>
  <si>
    <t>Белоусов Олег Васильевич | "Дело Олега Белоусова о ""фейках"" о деятельности ВС РФ на территории Украины" | ст. 207.3 ч.2 УК РФ, ст. 280 ч.2 УК РФ | Санкт-Петербург</t>
  </si>
  <si>
    <t>Никитенко Владислав Николаевич | Дело Владислава Никитенко о дискредитации использования ВС в Благовещенске | ст. 297 ч.1 УК Рф, ст. 297 ч.2 УК РФ, ст. 280.3 ч.1 УК РФ | Амурская область</t>
  </si>
  <si>
    <t>Бирюкова Анна Сергеевна | "Дело ""Популярной политики""" | ст. 205.2 ч.2 УК РФ | Москва</t>
  </si>
  <si>
    <t>Штовба Егор Олегович | Дело Артема Камардина и Егора Штовбы | ст. 282 ч.2 УК РФ, ст. 280.4 ч.3 УК РФ | Москва</t>
  </si>
  <si>
    <t>Воротнев Николай Петрович | Дело Николая Воротнева о раскрашивании гаубиц | ст. 214 ч.2 УК РФ | Санкт-Петербург</t>
  </si>
  <si>
    <t>Алибеков Асхабали Амирович | Дело «Дикого десантника» о дискредитации ВС РФ | ст. 280.3 ч.1 УК РФ | Краснодарский край</t>
  </si>
  <si>
    <t>Назаренко Ольга Анатольевна | Дело о повторной дискредитации ВС РФ и неоднократном нарушении порядка проведения публичных мероприятий в Иванове | ст. 212.1 УК РФ, ст. 280.3 ч.1 УК РФ | Ивановская область</t>
  </si>
  <si>
    <t>Румянцев Владимир Александрович | "Дело Владимира Румянцева о ""фейках"" о деятельности ВС РФ на территории Украины в Вологде" | ст. 207.3 ч.2 УК РФ | Вологодская область</t>
  </si>
  <si>
    <t>Тарапон Александр Александрович | "Дело Александра Тарапона о ""фейках"" о деятельности ВС РФ на территории Украины в Алуште" | ст. 207.3 ч.1 УК РФ | Аннексированная территория Республики Крым</t>
  </si>
  <si>
    <t>Мумриков Григорий Юрьевич | Дело Григория Мумрикова о несостоявшейся акции | ст. 213 ч.2 УК РФ, ст. 213 ч.1 УК РФ с применением ч. 3 ст. 30 и ч.5 ст. 33 УК РФ | Москва</t>
  </si>
  <si>
    <t>Левашова Анастасия Михайловна | Дело 24 февраля в Москве | ст. 318 ч.1 УК РФ | Москва</t>
  </si>
  <si>
    <t>Талантов Дмитрий Николаевич | "Дело Дмитрия Талантова о ""фейках"" о деятельности ВС РФ на территории Украины" | ст. 207.3 ч.2 УК РФ, ст. 282 ч.2 УК РФ | Удмуртская республика, Москва</t>
  </si>
  <si>
    <t>Москалев Алексей Владимирович | Дело Алексея Москалева о повторной дискредитации ВС РФ | ст. 280.3 ч.1 УК РФ | Тульская область</t>
  </si>
  <si>
    <t>Козырев Дмитрий Александрович | Дело Дмитрия Козырева о надписи на Спасской башне Тульского кремля | ст. 214 ч.2 УК РФ | Тульская область</t>
  </si>
  <si>
    <t>Ткаченко Данила Леонидович | Дело Данилы Ткаченко о несостоявшейся акции | ст. 213 ч.2 УК РФ с применением ст. 30 ч.3 УК РФ | Москва</t>
  </si>
  <si>
    <t>Камардин Артем Юрьевич | Дело Артема Камардина и Егора Штовбы | ст. 282 ч.2 УК РФ, ст. 280.4 ч.3 УК РФ | Москва</t>
  </si>
  <si>
    <t>Оношкин Алексей Владимирович | "Дело Алексея Оношкина о ""фейках"" о деятельности ВС РФ и публичном оправдании терроризма" | ст. 205.2 ч.2 УК РФ, ст. 207.3 ч.1 УК РФ | Нижегородская область</t>
  </si>
  <si>
    <t>Мартынов Александр Александрович | "Дело жителей поселка Новозавидовский о ""фейках"" о деятельности ВС РФ на территории Украины" | ст. 207.3 ч.2 УК РФ, ст. 214 ч.2 УК РФ | Тверская область</t>
  </si>
  <si>
    <t>Горинов Алексей Александрович | Дело Алексея Горинова | ст. 207.3 ч.2 УК РФ | Москва</t>
  </si>
  <si>
    <t>Эйхендорф (Щербаков) Дэвид (Эдуард) Антонович | "Дело о ""фейках"" о деятельности ВС РФ на территории Украины и реабилитации нацизма в Тюмени" | ст. 354.1 ч.4 УК РФ, ст. 207.3 ч.1 УК РФ | Тюменская область</t>
  </si>
  <si>
    <t>Яшин Илья Валерьевич | "Дело Ильи Яшина о ""фейках"" о ВС РФ" | ст. 207.3 ч.2 УК РФ | Москва</t>
  </si>
  <si>
    <t>Роуз Мария Николаевна | "Дело Марии Роуз о ""фейках"" о деятельности ВС РФ на территории Украины" | ст. 280 ч.2 УК РФ, ст. 207.3 ч.2 УК РФ | Кировская область</t>
  </si>
  <si>
    <t>Низовцев Дмитрий Александрович | "Дело ""Популярной политики""" | ст. 207.3 УК РФ (часть неизвестна) | Москва</t>
  </si>
  <si>
    <t>Михайлов Сергей Сергеевич | "Дело Сергея Михайлова о ""фейках"" о деятельности ВС РФ на территории Украины в Горно-Алтайске" | ст. 207.3 ч.2 УК РФ | Республика Алтай</t>
  </si>
  <si>
    <t>Пономаренко Мария Николаевна | Дело Марии Пономаренко | ст. 207.3 ч.2 УК РФ | Алтайский край</t>
  </si>
  <si>
    <t>Завьялов Владимир Валерьевич | "Дело Владимира Завьялова о ""фейках"" о деятельности ВС РФ на территории Украины в Смоленске" | ст. 207.3 ч.2 УК РФ | Смоленская область</t>
  </si>
  <si>
    <t>Казанец Егор Алексеевич | Дело Егора Казанца о нанесении надписи на фасаде дома | ст. 214 ч.2 УК РФ | Ленинградская область, Санкт-Петербург</t>
  </si>
  <si>
    <t>Петрова Виктория Руслановна | "Дело Виктории Петровой о ""фейках"" о деятельности ВС РФ на территории Украины в Петербурге" | ст. 207.3 ч.2 УК РФ | Санкт-Петербург</t>
  </si>
  <si>
    <t>Доляев Эренцен Владимирович | "Дело Эренцена Доляева о ""фейках"" о деятельности ВС РФ на территории Украины" | ст. 207.3 ч.2 УК РФ | Республика Калмыкия</t>
  </si>
  <si>
    <t>Шумеков Булат Сайлауевич | "Дело Булата Шумекова о ""фейках"" о деятельности ВС РФ на территории Украины" | ст. 207.3 ч.2 УК РФ | Кемеровская область</t>
  </si>
  <si>
    <t>Иванов Дмитрий Александрович | "Дело Дмитрия Иванова о ""фейках"" о деятельности ВС РФ на территории Украины в Москве" | ст. 207.3 ч.2 УК РФ | Москва</t>
  </si>
  <si>
    <t>Дайнеко Николай Дмитриевич | Дело Николая Дайнеко | ст. 282 ч.2 УК РФ, ст. 280.4 ч.3 УК РФ | Москва</t>
  </si>
  <si>
    <t>Гамлий Валентина Александровна | Дело Валентины Гамлий о повторной дискредитаци ВС РФ | ст. 280.3 ч.1 УК РФ | Амурская область</t>
  </si>
  <si>
    <t>К. Дмитрий  | "Дело Dexter Morgan о ""фейках"" о ВС РФ" | ст. 207.3 ч.2 УК РФ | Томская область</t>
  </si>
  <si>
    <t>К. Дмитрий  | Дело Dexter Morgan о публичном оправдании терроризма | ст. 205.2 ч.2 УК РФ | Томская область</t>
  </si>
  <si>
    <t>Неизвестный 43   | Дело о публичном оправдании терроризма в Гаврилов-Яме | ст. 205.2 ч.2 УК РФ | Ярославская область</t>
  </si>
  <si>
    <t>Неизвестный 44   | Дело о публичном оправдании терроризма в Ачинске | ст. 205.2 ч.2 УК РФ | Красноярский край</t>
  </si>
  <si>
    <t>Анохина Светлана  | "Дело Светланы Анохиной о ""фейках"" о ВС РФ" | ст. 207.3 ч.1 УК РФ | Республика Дагестан</t>
  </si>
  <si>
    <t>Буйвол Сергей Петрович | Дело Сергея Буйвола о повторной дискредитации ВС РФ и применении насилия к представителю власти | ст. 280.3 ч.1 УК РФ, ст. 318 ч.2 УК РФ | Тульская область</t>
  </si>
  <si>
    <t>Ширшиков Ярослав Юрьевич | Дело Ярослава Ширшикова о публичном оправдании терроризма | ст. 205.2 ч.2 УК РФ | Свердловская область</t>
  </si>
  <si>
    <t>Меньшикова Мария  | Дело Марии Меньшиковой о публичном оправдании терроризма | ст. 205.2 ч.2 УК РФ | Москва</t>
  </si>
  <si>
    <t>Эткеев Андрей Васильевич | "Дело Андрея Эткеева о ""фейках"" о ВС РФ" | ст. 207.3 ч.2 УК РФ | Кировская область</t>
  </si>
  <si>
    <t>Неизвестный 45   | Дело о публичном оправдании терроризма в Еврейской автономной области | ст. 205.2 ч.2 УК РФ | Еврейская автономная область</t>
  </si>
  <si>
    <t>Горланов Игорь (Ингвар) Игоревич | Дело Игоря Горланова о возбуждении ненависти и оскорблении представителя власти | ст. 282 ч.2 УК РФ, ст. 319 УК РФ | Кемеровская область</t>
  </si>
  <si>
    <t>Иванов Алексей Александрович | Дело Алексея Иванова об оскорблении представителей власти в Сыктывкаре | ст. 319 УК РФ | Республика Коми</t>
  </si>
  <si>
    <t>Кортнев Алексей Анатольевич | Дело Алексея Кортнева об оскорблении полицейского | ст. 319 УК РФ | Новосибирская область</t>
  </si>
  <si>
    <t>Евдокимов Герман Алексеевич | Дело Германа Евдокимова о публичном оправдании терроризма | ст. 205.2 ч.2 УК РФ | Белгородская область</t>
  </si>
  <si>
    <t>Величко Станислав Александрович | "Дело Станислава Величко о ""фейках"" о ВС РФ" | ст. 207.3 ч.2 УК РФ | Москва</t>
  </si>
  <si>
    <t>Батранин Денис Сергеевич | Дело Дениса Батранина о вандализме | ст. 214 ч.2 УК РФ | Кемеровская область</t>
  </si>
  <si>
    <t>Богданов Алексей Валерьевич | Дело Алексея Богданова о поджоге редакции газеты в Приозерске | ст. 167 ч.2 УК РФ с применением ст. 30 ч.3 УК РФ | Ленинградская область</t>
  </si>
  <si>
    <t>Елисеев Феликс Викторович | "Дело о публичном оправдании терроризма в телеграм-канале ""Калхозное безумие""" | ст. 205.2 ч.2 УК РФ | Липецкая область</t>
  </si>
  <si>
    <t>Лосев Иван Александрович | Дело Ивана Лосева о повторной дискредитации ВС РФ | ст. 280.3 ч.1 УК РФ | Забайкальский край</t>
  </si>
  <si>
    <t>Егоров Николай Александрович | Дело Николая Егорова о повторной дискредитации ВС РФ | ст. 280.3 ч.1 УК РФ | Вологодская область</t>
  </si>
  <si>
    <t>Панин Алексей Вячеславович | Дело Алексея Панина о публичном оправдании терроризма | ст. 205.2 ч.2 УК РФ | Москва</t>
  </si>
  <si>
    <t>Беркович Евгения Борисовна | "Дело ""Финиста Ясного Сокола""" | ст. 205.2 ч.2 УК РФ | Москва</t>
  </si>
  <si>
    <t>Петрийчук Светлана Александровна | "Дело ""Финиста Ясного Сокола""" | ст. 205.2 ч.2 УК РФ | Москва</t>
  </si>
  <si>
    <t>Агеева Анастасия Евгеньевна | "Дело Анастасии Агеевой о ""фейках"" о ВС РФ" | ст. 207.3 ч.1 УК РФ | Москва</t>
  </si>
  <si>
    <t>Спиридонов Сергей Андреевич | Дело Сергея Спиридонова о неоднократном оставлении части в военное время | ст. 337 ч.2.1 УК РФ, ст. 337 ч.3.1 УК РФ, ст. 337 ч.5 УК РФ | Санкт-Петербург</t>
  </si>
  <si>
    <t>Мельников Андрей Александрович | Дело Андрея Мельникова о дискредитации ВС РФ | ст. 280.3 ч.1 УК РФ | Краснодарский край</t>
  </si>
  <si>
    <t>Фельдман Михаил Валерьевич | Дело Михаила Фельдмана о повторной дискредитации ВС РФ | ст. 280.3 ч.1 УК РФ | Калининградская область</t>
  </si>
  <si>
    <t>Калалб Сергей Викторович | Дело Сергея Калалба о повторной дискредитации ВС РФ | ст. 280.3 ч.1 УК РФ | Хабаровский край</t>
  </si>
  <si>
    <t>Сидоров Алексей Александрович | Дело челябинского стримера о публичном оправдании терроризма | ст. 205.2 ч.2 УК РФ | Челябинская область</t>
  </si>
  <si>
    <t>Янов Михаил Владимирович | Дело Михаила Янова о повторной дискредитации ВС РФ | ст. 280.3 ч.1 УК РФ | Сахалинская область</t>
  </si>
  <si>
    <t>Силин Дмитрий Станиславович | Дело Дмитрия Силина о повторной дискредитации ВС РФ | ст. 280.3 ч.1 УК РФ | Ивановская область</t>
  </si>
  <si>
    <t>Низовкина Надежда Юрьевна | Дело Надежды Низовкиной об отказе от дачи показаний | ст. 308 УК РФ | Республика Бурятия</t>
  </si>
  <si>
    <t>Мамбетов Ислам Артурович | Дело Ислама Мамбетова о повторной дискредитации ВС РФ | ст. 280.3 ч.1 УК РФ | Кабардино-Балкарская Республика</t>
  </si>
  <si>
    <t>Кандаров Марсель Альбертович | Дело Марселя Кандарова об оставлении части | ст. 337 ч.2.1 УК РФ, ст. 337 ч.4 УК РФ | Республика Башкортостан</t>
  </si>
  <si>
    <t>Бахтин Александр Сергеевич | "Дело Александра Бахтина о ""фейках"" о ВС РФ" | ст. 207.3 ч.2 УК РФ | Московская область</t>
  </si>
  <si>
    <t>Чумаков Павел Римович | Дело о повторной дискредитации ВС РФ в Казани | ст. 280.3 ч.1 УК РФ | Республика Татарстан</t>
  </si>
  <si>
    <t>Неизвестный 49   | Дело о срыве георгиевской ленты с одежды несовершеннолетнего | ст. 354.1 ч.3 УК РФ | Нижегородская область</t>
  </si>
  <si>
    <t>Вырыпаев Иван Александрович | "Дело Ивана Вырыпаева о ""фейках"" о ВС РФ" | ст. 207.3 ч.2 УК РФ | Москва</t>
  </si>
  <si>
    <t>Роднянский Александр Ефимович | "Дело Александра Роднянского о ""фейках"" о ВС РФ" | ст. 207.3 ч.2 УК РФ | Москва</t>
  </si>
  <si>
    <t>Саитова (Галим) Рамиля Хамитьяновна | Дело Рамили Саитовой о призывах к деятельности против безопасности государства | ст. 280.4 ч.2 УК РФ | Республика Башкортостан</t>
  </si>
  <si>
    <t>Неизвестная 6   | Дело жительницы Ярославля о вандализме | ст. 214 ч.2 УК РФ | Ярославская область</t>
  </si>
  <si>
    <t>Кочанов Константин Андреевич | Дело Константина Кочанова о красных крестах на асфальте | ст. 213 ч.1 УК РФ | Москва</t>
  </si>
  <si>
    <t>Шонов Роберт Робертович | Дело Роберта Шонова о сотрудничестве с иностранным государством | ст. 275.1 УК РФ | Приморский край, Москва</t>
  </si>
  <si>
    <t xml:space="preserve">Ефросинина Мария Александровна | "Дело Марии Ефросининой о ""фейках"" о ВС РФ" | ст. 207.3 ч.2 УК РФ | </t>
  </si>
  <si>
    <t>Котиков Евгений Сергеевич | Дело Евгения Котикова о хакерской атаке на Министерство обороны | ст. 274.1 ч.1 УК РФ | Ростовская область</t>
  </si>
  <si>
    <t>Котов Владимир Михайлович | Дело Владимира Котова о повторной дискредитации ВС РФ | ст. 280.3 ч.1 УК РФ | Архангельская область</t>
  </si>
  <si>
    <t>Кузьмина Вероника Владиславовна | Дело о вовлечении в массовые беспорядки и публичном оправдании терроризма в Петербурге | ст. 212 ч.1.1 УК РФ, ст. 205.2 ч.2 УК РФ | Санкт-Петербург</t>
  </si>
  <si>
    <t>Филатова Марианэлла Антоновна | Дело Марианэллы Филатовой о призывах к экстремизму | ст. 280 ч.2 УК РФ | Санкт-Петербург</t>
  </si>
  <si>
    <t>Павлов Егор Сергеевич | Дело о вовлечении в массовые беспорядки и публичном оправдании терроризма в Петербурге | ст. 212 ч.1.1 УК РФ, ст. 205.2 ч.2 УК РФ | Санкт-Петербург</t>
  </si>
  <si>
    <t>Султанбегова Алипат Магомедовна | Дело Алипат Султанбеговой о повторной дискредитации ВС РФ | ст. 280.3 ч.1 УК РФ | Краснодарский край</t>
  </si>
  <si>
    <t>З. Илья  | Дело жителя Астраханской области о публичном оправдании терроризма | ст. 205.2 ч.2 УК РФ | Астраханская область</t>
  </si>
  <si>
    <t>Мокроусов Владислав Александрович | "Дело Владислава Мокроусова о публичном оправдании терроризма и ""фейках"" о ВС РФ" | ст. 205.2 ч.2 УК РФ, ст. 207.3 ч.1 УК РФ | Рязанская область</t>
  </si>
  <si>
    <t>Корнеев Сергей Викторович | Дело Сергея Корнеева о публичных призывах против безопасности РФ | ст. 280.4 ч.2 УК РФ | Челябинская область</t>
  </si>
  <si>
    <t>Борисенко Олег Станиславович | Дело Олега Борисенко о дискредитации ВС РФ и хранении взрывчатки | ст. 280.3 ч.1 УК РФ, ст. 222.1 ч.1 УК РФ | Тамбовская область</t>
  </si>
  <si>
    <t>Мищук Владимир Павлович | "Дело Владимира Мищука о ""фейках"" о ВС РФ" | ст. 207.3 ч.2 УК РФ | Хабаровский край</t>
  </si>
  <si>
    <t>Неизвестный 51   | Дело о повторной дискредитации ВС РФ в Ивановской области | ст. 280.3 ч.1 УК РФ | Ивановская область</t>
  </si>
  <si>
    <t>Неизвестный 52   | Дело жителя Полысаева о публичном оправдании терроризма и призывах к экстремизму | ст. 205.2 ч.2 УК РФ, ст. 280 ч.2 УК РФ | Кемеровская область</t>
  </si>
  <si>
    <t>Пожелал остаться анонимным | Дело трех москвичей о грабеже | ст. 161 ч.2 УК РФ | Москва</t>
  </si>
  <si>
    <t>Константинов Владимир Вячеславович | Дело Владимира Константинова о дезертирстве | ст. 338 УК РФ | Новосибирская область</t>
  </si>
  <si>
    <t>Подсытник Сергей Александрович | "Дело Сергея Подсытника о ""фейках"" о ВС РФ" | ст. 207.3 ч.1 УК РФ | Самарская область</t>
  </si>
  <si>
    <t>Быков Антон Алексеевич | Дело Антона Быкова о порче баннеров в Ростовской области | ст. 280.3 ч.2 УК РФ | Ростовская область</t>
  </si>
  <si>
    <t>Бишева Рузиля Фердинатовна | Дело Рузили Бишевой о дискредитации армии РФ | ст. 280.3 ч.1 УК РФ | Саратовская область</t>
  </si>
  <si>
    <t>Белоусов Михаил Сергеевич | "Дело Михаила Белоусова об отрицании фактов, установленных в ходе Нюрнбергского процесса" | ст. 354.1 ч.2 УК РФ | Санкт-Петербург</t>
  </si>
  <si>
    <t>Лазакович Михаил Сергеевич | Дело о поджоге военкомата в Лихославле | ст. 205 ч.1 УК РФ | Тверская область</t>
  </si>
  <si>
    <t>Анохин Денис Алексеевич | Дело жителя Узловой о призывах к экстремизму и публичном оправдании терроризма | ст. 280 ч.2 УК РФ, ст. 205.2 ч.2 УК РФ | Тульская область</t>
  </si>
  <si>
    <t>Едигарев Андрей Борисович | Дело Андрея Едигарева о публичном оправдании терроризма | ст. 205.2 ч.2 УК РФ | Удмуртская республика</t>
  </si>
  <si>
    <t>Николаев Владислав Евгеньевич | Дело Владислава Николаева о повторной дискредитации ВС РФ | ст. 280.3 ч.1 УК РФ | Красноярский край</t>
  </si>
  <si>
    <t>Пожелал остаться анонимным | Дело о покушении на поджог военкомата в Аше | ст. 205 ч.1 УК РФ с применением ст. 30 ч.3 УК РФ, ст. 281 ч.1 УК РФ | Челябинская область</t>
  </si>
  <si>
    <t>Неустроев Василий Петрович | "Второе дело ""Весны""" | ст. 207.3 ч.2 УК РФ, ст. 212 ч.1.1 УК РФ, ст. 239 ч.2 УК РФ, ст. 282.1 ч.1 УК РФ, ст. 354.1 ч.4 УК РФ, ст. 280.4 ч.3 УК РФ | Москва</t>
  </si>
  <si>
    <t>Павлюченко Дмитрий Сергеевич | Дело об оправдании терроризма в Сыктывкаре | ст. 205.2 ч.2 УК РФ | Республика Карелия</t>
  </si>
  <si>
    <t>Ксенжепольский Ян Александрович | "Второе дело ""Весны""" | ст. 207.3 ч.2 УК РФ, ст. 282.1 ч.2 УК РФ, ст. 354.1 ч.4 УК РФ, ст. 280.4 ч.3 УК РФ | Москва</t>
  </si>
  <si>
    <t>Князев Олег Алексеевич | Дело о вандализме в Чебоксарах | ст. 214 ч.1 УК РФ | Чувашская Республика</t>
  </si>
  <si>
    <t>Архипова Анна Николаевна | "Второе дело ""Весны""" | ст. 207.3 ч.2 УК РФ, ст. 282.1 ч.1 УК РФ, ст. 354.1 ч.4 УК РФ, ст. 280.4 ч.3 УК РФ | Москва</t>
  </si>
  <si>
    <t>Колокольников Михаил Юрьевич | Дело Михаила Колокольникова о повторной дискредитации ВС РФ | ст. 280.3 ч.1 УК РФ | Оренбургская область</t>
  </si>
  <si>
    <t>Романов Михаил Викторович | "Дело о повторной дискредитации ВС РФ, возбуждении ненависти и призывах к экстремизму в Чите" | ст. 280.3 ч.1 УК РФ, ст. 282 ч.1 УК РФ, ст. 280 ч.2 УК РФ | Забайкальский край</t>
  </si>
  <si>
    <t>Борисенко Олег Станиславович | Второе дело Олега Борисенко о повторной дискредитации ВС РФ | ст. 280.3 ч.1 УК РФ | Тамбовская область</t>
  </si>
  <si>
    <t>Барышев Павел Александрович | Дело Павла Барышева о повторной дискредитации ВС РФ | ст. 280.3 ч.1 УК РФ | Республика Саха (Якутия)</t>
  </si>
  <si>
    <t>Шевчук Андрей Николаевич | "Дело Андрея Шевчука о ""фейках"" о ВС РФ" | ст. 207.3 ч.1 УК РФ | Хабаровский край</t>
  </si>
  <si>
    <t>Савченко Егор Сергеевич | Дело о вандализме в Керчи | ст. 214 ч.2 УК РФ | Аннексированная территория Республики Крым</t>
  </si>
  <si>
    <t>Житков Михаил  | Дело о вандализме в Керчи | ст. 214 ч.2 УК РФ | Аннексированная территория Республики Крым</t>
  </si>
  <si>
    <t>Будков Тимофей Витальевич | Дело о публичном оправдании терроризма в Рубцовске | ст. 205.2 ч.2 УК РФ | Алтайский край</t>
  </si>
  <si>
    <t>Затеев Евгений Артемович | "Второе дело ""Весны""" | ст. 282.1 ч.1 УК РФ, ст. 354.1 ч.4 УК РФ | Москва</t>
  </si>
  <si>
    <t>Хорошенин Валентин Алексеевич | "Второе дело ""Весны""" | ст. 282.1 ч.1 УК РФ, ст. 354.1 ч.4 УК РФ | Москва</t>
  </si>
  <si>
    <t>Синельников Павел Николаевич | "Второе дело ""Весны""" | ст. 282.1 ч.1 УК РФ, ст. 282.1 ч.2 УК РФ | Москва</t>
  </si>
  <si>
    <t>Кондратьев Глеб Сергеевич | "Второе дело ""Весны""" | ст. 207.3 ч.2 УК РФ, ст. 282.1 ч.1 УК РФ, ст. 354.1 ч.4 УК РФ, ст. 280.4 ч.3 УК РФ | Москва</t>
  </si>
  <si>
    <t>Дьяконов Макар Сергеевич | "Второе дело ""Весны""" | ст. 207.3 ч.2 УК РФ, ст. 282.1 ч.1 УК РФ, ст. 354.1 ч.4 УК РФ, ст. 280.4 ч.3 УК РФ | Москва</t>
  </si>
  <si>
    <t>Мартыненко Тимофей Сергеевич | "Второе дело ""Весны""" | ст. 207.3 ч.2 УК РФ, ст. 282.1 ч.1 УК РФ, ст. 354.1 ч.4 УК РФ, ст. 282.1 ч.2 УК РФ, ст. 280.4 ч.3 УК РФ | Москва</t>
  </si>
  <si>
    <t>Бушкова Екатерина Андреевна | "Второе дело ""Весны""" | ст. 207.3 ч.2 УК РФ, ст. 282.1 ч.1 УК РФ, ст. 354.1 ч.4 УК РФ, ст. 280.4 ч.3 УК РФ | Москва</t>
  </si>
  <si>
    <t>Гяммер Лев Евгеньевич | "Второе дело ""Весны""" | ст. 207.3 ч.2 УК РФ, ст. 282.1 ч.1 УК РФ, ст. 354.1 ч.4 УК РФ, ст. 280.4 ч.3 УК РФ | Москва</t>
  </si>
  <si>
    <t>Сорвенков Владислав Олегович | "Второе дело ""Весны""" | ст. 207.3 ч.2 УК РФ, ст. 282.1 ч.1 УК РФ, ст. 354.1 ч.4 УК РФ, ст. 280.4 ч.3 УК РФ | Москва</t>
  </si>
  <si>
    <t>Лозицкий Андрей Валерьевич | "Второе дело ""Весны""" | ст. 207.3 ч.2 УК РФ, ст. 282.1 ч.1 УК РФ, ст. 354.1 ч.4 УК РФ, ст. 280.4 ч.3 УК РФ | Москва</t>
  </si>
  <si>
    <t>Пушкарева Кира Александровна | "Второе дело ""Весны""" | ст. 207.3 ч.2 УК РФ, ст. 282.1 ч.1 УК РФ, ст. 354.1 ч.4 УК РФ, ст. 282.1 ч.2 УК РФ, ст. 280.4 ч.3 УК РФ | Москва</t>
  </si>
  <si>
    <t>Назарова Анна Николаевна | "Второе дело ""Весны""" | ст. 207.3 ч.2 УК РФ, ст. 282.1 ч.1 УК РФ, ст. 354.1 ч.4 УК РФ, ст. 282.1 ч.2 УК РФ, ст. 280.4 ч.3 УК РФ | Москва</t>
  </si>
  <si>
    <t>Тух Михаил Евгеньевич | "Второе дело ""Весны""" | ст. 207.3 ч.2 УК РФ, ст. 282.1 ч.1 УК РФ, ст. 354.1 ч.4 УК РФ, ст. 282.1 ч.2 УК РФ, ст. 280.4 ч.3 УК РФ | Москва</t>
  </si>
  <si>
    <t>Стрекнев Сергей Александрович | Дело о вандализме и участии в деятельности экстремистской организации в Рыбинске | ст. 214 ч.2 УК РФ, ст. 282.2 ч.2 УК РФ | Ярославская область, Москва</t>
  </si>
  <si>
    <t>Неизвестный 54   | Дело о вандализме в Рыбинске | ст. 214 ч.2 УК РФ | Ярославская область</t>
  </si>
  <si>
    <t>Сергеева Дарья Евгеньевна | Дело Дарьи Сергеевой о дискредитации ВС РФ  | ст. 280.3 ч.1 УК РФ | Свердловская область</t>
  </si>
  <si>
    <t>Неизвестное лицо 1   | "Дело о ""фейках"" о ВС РФ в Ростове-на-Дону" | ст. 207.3 ч.2 УК РФ | Ростовская область</t>
  </si>
  <si>
    <t>Другов Сергей Андреевич | Дело Сергея Другова о распространении неуважительных сведений о днях воинской славы | ст. 354.1 ч.4 УК РФ | Республика Карелия</t>
  </si>
  <si>
    <t>Куклина Наталья Ивановна | Дело Натальи Куклиной о повторной дискредитации ВС РФ | ст. 280.3 ч.1 УК РФ | Республика Карелия</t>
  </si>
  <si>
    <t>Ягудин Марат Мударисович | "Дело Марата Ягудина о ""фейках"" о ВС РФ" | ст. 207.3 ч.1 УК РФ | Республика Татарстан</t>
  </si>
  <si>
    <t>Неменок Александр Алексеевич | Дело Пети Бензобакова о публичном оправдании терроризма | ст. 205.2 ч.2 УК РФ | Приморский край</t>
  </si>
  <si>
    <t>Петров Лев Валерьевич | "Дело Льва Петрова о ""фейках"" о ВС РФ" | ст. 207.3 ч.1 УК РФ | Краснодарский край</t>
  </si>
  <si>
    <t>Мелихова Марина Борисовна | Дело Марины Мелиховой о повторной дискредитации ВС РФ в Краснодаре | ст. 280.3 ч.1 УК РФ | Краснодарский край</t>
  </si>
  <si>
    <t>Веприков Николай Васильевич | "Дело Николая Веприкова о ""фейках"" о ВС РФ" | ст. 207.3 ч.2 УК РФ | Санкт-Петербург</t>
  </si>
  <si>
    <t>Наумов Денис Анатольевич | Дело Дениса Наумова о неисполнении приказа | ст. 332 ч.2.1 УК РФ | Краснодарский край</t>
  </si>
  <si>
    <t>Ворочек Алексей Николаевич | "Дело Алексея Ворочека о причастности к ""Правому сектору""" | ст. 282.2 ч.2 УК РФ с применением ст. 30 ч.1 УК | Липецкая область</t>
  </si>
  <si>
    <t>Овчинников Яков Васильевич | Дело Якова Овчинникова о повторной дискредитации ВС РФ | ст. 280.3 ч.1 УК РФ | Пермский край</t>
  </si>
  <si>
    <t>Мехедова Мария Константиновна | Дело о публичном оправдании терроризма в Благовещенске | ст. 205.2 ч.2 УК РФ | Амурская область</t>
  </si>
  <si>
    <t>Попов Михаил Альбертович | Дело жителя Соснового Бора о повторной дискредитации ВС РФ | ст. 280.3 ч.1 УК РФ | Санкт-Петербург, Ленинградская область</t>
  </si>
  <si>
    <t>Капацына Андрей Андреевич | Дело авиадиспетчера о неисполнении приказа | ст. 332 ч.2.1 УК РФ | Приморский край</t>
  </si>
  <si>
    <t>Корус  Александр Вадимович | Дело Александра Коруса о вандализме | ст. 214 ч.2 УК РФ | Забайкальский край</t>
  </si>
  <si>
    <t>Баяндин Игорь Михайлович | Дело Игоря Баяндина о хакерской атаке на интернет-ресурс для блокировок | ст. 274.1 ч.1 УК РФ | Ростовская область</t>
  </si>
  <si>
    <t>Сухоруков Владимир Николаевич | Дело Владимира Сухорукова о повторной дискредитации ВС РФ | ст. 280.3 ч.1 УК РФ | Псковская область</t>
  </si>
  <si>
    <t>Ляляев Дмитрий Владимирович | "Дело Дмитрия Ляляева о ""фейках"" о ВС РФ в Саратове" | ст. 207.3 ч.1 УК РФ | Саратовская область</t>
  </si>
  <si>
    <t>Филюгин Алексей Викторович | "Дело Алексея Филюгина о ""фейках"" и дискредитации ВС РФ" | ст. 207.3 ч.1 УК РФ, ст. 280.3 ч.1 УК РФ | Курганская область</t>
  </si>
  <si>
    <t>Бахарева Гульнара Хажиахметовна | Дело Гульнары Бахаревой о публичном оправдании терроризма | ст. 205.2 ч.2 УК РФ | Челябинская область</t>
  </si>
  <si>
    <t>Капустин Александр Сергеевич | Дело Александра Капустина о повторной дискредитации ВС РФ | ст. 280.3 ч.1 УК РФ | Красноярский край</t>
  </si>
  <si>
    <t>Корчагин Антон Владимирович | Дело Антона Корчагина о повторной дискредитации ВС РФ | ст. 280.3 ч.1 УК РФ | Саратовская область</t>
  </si>
  <si>
    <t>Ухов Сергей Анатольевич | Дело Сергея Ухова | ст. 280.4 УК РФ (часть неизвестна) | Пермский край</t>
  </si>
  <si>
    <t>Вольский Алексей Павлович | Дело Алексея Вольского о «‎фейках»‎ о ВС РФ и призывах к экстремизму | ст. 280 ч.2 УК РФ, ст. 207.3 ч.2 УК РФ | Нижегородская область</t>
  </si>
  <si>
    <t>Авдеева Ольга Юрьевна | Дело Ольги Авдеевой о повторной дискредитации ВС РФ | ст. 280.3 ч.1 УК РФ | Удмуртская республика</t>
  </si>
  <si>
    <t>Куприн Владимир Евгеньевич | "Дело Владимира Куприна о ""фейках"" о ВС РФ" | ст. 207.3 ч.2 УК РФ | Курганская область</t>
  </si>
  <si>
    <t>Жабоев Батыр Масхудович | Дело Батыра Жабоева о повторной дискредитации ВС РФ | ст. 280.3 ч.1 УК РФ | Кабардино-Балкарская Республика</t>
  </si>
  <si>
    <t>Седельникова Ирина Михайловна | Дело Ирины Седельниковой о «фейках» о ВС РФ | ст. 207.3 ч.2 УК РФ | Нижегородская область</t>
  </si>
  <si>
    <t>Черепков Дмитрий Александрович | Дело Дмитрия Черепкова о повторной дискредитации ВС РФ | ст. 280.3 ч.1 УК РФ | Свердловская область</t>
  </si>
  <si>
    <t>Егорский Владислав Вадимович | "Второе дело Владислава Егорского о ""фейках"" о ВС" | ст. 207.3 ч.1 УК РФ | Нижегородская область</t>
  </si>
  <si>
    <t>Ситдикова Зульфия Мударисовна | Дело Зульфии Ситдиковой о дискредитации ВС РФ | ст. 280.3 ч.1 УК РФ, ст. 354.1 ч.3 УК РФ | Республика Татарстан</t>
  </si>
  <si>
    <t>Сомряков Александр Сергеевич | "Дело Александра Сомрякова о ""фейках"" о ВС РФ" | ст. 207.3 ч.2 УК РФ | Краснодарский край</t>
  </si>
  <si>
    <t>Черничкин Никита  | Дело Никиты Черничкина о реабилитации нацизма | ст. 354.1 ч.4 УК РФ | Рязанская область</t>
  </si>
  <si>
    <t>Руденко Тимофей Александрович | Дело Тимофея Руденко о публичном оправдании терроризма | ст. 205.2 ч.2 УК РФ | Москва</t>
  </si>
  <si>
    <t>Кагарлицкий Борис Юльевич | Дело Бориса Кагарлицкого о публичном оправдании терроризма | ст. 205.2 ч.2 УК РФ | Республика Коми</t>
  </si>
  <si>
    <t>Козля Дмитрий Федорович | Дело Дмитрия Козли о повторной дискредитации ВС РФ | ст. 280.3 ч.1 УК РФ | Аннексированная территория Республики Крым</t>
  </si>
  <si>
    <t>Соколовская Янина Лазаревна | "Дело Янины Соколовской о военных ""фейках""" | ст. 207.3 ч.2 УК РФ | Москва</t>
  </si>
  <si>
    <t>П. Михаил  | Дело о публичном оправдании терроризма в Омске | ст. 205.2 ч.2 УК РФ | Омская область</t>
  </si>
  <si>
    <t>Евтушенко Полина Сергеевна | Дело Полины Евтушенко о приготовлении к государственной измене и публичном оправдании терроризма | ст. 275 УК РФ с применением ст. 30 ч.1 УК РФ, ст. 205.2 ч.2 УК РФ, ст. 205.1 ч.1.1 УК РФ, ст. 280 ч.2 УК РФ | Самарская область</t>
  </si>
  <si>
    <t>Бирюков Андрей Юрьевич | Дело Андрея Бирюкова о публичном оправдании терроризма в судебном заседании | ст. 205.2 ч.1 УК РФ | Воронежская область</t>
  </si>
  <si>
    <t>Тохтеев Сергей Викторович | Дело о повторной дискредитации ВС РФ во Владивостоке | ст. 280.3 ч.1 УК РФ | Приморский край</t>
  </si>
  <si>
    <t>Неизвестный 56   | Дело о публичном оправдании терроризма в поселке Сосьва | ст. 205.2 ч.2 УК РФ | Свердловская область</t>
  </si>
  <si>
    <t>Прудовская Лидия Дмитриевна | Дело Лидии Прудовской о повторной дискредитации ВС РФ | ст. 280.3 ч.1 УК РФ | Архангельская область</t>
  </si>
  <si>
    <t>Арсланов Тахир Равильевич | "Дело Тахира Арсланова о призывах к экстремизму, массовым беспорядкам и терроризму" | ст. 205.2 ч.2 УК РФ, ст. 280 ч.2 УК РФ, ст. 212 ч.3 УК РФ | Новосибирская область</t>
  </si>
  <si>
    <t>Неизвестный 57   | Дело о публичном оправдании терроризма в Свердловской области | ст. 205.2 ч.2 УК РФ | Свердловская область</t>
  </si>
  <si>
    <t>Жариков Михаил Александрович | "Дело Михаила Жарикова о ""фейках"" о ВС РФ, оправдании терроризма и реабилитации нацизма" | ст. 354.1 ч.2 УК РФ, ст. 205.2 ч.2 УК РФ, ст. 207.3 ч.2 УК РФ | Нижегородская область</t>
  </si>
  <si>
    <t>Пекпаев Павел Витальевич | Дело Павла Пекпаева о фейках о ВС РФ | ст. 207.3 ч.2 УК РФ | Республика Марий Эл</t>
  </si>
  <si>
    <t>Мельников Василий Юрьевич | "Дело Василия Мельникова о ""фейках"" о ВС РФ" | ст. 207.3 ч.2 УК РФ | Волгоградская область</t>
  </si>
  <si>
    <t>Тугудина Ай-Тана Нырыновна | Дело Ай-Таны Тугудиной о повторной дискредитации ВС РФ | ст. 280.3 ч.1 УК РФ | Республика Алтай</t>
  </si>
  <si>
    <t>Сипко Юрий Кириллович | "Дело Юрия Сипко о ""фейках"" о ВС РФ" | ст. 207.3 ч.2 УК РФ | Москва</t>
  </si>
  <si>
    <t>Дроздов Павел Владимирович | "Дело Павла Дроздова о ""фейках"" о ВС РФ" | ст. 207.3 ч.2 УК РФ | Республика Коми</t>
  </si>
  <si>
    <t>Гуков Хусен Хасанбиевич | Дело Хусена Гукова о повторной дискредитации ВС РФ | ст. 280.3 ч.1 УК РФ | Кабардино-Балкарская Республика</t>
  </si>
  <si>
    <t>Марценко Константин Сергеевич | Дело Константина Марценко о вандализме | ст. 214 ч.2 УК РФ | Московская область</t>
  </si>
  <si>
    <t>Серегин Даниил Сергеевич | Дело Даниила Серегина о повторной дискредитации ВС РФ | ст. 280.3 ч.1 УК РФ | Аннексированная территория Республики Крым</t>
  </si>
  <si>
    <t>Шатковский (монах Иларион) Николай Владимирович | Дело монаха Илариона о публичном оправдании терроризма | ст. 205.2 ч.2 УК РФ | Белгородская область</t>
  </si>
  <si>
    <t>Левченко Ярослав Викторович | Дело Ярослава Левченко о публичном оправдании терроризма | ст. 205.2 ч.1 УК РФ | Камчатский край</t>
  </si>
  <si>
    <t>Гаджиев Зайнулла Гаджиевич | Дело Зайнуллы Гаджиева о повторной дискредитации ВС РФ | ст. 280.3 ч.1 УК РФ | Республика Башкортостан</t>
  </si>
  <si>
    <t>Аникьев Андрей Леонидович | Дело Андрея Аникьева о повторной дискредитации Вооруженных сил | ст. 280.3 ч.1 УК РФ | Красноярский край</t>
  </si>
  <si>
    <t>Лущаева Мира Ивановна | Дело Миры Лущаевой о призывах к экстремизму | ст. 280 ч.2 УК РФ | Новосибирская область</t>
  </si>
  <si>
    <t>Пожелал остаться анонимным | Дело несовершеннолетней о вандализме в Феодосии | ст. 214 ч.1 УК РФ | Аннексированная территория Республики Крым</t>
  </si>
  <si>
    <t>Гусева Наталья Александровна | "Дело Натальи Гусевой о ""фейках"" о ВС РФ" | ст. 207.3 ч.1 УК РФ | Челябинская область</t>
  </si>
  <si>
    <t>Салош Сергей Валерьевич | Дело Сергея Салоша о призывах к экстремизму | ст. 280 ч.2 УК РФ | Аннексированная территория Республики Крым</t>
  </si>
  <si>
    <t>Бажутова (YokoBovich) Анна Николаевна | "Дело YokoBovich о ""фейках"" о ВС РФ" | ст. 207.3 ч.2 УК РФ | Москва</t>
  </si>
  <si>
    <t>Абдуллаев М. А. | Дело М. Абдуллаева о призывах к экстремизму | ст. 280 ч.2 УК РФ | Республика Дагестан</t>
  </si>
  <si>
    <t>Родионов Виктор Александрович | Дело Виктора Родионова о повторной дискредитации ВС РФ | ст. 280.3 ч.1 УК РФ | Еврейская автономная область</t>
  </si>
  <si>
    <t>Димитренко Александр Александрович | Дело Александра Димитренко о приготовлении к диверсии и хранении взрывчатки | ст. 281 ч.1 УК РФ с применением ст. 30 ч.1 УК РФ, ст. 222.1 ч.1 УК РФ, ст. 275 УК РФ | Воронежская область</t>
  </si>
  <si>
    <t>Пациашвили Сергей Сергоевич | Дело Сергея Пациашвили о повторной дискредитации ВС РФ | ст. 280.3 ч.1 УК РФ | Тамбовская область</t>
  </si>
  <si>
    <t>Морозов Юрий Николаевич | "Дело Юрия Морозова о ""фейках"" о ВС РФ" | ст. 207.3 ч.2 УК РФ | Омская область, Чукотский автономный округ</t>
  </si>
  <si>
    <t>Абакаргаджиев Шахбан Гаджимагомедович | "Дело жителя Хасавюрта о ""фейках"" о ВС РФ" | ст. 207.3 ч.2 УК РФ | Республика Дагестан</t>
  </si>
  <si>
    <t>Абрамова Елена Арнольдовна | Дело Елены Абрамовой о повторной дискредитации ВС РФ | ст. 280.3 ч.1 УК РФ | Санкт-Петербург</t>
  </si>
  <si>
    <t>Степанов Павел Александрович | Дело Павла Степанова о повторной дискредитации ВС РФ | ст. 280.3 ч.1 УК РФ | Республика Татарстан</t>
  </si>
  <si>
    <t>Ефременко Степан Степанович | "Дело Степана Ефременко о ""фейках"" о ВС РФ" | ст. 207.3 ч.1 УК РФ | Новосибирская область</t>
  </si>
  <si>
    <t>Башкуров Павел Евгеньевич | "Дело Павла Башкурова о ""фейках"" о ВС РФ" | ст. 207.3 ч.1 УК РФ | Нижегородская область</t>
  </si>
  <si>
    <t>Неизвестное лицо 2   | "Дело о ""фейках"" о ВС РФ, угрозе применения насилия в связи с осуществлением правосудия, умышленном причинении легкого вреда здоровью с применением оружия и покушении на мошенничество в Электростали" | ст. 207.3 ч.1 УК РФ, ст. 296 ч.1 УК РФ, "ст. 115 ч.2 п.""в"" УК РФ", ст. 159 ч.2 УК РФ | Московская область</t>
  </si>
  <si>
    <t>Шварц Алексей Максимович | "Дело Алексея Шварца о ""фейках"" о ВС РФ" | ст. 207.3 ч.2 УК РФ | Курганская область</t>
  </si>
  <si>
    <t>Шевченко Лидия Александровна | Дело Лидии Шевченко о дискредитации ВС РФ | ст. 280.3 ч.1 УК РФ | Алтайский край</t>
  </si>
  <si>
    <t>Трокаль Андрей Иосифович | Дело Андрея Трокаля о дискредитации ВС РФ | ст. 280.3 ч.1 УК РФ | Приморский край</t>
  </si>
  <si>
    <t>Илькив Зеновий Васильевич | Дело Зеновия Илькива о дискредитации ВС РФ | ст. 280.3 ч.1 УК РФ | Магаданская область</t>
  </si>
  <si>
    <t>Картышов Михаил Евгеньевич | Дело Михаила Картышова о дискредитации ВС РФ и грабеже | ст. 161 ч.1 УК РФ, ст. 280.3 ч.1 УК РФ | Пензенская область</t>
  </si>
  <si>
    <t>Билега Анна Георгиевна | Дело Анны Билеги о дискредитации ВС РФ | ст. 280.3 ч.1 УК РФ | Сахалинская область</t>
  </si>
  <si>
    <t>Билега Анна Георгиевна | Второе дело Анны Билеги о дискредитации ВС РФ | ст. 280.3 ч.1 УК РФ | Сахалинская область</t>
  </si>
  <si>
    <t>Ермишин Виталий Олегович | Дело Виталия Ермишина о применении насилия и оскорблении представителей власти | ст. 318 ч.1 УК РФ, ст. 319 УК РФ | Москва</t>
  </si>
  <si>
    <t>Владимиров Владимир Владимирович | Дело Владимира Владимирова о поджоге мобилизационной палатки | ст. 280.3 ч.2 УК РФ | Кировская область</t>
  </si>
  <si>
    <t>Крюкова Тамара Алексеевна | Дело Тамары Крюковой о публичном оправдании терроризма | ст. 205.2 ч.2 УК РФ | Магаданская область</t>
  </si>
  <si>
    <t>Самусев Вячеслав Н. | Дело Вячеслава Самусева о публичном оправдании терроризма | ст. 205.2 ч.2 УК РФ | Москва</t>
  </si>
  <si>
    <t>Москаленко Татьяна Михайловна | Дело Татьяны Москаленко о призывах препятствовать мобилизации | ст. 280.4 ч.2 УК РФ | Республика Адыгея</t>
  </si>
  <si>
    <t>Неизвестное лицо 3   | "Дело о ""фейках"" о ВС РФ в Бежецке" | ст. 207.3 ч.2 УК РФ | Тверская область</t>
  </si>
  <si>
    <t>Жуковский Петр Владимирович | Дело о призывах к экстремизму в Тульской области | ст. 280 ч.2 УК РФ | Тульская область</t>
  </si>
  <si>
    <t>Куршин Андрей Владимирович | "Дело Андрея Куршина о ""фейках"" о ВС РФ" | ст. 207.3 ч.2 УК РФ | Москва</t>
  </si>
  <si>
    <t>Козлов (Philippenzo) Филипп Николаевич | Дело Philippenzo | ст. 214 ч.2 УК РФ | Москва</t>
  </si>
  <si>
    <t>Тюренко Александр Андреевич | Дело помочившегося на символы российской агрессии | ст. 214 ч.2 УК РФ | Аннексированная территория Республики Крым</t>
  </si>
  <si>
    <t>Кирасиров Артем Евгеньевич | Дело Артема Кирасирова о публичном оправдании терроризма | ст. 205.2 ч.1 УК РФ | Владимирская область</t>
  </si>
  <si>
    <t>Неизвестный 58   | Дело о призывах к экстремизму и деятельности против безопасности государства в Саранске | ст. 280 ч.2 УК РФ, ст. 280.4 ч.2 УК РФ | Республика Мордовия</t>
  </si>
  <si>
    <t xml:space="preserve">Неизвестный 59   | Дело офицера о неисполнении приказа в военное время | ст. 332 ч.2.1 УК РФ | </t>
  </si>
  <si>
    <t>Подольский Алексей Иванович | Дело Алексея Подольского о публичном оправдании терроризма | ст. 205.2 ч.2 УК РФ | Республика Мордовия</t>
  </si>
  <si>
    <t>Щенков Игорь Петрович | Дело Игоря Щенкова о публичном оправдании терроризма | ст. 205.2 ч.2 УК РФ | Вологодская область</t>
  </si>
  <si>
    <t>Ч.   | Дело о призывах к экстремизму в Большом Камне | ст. 280 ч.2 УК РФ | Приморский край</t>
  </si>
  <si>
    <t>Малков Глеб  | Дело Глеба Малкова о надругательстве над флагом и вандализме | ст. 329 УК РФ, ст. 214 ч.2 УК РФ | Аннексированная территория города Севастополь</t>
  </si>
  <si>
    <t>Юсубов Амид  | Дело Амида Юсубова о возбуждении ненависти | "ст. 282 ч.2 п.""а"" УК РФ" | Белгородская область</t>
  </si>
  <si>
    <t>Смирнов Дмитрий Вячеславович | Дело о публичном оправдании терроризма в Новодвинске | ст. 205.2 ч.2 УК РФ | Архангельская область</t>
  </si>
  <si>
    <t>П. Максим  | Дело о публичном оправдании терроризма в Норильске | ст. 205.2 ч.2 УК РФ | Красноярский край</t>
  </si>
  <si>
    <t>Михайлов Денис  | Дело Дениса Михайлова о хранении огнестрельного оружия | ст. 222 ч.1 УК РФ | Санкт-Петербург</t>
  </si>
  <si>
    <t>Савин Евгений Леонидович | Дело Евгения Савина о дискредитации ВС РФ | ст. 280.3 ч.1 УК РФ | Москва</t>
  </si>
  <si>
    <t>Д.   | Дело несовершеннолетнего во Владивостоке о прохождении обучения для совершения теракта | ст. 205.3 УК РФ | Приморский край</t>
  </si>
  <si>
    <t>Иванов Алексей Викторович | Дело Алексея Иванова о государственной измене | ст. 275 УК РФ | Вологодская область</t>
  </si>
  <si>
    <t>Неизвестный 60   | "Дело бывшего военнослужащего в Петербурге о ""фейках"" о ВС РФ" | ст. 207.3 УК РФ (часть неизвестна) | Санкт-Петербург</t>
  </si>
  <si>
    <t>Чубуков Илья  | Дело о поджоге Z-инсталляции в Белгороде | ст. 214 ч.2 УК РФ, ст. 222.1 ч.1 УК РФ | Белгородская область</t>
  </si>
  <si>
    <t>Фарафонов Николай Николаевич | Дело Николая Фарафонова о публичном оправдании терроризма | ст. 205.2 ч.2 УК РФ | Республика Коми</t>
  </si>
  <si>
    <t>Литвин Богдан Геннадьевич | "Второе дело ""Весны""" | ст. 282.1 ч.1 УК РФ, ст. 207.3 ч.2 УК РФ, ст. 280.4 ч.3 УК РФ, ст. 354.1 УК РФ (часть неизвестна) | Москва</t>
  </si>
  <si>
    <t>Гончарова Екатерина Михайловна | "Второе дело ""Весны""" | ст. 282.1 ч.1 УК РФ, ст. 354.1 ч.4 УК РФ | Москва</t>
  </si>
  <si>
    <t>Кашеваров Александр Андреевич | "Второе дело ""Весны""" | ст. 282.1 ч.1 УК РФ, ст. 207.3 ч.2 УК РФ, ст. 280.4 ч.3 УК РФ, ст. 354.1 УК РФ (часть неизвестна) | Москва</t>
  </si>
  <si>
    <t>Аржанов Владимир Евгеньевич | "Второе дело ""Весны""" | ст. 282.1 ч.1 УК РФ | Москва</t>
  </si>
  <si>
    <t>Резниченко Вячеслав Юрьевич | Дело Вячеслава Резниченко об отказе воевать | ст. 332 ч.2.1 УК РФ | Приморский край</t>
  </si>
  <si>
    <t>К. Андрей  | Дело о публичном оправдании терроризма в Хабаровском крае | ст. 205.2 ч.2 УК РФ | Хабаровский край</t>
  </si>
  <si>
    <t>Автоманов Владислав Юрьевич | Дело Владислава Автоманова о повторной дискредитации ВС РФ | ст. 280.3 ч.1 УК РФ | Алтайский край</t>
  </si>
  <si>
    <t>Л.-О. Татьяна  | Дело о несообщении о преступлении в Петербурге | ст. 205.6 УК РФ | Санкт-Петербург</t>
  </si>
  <si>
    <t>З. Анна  | Дело о несообщении о преступлении в Петербурге | ст. 205.6 УК РФ | Санкт-Петербург</t>
  </si>
  <si>
    <t>Аднобаев Радик Михайлович | Дело Радика Аднобаева о повторной дискредитации ВС РФ | ст. 280.3 ч.1 УК РФ | Архангельская область</t>
  </si>
  <si>
    <t>Ланчеков Анатолий Меркульевич | "Дело Анатолия Ланчекова о публичном оправдании терроризма и ""фейках"" о ВС РФ" | ст. 205.2 ч.2 УК РФ, ст. 207.3 ч.2 УК РФ, ст. 148 ч.1 УК РФ, ст. 222 ч.1 УК РФ | Хабаровский край</t>
  </si>
  <si>
    <t>Абдыканов Камиль  | Дело об осквернении памятника участникам войны в Самарской области | ст. 354.1 ч.4 УК РФ | Самарская область</t>
  </si>
  <si>
    <t>Врагов Александр Александрович | Дело об осквернении памятника участникам войны в Самарской области | ст. 354.1 ч.4 УК РФ | Самарская область</t>
  </si>
  <si>
    <t>Селезнев Константин Анатольевич | "Дело Константина Селезнева о ""фейках"" о ВС РФ" | ст. 207.3 ч.2 УК РФ | Москва</t>
  </si>
  <si>
    <t>К. Тимофей  | Дело жителя Ставрополья о публичном оправдании терроризма | ст. 205.2 ч.2 УК РФ | Ставропольский край</t>
  </si>
  <si>
    <t>Баканов Сергей Викторович | Дело Сергея Баканова о дискредитации ВС РФ | ст. 280.3 ч.1 УК РФ | Рязанская область</t>
  </si>
  <si>
    <t>Веселов Сергей Владимирович | Дело Сергея Веселова о реабилитации нацизма и о дискредитации ВС РФ | ст. 354.1 ч.4 УК РФ, ст. 280.3 ч.1 УК РФ | Ивановская область</t>
  </si>
  <si>
    <t>Полканов Вячеслав Александрович | Дело Вячеслава Полканова о повторной дискредитации ВС РФ | ст. 280.3 ч.1 УК РФ | Томская область</t>
  </si>
  <si>
    <t>Ситник Степан О. | Дело о закрашивании граффити с георгиевской лентой в Орле | ст. 354.1 ч.4 УК РФ | Орловская область</t>
  </si>
  <si>
    <t>Кулаков Александр В. | Дело о закрашивании граффити с георгиевской лентой в Орле | ст. 354.1 ч.4 УК РФ | Орловская область</t>
  </si>
  <si>
    <t>Кириллов Евгений  | "Дело Евгения Кириллова о ""фейках"" о ВС РФ" | ст. 207.3 ч.2 УК РФ | Санкт-Петербург</t>
  </si>
  <si>
    <t>Бывшев Александр Михайлович | "Дело Александра Бывшева о ""фейках"" о ВС РФ" | ст. 207.3 ч.1 УК РФ | Орловская область</t>
  </si>
  <si>
    <t>Алсынов Фаиль  | Дело Фаиля Алсынова о возбуждении ненависти | ст. 282 ч.1 УК РФ | Республика Башкортостан</t>
  </si>
  <si>
    <t>Парасочка Евгений Константинович | Дело Евгения Парасочки о неисполнении приказа в военное время | ст. 332 ч.2.1 УК РФ | Камчатский край</t>
  </si>
  <si>
    <t>Шкварок Виктор Петрович | Дело Виктора Шкварока о неисполнении приказа в военное время | ст. 332 ч.2.1 УК РФ | Камчатский край</t>
  </si>
  <si>
    <t>Орлов Алексей Александрович | "Дело Алексея Орлова о ""фейках"" о ВС РФ" | ст. 207.3 ч.1 УК РФ | Хабаровский край</t>
  </si>
  <si>
    <t>Баканов Сергей Викторович | Дело Сергея Баканова о реабилитации нацизма | ст. 354.1 ч.4 УК РФ | Рязанская область</t>
  </si>
  <si>
    <t>Стронов Дмитрий Олегович | "Дело Дмитрия Стронова о ""фейках"" о ВС РФ" | ст. 207.3 ч.1 УК РФ | Республика Карелия</t>
  </si>
  <si>
    <t>Неизвестный 61   | "Дело военнослужащего о ""фейках"" о ВС РФ в Мурманской области" | ст. 207.3 ч.2 УК РФ | Мурманская область</t>
  </si>
  <si>
    <t>Неизвестный 62   | "Второе дело военнослужащего о ""фейках"" о ВС РФ в Мурманской области" | ст. 207.3 ч.1 УК РФ | Мурманская область</t>
  </si>
  <si>
    <t>Горинов Алексей Александрович | Дело Алексея Горинова о публичном оправдании терроризма | ст. 205.2 ч.1 УК РФ | Владимирская область</t>
  </si>
  <si>
    <t>Валеев Ленард Исмагилович | Дело Ленарда Валеева о возбуждении ненависти | ст. 282 ч.1 УК РФ | Кемеровская область</t>
  </si>
  <si>
    <t>Вишняков Дмитрий Владимирович | Дело Дмитрия Вишнякова о публичном оправдании терроризма | ст. 205.2 ч.2 УК РФ | Вологодская область</t>
  </si>
  <si>
    <t>Абрамовский Евгений Иванович | Дело Евгения Абрамовского о повторной дискредитации ВС РФ | ст. 280.3 ч.1 УК РФ | Томская область</t>
  </si>
  <si>
    <t>Иванов Алексей Викторович | Дело Алексея Иванова о публичном оправдании терроризма | ст. 205.2 ч.2 УК РФ | Вологодская область</t>
  </si>
  <si>
    <t>Фейгин Марк Захарович | "Дело Марка Фейгина о ""фейках"" о ВС РФ" | ст. 207.3 УК РФ (часть неизвестна) | Москва</t>
  </si>
  <si>
    <t>Пожелал остаться анонимным | "Дело о ""фейках"" о ВС РФ в Петербурге" | ст. 207.3 ч.2 УК РФ | Ленинградская область</t>
  </si>
  <si>
    <t xml:space="preserve">К. Дмитрий  | "Дело Dexter Morgan о призывах к деятельности, направленной против безопасности государства" | ст. 280.4 УК РФ (часть неизвестна) | </t>
  </si>
  <si>
    <t>Мамедов Денис Андреевич | "Дело Дениса и Марии Мамедовых о ""фейках"" о ВС РФ" | ст. 207.3 ч.2 УК РФ | Москва</t>
  </si>
  <si>
    <t>Мамедова Мария Александровна | "Дело Дениса и Марии Мамедовых о ""фейках"" о ВС РФ" | ст. 207.3 ч.2 УК РФ | Москва</t>
  </si>
  <si>
    <t>Мунтян Павел Андреевич | "Дело Павла Мунтяна о ""фейках"" о ВС РФ" | ст. 207.3 ч.2 УК РФ | Москва</t>
  </si>
  <si>
    <t>Куваев Олег Игоревич | "Дело Олега Куваева о призывах к деятельности, направленной против безопасности государства" | ст. 280.4 УК РФ (часть неизвестна) | Санкт-Петербург</t>
  </si>
  <si>
    <t>Перевозчиков Артемий Иванович | Дело Артемия Перевозчикова об участии в деятельности экстремистской организации | ст. 282.2 ч.2 УК РФ | Удмуртская республика, Москва</t>
  </si>
  <si>
    <t>Данилов Павел Анатольевич | "Дело о призывах к деятельности, направленной против безопасности государства, призывах к экстремизму и публичном оправдании терроризма в Свердловской области" | ст. 280.4 ч.2 УК РФ, ст. 205.2 ч.2 УК РФ, ст. 280 ч.2 УК РФ | Свердловская область</t>
  </si>
  <si>
    <t xml:space="preserve">Пожелал остаться анонимным | "Дело о ""фейках"" о ВС РФ в Волгограде" | ст. 207.3 ч.2 УК РФ | </t>
  </si>
  <si>
    <t>Гудков Дмитрий Геннадьевич | "Дело Дмитрия Гудкова о ""фейках"" о ВС РФ" | ст. 207.3 ч.2 УК РФ | Москва</t>
  </si>
  <si>
    <t>Алтухов Роман Валерьевич | Дело Романа Алтухова о дискредитации ВС РФ | ст. 280.3 ч.1 УК РФ | Тульская область</t>
  </si>
  <si>
    <t>Тимин Андрей Дмитриевич | Дело Андрея Тимина о неисполнении приказа в военное время | ст. 332 ч.2.1 УК РФ | Хабаровский край</t>
  </si>
  <si>
    <t>Подольский Алексей Иванович | Дело Алексея Подольского о дискредитации ВС РФ | ст. 280.3 ч.1 УК РФ | Республика Мордовия</t>
  </si>
  <si>
    <t>Подольский Алексей Иванович | Второе дело Алексея Подольского о дискредитации ВС РФ | ст. 280.3 ч.1 УК РФ | Республика Мордовия</t>
  </si>
  <si>
    <t>Назарук Роман И. | "Дело Романа Назарука о ""фейках"" о ВС РФ" | ст. 207.3 ч.2 УК РФ | Чукотский автономный округ</t>
  </si>
  <si>
    <t>Назарук Анастасия Михайловна | "Дело Анастасии Назарук о ""фейках"" о ВС РФ" | ст. 207.3 ч.2 УК РФ | Ставропольский край</t>
  </si>
  <si>
    <t>Шанин Александр Юрьевич | Дело Александра Шанина о дискредитации ВС РФ | ст. 280.3 ч.1 УК РФ | Воронежская область</t>
  </si>
  <si>
    <t>Трифонов Виталий Фарильевич | "Дело Виталия Трифонова о ""фейках"" о ВС РФ" | ст. 207.3 ч.1 УК РФ | Саратовская область</t>
  </si>
  <si>
    <t>Ефремова Наталья Юрьевна | "Дело Натальи Ефремовой о ""фейках"" о ВС РФ" | ст. 207.3 ч.1 УК РФ | Костромская область</t>
  </si>
  <si>
    <t xml:space="preserve">Валеев Олег Анатольевич | Дело Олега Валеева о дискредитации ВС РФ | ст. 280.3 ч.1 УК РФ | </t>
  </si>
  <si>
    <t>Болгов Руслан Анатольевич | Дело Руслана Болгова о дискредитации ВС РФ | ст. 280.3 ч.1 УК РФ | Воронежская область</t>
  </si>
  <si>
    <t>Нестеренко (Кравцов) Олег Витальевич | Дело Олега Нестеренко о публичном оправдании терроризма | ст. 205.2 ч.2 УК РФ | Приморский край</t>
  </si>
  <si>
    <t xml:space="preserve">Неизвестный 68   | Дело о публичном оправдании терроризма во Владивостоке |  | </t>
  </si>
  <si>
    <t>Пономаренко Мария Николаевна | Дело Марии Пономаренко о нападении на сотрудников колонии | ст. 321 УК РФ (часть неизвестна) | Алтайский край</t>
  </si>
  <si>
    <t>Бондаренко Павел Владимирович | Дело Павла Бондаренко об оправдании терроризма и экстремизма | ст. 205 ч.2 УК РФ, ст. 280 ч.2 УК РФ | Хабаровский край</t>
  </si>
  <si>
    <t>Шепелев Евгений  | "Дело Евгения Шепелева о ""фейках"" о ВС РФ" | ст. 207.3 УК РФ (часть неизвестна) | Республика Башкортостан</t>
  </si>
  <si>
    <t>Бирюков Дмитрий Николаевич | "Дело Дмитрия Бирюкова о ""фейках"" о ВС РФ" | ст. 207.3 ч.1 УК РФ | Московская область</t>
  </si>
  <si>
    <t>Неизвестный 69   | "Дело о ""фейках"" о ВС РФ и призывах к экстремизму в Норильске" | ст. 207.3 ч.2 УК РФ, ст. 280 ч.2 УК РФ | Красноярский край</t>
  </si>
  <si>
    <t>Гладышева Елена Николаевна | "Дело Елены Гладышевой о ""фейках"" о ВС РФ" | ст. 207.3 ч.1 УК РФ | Оренбургская область</t>
  </si>
  <si>
    <t>Горохов Николай Васильевич | Дело Николая Горохова о дискредитации ВС РФ | ст. 280.3 ч.1 УК РФ | Пензенская область</t>
  </si>
  <si>
    <t xml:space="preserve">Бойко Оксана Викторовна | "Дело Оксаны Бойко о ""фейках"" о ВС РФ и публичном оправдании терроризма" | ст. 207.3 ч.2 УК РФ, ст. 205.2 ч.2 УК РФ | </t>
  </si>
  <si>
    <t xml:space="preserve">Марина Светлана Анатольевна | Дело Светланы Мариной о повторной дискредитации ВС РФ | ст. 280.3 ч.1 УК РФ | </t>
  </si>
  <si>
    <t>Свеженцев Павел Андреевич | Дело Павла Свеженцева о публичном оправдании терроризма | ст. 205.2 ч.2 УК РФ | Свердловская область</t>
  </si>
  <si>
    <t>Губкин Руслан Фаридович | "Дело Руслана Губкина о призывах к деятельности, нарушающей безопасность РФ" | ст. 280.4 ч.2 УК РФ | Архангельская область</t>
  </si>
  <si>
    <t>Ефимов Владимир Святославович | Дело Владимира Ефимова о неоднократной пропаганде нацистской символики | ст. 282.4 ч.1 УК РФ | Камчатский край</t>
  </si>
  <si>
    <t>Неизвестный 70   | Дело жителя Азова о публичном оправдании терроризма | ст. 205.2 ч.2 УК РФ | Ростовская область</t>
  </si>
  <si>
    <t>Волохонский Владимир Львович | "Дело Владимира Волохонского о публичном оправдании терроризма, ""фейках"" и дискредитации ВС РФ " | ст. 205.2 ч.2 УК РФ, ст. 207.3 ч.1 УК РФ, ст. 280.3 ч.1 УК РФ | Санкт-Петербург</t>
  </si>
  <si>
    <t>Иваниди Максим Олегович | Дело Максима Иваниди о самовольном оставлении части | ст. 337 ч.5 УК РФ | Краснодарский край</t>
  </si>
  <si>
    <t>Улыбышева Анастасия  А. | Дело Анастасии Улыбышевой о публичном оправдании терроризма | ст. 205.2 ч.2 УК РФ | Москва</t>
  </si>
  <si>
    <t xml:space="preserve">Джамала (Джамаладинова) (Сусана) (Алимовна) | "Дело певицы Джамалы о ""фейках"" о ВС РФ" | ст. 207.3 ч.1 УК РФ | </t>
  </si>
  <si>
    <t>Ляляев Дмитрий Владимирович | Дело Дмитрия Ляляева о призывах к экстремизму и неоднократном демонстрировании запрещенной символики | ст. 280 ч.2 УК РФ, ст. 282.4 ч.1 УК РФ | Саратовская область</t>
  </si>
  <si>
    <t>Пейкришвили Пируз Бессарионович | Дело Пируза Пейкришвили о дискредитации ВС РФ | ст. 280.3 ч.1 УК РФ | Хабаровский край</t>
  </si>
  <si>
    <t>Волков Андрей  | Дело Андрея Волкова о публичном оправдании терроризма | ст. 205.2 ч.2 УК РФ | Приморский край</t>
  </si>
  <si>
    <t>Гессен Маша (Мария) (Александровна) | "Дело Маши Гессен о ""фейках"" о ВС РФ" | ст. 207.3 ч.2 УК РФ | Москва</t>
  </si>
  <si>
    <t>Неизвестный 11   | Дело жительницы Волгограда о публичном оправдании терроризма | ст. 205.2 ч.2 УК РФ | Волгоградская область</t>
  </si>
  <si>
    <t>Ашихмин Владимир Николаевич | "Дело Владимира Ашихмина о ""фейках"" о ВС РФ и реабилитации нацизма" | ст. 207.3 ч.1 УК РФ, ст. 354.1 ч.4 УК РФ | Кировская область</t>
  </si>
  <si>
    <t>М</t>
  </si>
  <si>
    <t>Ж</t>
  </si>
  <si>
    <t>Неизвестно</t>
  </si>
  <si>
    <t>Журналисты</t>
  </si>
  <si>
    <t>Другое</t>
  </si>
  <si>
    <t>Активисты,Архитекторы</t>
  </si>
  <si>
    <t>Деятели искусства</t>
  </si>
  <si>
    <t>Домохозяйки и домохозяева</t>
  </si>
  <si>
    <t>Активисты,Деятели искусства</t>
  </si>
  <si>
    <t>Юристы</t>
  </si>
  <si>
    <t>Преподаватели</t>
  </si>
  <si>
    <t>IT-специалисты</t>
  </si>
  <si>
    <t>Медработники</t>
  </si>
  <si>
    <t>Активисты</t>
  </si>
  <si>
    <t>Правозащитники</t>
  </si>
  <si>
    <t>Предприниматели</t>
  </si>
  <si>
    <t>Рабочие</t>
  </si>
  <si>
    <t>Военнослужащие</t>
  </si>
  <si>
    <t>Блогеры</t>
  </si>
  <si>
    <t>Школьники</t>
  </si>
  <si>
    <t>Политики,Предприниматели</t>
  </si>
  <si>
    <t>Блогеры,Дизайнеры</t>
  </si>
  <si>
    <t>Священнослужители</t>
  </si>
  <si>
    <t>Правозащитники,Журналисты</t>
  </si>
  <si>
    <t>Политики</t>
  </si>
  <si>
    <t>Студенты</t>
  </si>
  <si>
    <t>Журналисты,Политики</t>
  </si>
  <si>
    <t>Активисты,Журналисты</t>
  </si>
  <si>
    <t>Чиновники</t>
  </si>
  <si>
    <t>Пенсионеры</t>
  </si>
  <si>
    <t>Сотрудники правоохранительных органов</t>
  </si>
  <si>
    <t>Ученые</t>
  </si>
  <si>
    <t>Сотрудники МЧС</t>
  </si>
  <si>
    <t>Бармены</t>
  </si>
  <si>
    <t>Психологи</t>
  </si>
  <si>
    <t>Активисты,Муниципальные депутаты</t>
  </si>
  <si>
    <t>Инженеры</t>
  </si>
  <si>
    <t>Блогеры,Активисты,Музыканты</t>
  </si>
  <si>
    <t>Активисты,Преподаватели</t>
  </si>
  <si>
    <t>Моряки</t>
  </si>
  <si>
    <t>Предприниматели,Активисты</t>
  </si>
  <si>
    <t>Таксисты</t>
  </si>
  <si>
    <t>Юристы,Блогеры</t>
  </si>
  <si>
    <t>Писатели</t>
  </si>
  <si>
    <t>Другое,Деятели искусства</t>
  </si>
  <si>
    <t>Бухгалтеры</t>
  </si>
  <si>
    <t>Активисты,Правозащитники</t>
  </si>
  <si>
    <t>Спортсмены</t>
  </si>
  <si>
    <t>Другое,Журналисты</t>
  </si>
  <si>
    <t>Священнослужители,Блогеры</t>
  </si>
  <si>
    <t>IT-специалисты,Другое</t>
  </si>
  <si>
    <t>Авиадиспетчеры</t>
  </si>
  <si>
    <t>Дворники</t>
  </si>
  <si>
    <t>Социологи</t>
  </si>
  <si>
    <t>Спортсмены,Блогеры</t>
  </si>
  <si>
    <t>Бывшие военнослужащие</t>
  </si>
  <si>
    <t>содержание под стражей</t>
  </si>
  <si>
    <t>подписка о невыезде</t>
  </si>
  <si>
    <t>запрет определенных действий</t>
  </si>
  <si>
    <t>арест заочно</t>
  </si>
  <si>
    <t>обязательство о явке 112 УПК</t>
  </si>
  <si>
    <t>домашний арест, содержание под стражей, запрет определенных действий</t>
  </si>
  <si>
    <t>содержание под стражей, Временное нахождение в больнице, помещение в ИВС</t>
  </si>
  <si>
    <t>подписка о невыезде, Временное нахождение в больнице</t>
  </si>
  <si>
    <t>содержание под стражей, подписка о невыезде</t>
  </si>
  <si>
    <t>запрет определенных действий, подписка о невыезде</t>
  </si>
  <si>
    <t>домашний арест</t>
  </si>
  <si>
    <t>домашний арест, содержание под стражей</t>
  </si>
  <si>
    <t>домашний арест, подписка о невыезде, содержание под стражей</t>
  </si>
  <si>
    <t>содержание под стражей, помещение в ИВС</t>
  </si>
  <si>
    <t>содержание под стражей, запрет определенных действий</t>
  </si>
  <si>
    <t>содержание под стражей, Временное нахождение в больнице</t>
  </si>
  <si>
    <t>подписка о невыезде, содержание под стражей</t>
  </si>
  <si>
    <t>содержание под стражей, домашний арест, Временное нахождение в больнице</t>
  </si>
  <si>
    <t>обязательство о явке 112 УПК, арест заочно, подписка о невыезде</t>
  </si>
  <si>
    <t>содержание под стражей, домашний арест</t>
  </si>
  <si>
    <t>помещение в ИВС, подписка о невыезде, Временное нахождение в больнице</t>
  </si>
  <si>
    <t>мера пресечения отсутствует</t>
  </si>
  <si>
    <t>содержание под стражей, психиатрический стационар</t>
  </si>
  <si>
    <t>запрет определенных действий, домашний арест</t>
  </si>
  <si>
    <t>помещение в ИВС, содержание под стражей</t>
  </si>
  <si>
    <t>арест заочно, подписка о невыезде, содержание под стражей, психиатрический стационар</t>
  </si>
  <si>
    <t>запрет определенных действий, домашний арест, содержание под стражей</t>
  </si>
  <si>
    <t>содержание под стражей, запрет определенных действий, подписка о невыезде</t>
  </si>
  <si>
    <t>содержание под стражей, Временное нахождение в больнице, психиатрический стационар</t>
  </si>
  <si>
    <t>запрет определенных действий, содержание под стражей, арест заочно</t>
  </si>
  <si>
    <t>арест заочно, обязательство о явке 112 УПК</t>
  </si>
  <si>
    <t xml:space="preserve">содержание под стражей, </t>
  </si>
  <si>
    <t>подписка о невыезде, запрет определенных действий</t>
  </si>
  <si>
    <t>помещение в ИВС, содержание под стражей, Временное нахождение в больнице</t>
  </si>
  <si>
    <t>запрет определенных действий, содержание под стражей, помещение в ИВС</t>
  </si>
  <si>
    <t>запрет определенных действий, помещение в ИВС</t>
  </si>
  <si>
    <t>помещение в ИВС, домашний арест, арест заочно</t>
  </si>
  <si>
    <t>арест заочно, домашний арест</t>
  </si>
  <si>
    <t>домашний арест, запрет определенных действий, подписка о невыезде</t>
  </si>
  <si>
    <t>домашний арест, помещение в ИВС, содержание под стражей</t>
  </si>
  <si>
    <t>психиатрический стационар, помещение в ИВС, содержание под стражей</t>
  </si>
  <si>
    <t>содержание под стражей, домашний арест, помещение в ИВС</t>
  </si>
  <si>
    <t>содержание под стражей, помещение в ИВС, психиатрический стационар</t>
  </si>
  <si>
    <t>подписка о невыезде, арест заочно</t>
  </si>
  <si>
    <t>содержание под стражей, подписка о невыезде, арест заочно</t>
  </si>
  <si>
    <t>домашний арест, подписка о невыезде, психиатрический стационар</t>
  </si>
  <si>
    <t>домашний арест, подписка о невыезде</t>
  </si>
  <si>
    <t>психиатрический стационар</t>
  </si>
  <si>
    <t>помещение в ИВС, запрет определенных действий</t>
  </si>
  <si>
    <t>подписка о невыезде, помещение в ИВС, содержание под стражей</t>
  </si>
  <si>
    <t>помещение в ИВС</t>
  </si>
  <si>
    <t>Лишение свободы на определенный срок, Лишение свободы (общий режим)</t>
  </si>
  <si>
    <t>Лишение свободы на определенный срок, Условное наказание</t>
  </si>
  <si>
    <t>Штраф</t>
  </si>
  <si>
    <t>Принудительные работы</t>
  </si>
  <si>
    <t>Ограничение свободы</t>
  </si>
  <si>
    <t>Лишение свободы на определенный срок, Лишение свободы (общий режим), Запрет деятельности</t>
  </si>
  <si>
    <t>Исправительные работы, Условное наказание</t>
  </si>
  <si>
    <t>Принудительное лечение</t>
  </si>
  <si>
    <t>Лишение свободы на определенный срок, Лишение свободы (колония-поселение), Принудительное лечение</t>
  </si>
  <si>
    <t>Штраф, Принудительное лечение</t>
  </si>
  <si>
    <t>Лишение свободы на определенный срок, Лишение свободы (строгий режим)</t>
  </si>
  <si>
    <t>Лишение свободы на определенный срок, Лишение свободы (заочно)</t>
  </si>
  <si>
    <t>Лишение свободы (общий режим), Лишение свободы на определенный срок</t>
  </si>
  <si>
    <t>Приговор неизвестен</t>
  </si>
  <si>
    <t>Лишение свободы на определенный срок, Условное наказание, Штраф</t>
  </si>
  <si>
    <t>Лишение свободы (заочно), Лишение свободы на определенный срок</t>
  </si>
  <si>
    <t>Исправительные работы</t>
  </si>
  <si>
    <t>Лишение свободы на определенный срок, Лишение свободы (колония-поселение)</t>
  </si>
  <si>
    <t>Штраф, Запрет деятельности</t>
  </si>
  <si>
    <t>Лишение свободы на определенный срок, Условное наказание, Ограничение свободы</t>
  </si>
  <si>
    <t>Лишение свободы на определенный срок</t>
  </si>
  <si>
    <t>Лишение свободы на определенный срок, Лишение свободы (воспитательная колония)</t>
  </si>
  <si>
    <t>Лишение свободы на определенный срок, Принудительное лечение, Лишение свободы (строгий режим)</t>
  </si>
  <si>
    <t>Обязательные работы</t>
  </si>
  <si>
    <t>Лишение свободы (общий режим), Лишение свободы на определенный срок, Лишение права занимать определенные должности, Лишение специального звания</t>
  </si>
  <si>
    <t>Штраф, Лишение права занимать определенные должности</t>
  </si>
  <si>
    <t>Условное наказание, Лишение свободы на определенный срок, Принудительное лечение, Запрет деятельности</t>
  </si>
  <si>
    <t>Дело прекращено</t>
  </si>
  <si>
    <t>Ограничение свободы, Штраф</t>
  </si>
  <si>
    <t>Лишение свободы на определенный срок, Лишение свободы (колония-поселение), Дело прекращено</t>
  </si>
  <si>
    <t>Лишение свободы (заочно), Лишение свободы на определенный срок, Запрет деятельности</t>
  </si>
  <si>
    <t>Лишение свободы (строгий режим), Лишение свободы на определенный срок</t>
  </si>
  <si>
    <t>Лишение свободы на определенный срок, Запрет деятельности</t>
  </si>
  <si>
    <t>Лишение свободы (строгий режим), Лишение свободы на определенный срок, Ограничение свободы</t>
  </si>
  <si>
    <t>Лишение свободы на определенный срок, Лишение свободы (строгий режим), Ограничение свободы, Штраф</t>
  </si>
  <si>
    <t>Условное наказание, Исправительные работы</t>
  </si>
  <si>
    <t>Лишение свободы на определенный срок, Лишение свободы (заочно), Запрет деятельности</t>
  </si>
  <si>
    <t>Лишение свободы на определенный срок, Лишение свободы (общий режим), Штраф</t>
  </si>
  <si>
    <t>Приговор неизвестен, Штраф</t>
  </si>
  <si>
    <t>Условное наказание, Лишение свободы на определенный срок</t>
  </si>
  <si>
    <t>Принудительные работы, Запрет деятельности</t>
  </si>
  <si>
    <t>Лишение свободы на определенный срок, Лишение свободы (общий режим), Ограничение свободы</t>
  </si>
  <si>
    <t>Лишение свободы на определенный срок, Лишение свободы (колония-поселение), Штраф</t>
  </si>
  <si>
    <t>Условное наказание, Лишение свободы на определенный срок, Запрет деятельности</t>
  </si>
  <si>
    <t>Лишение свободы (общий режим), Лишение свободы на определенный срок, Запрет деятельности</t>
  </si>
  <si>
    <t>Лишение свободы на определенный срок, Запрет деятельности, Условное наказание</t>
  </si>
  <si>
    <t>Штраф, Запрет деятельности, Ограничение по военной службе</t>
  </si>
  <si>
    <t>Лишение свободы (колония-поселение), Лишение свободы на определенный срок, Запрет деятельности</t>
  </si>
  <si>
    <t>Лишение свободы на определенный срок, Лишение свободы (колония-поселение), Запрет деятельности</t>
  </si>
  <si>
    <t>Лишение свободы на определенный срок, Условное наказание, Запрет деятельности</t>
  </si>
  <si>
    <t>8 лет 6 месяцев лишения свободы в колонии общего режима</t>
  </si>
  <si>
    <t>1 год 6 месяцев лишения свободы условно с испытательным сроком два года</t>
  </si>
  <si>
    <t>3 года лишения свободы в колонии общего режима</t>
  </si>
  <si>
    <t>штраф в размере 120 тысяч рублей</t>
  </si>
  <si>
    <t>штраф в размере 1 млн 800 тысяч рублей</t>
  </si>
  <si>
    <t>три года принудительных работ</t>
  </si>
  <si>
    <t>Штраф 300 тысяч рублей</t>
  </si>
  <si>
    <t>1 год 6 месяцев ограничения свободы</t>
  </si>
  <si>
    <t>6 месяцев ограничения свободы</t>
  </si>
  <si>
    <t>1 год ограничения свободы</t>
  </si>
  <si>
    <t>7 лет лишения свободы в колнии общего режима, запрет публиковать информацию в интернете сроком 3 года</t>
  </si>
  <si>
    <t>штраф в размере 1 миллион рублей</t>
  </si>
  <si>
    <t>8 месяцев ограничения свободы</t>
  </si>
  <si>
    <t>1 год исправительных работ условно с испытательным сроком 6 месяцев</t>
  </si>
  <si>
    <t>штраф в размере 3 миллиона рублей</t>
  </si>
  <si>
    <t>Штраф 800 тысяч рублей</t>
  </si>
  <si>
    <t>штраф</t>
  </si>
  <si>
    <t>Вынесено постановление в порядке гл. 51 УПК (о применении ПМ медицинского характера)</t>
  </si>
  <si>
    <t>штраф 300 тысяч рублей</t>
  </si>
  <si>
    <t>Штраф 50 тысяч рублей</t>
  </si>
  <si>
    <t>1 год 2 месяца лишения свободы условно</t>
  </si>
  <si>
    <t>штраф в размере 150 тысяч рублей</t>
  </si>
  <si>
    <t>2 года лишения свободы условно</t>
  </si>
  <si>
    <t>1 год лишения свободы условно</t>
  </si>
  <si>
    <t>1 год 6 месяцев лишения свободы в колонии-поселении, принудительное амбулаторное наблюдение и лечение у психиатра по месту отбытия наказания</t>
  </si>
  <si>
    <t>штраф в размере 100 тысяч рублей, принудительное амбулаторное лечение у психиатра</t>
  </si>
  <si>
    <t>6 лет лишения свободы в колонии строгого режима</t>
  </si>
  <si>
    <t>принудительное лечение</t>
  </si>
  <si>
    <t>11 лет лишения свободы заочно</t>
  </si>
  <si>
    <t>штраф в размере один миллион рублей</t>
  </si>
  <si>
    <t>7 лет лишения свободы в колонии общего режима, запрет администрировать сайты на 4 года</t>
  </si>
  <si>
    <t>приговор неизвестен</t>
  </si>
  <si>
    <t>1 год лишения свободы условно с испытательным сроком 1 год 6 месяцев</t>
  </si>
  <si>
    <t>1 год 3 месяца ограничения свободы</t>
  </si>
  <si>
    <t>Штраф 1 миллион рублей</t>
  </si>
  <si>
    <t>3 года лишения свободы условно с испытательным сроком 3 года, штраф в размере 30 тысяч рублей</t>
  </si>
  <si>
    <t>1 год принудительных работ</t>
  </si>
  <si>
    <t>лишение свободы сроком на 3 года в ИК общего режима с лишением права заниматься деятельностью, связанной с размещением публикаций в телекоммуникационной сети Интернет, сроком на 2 года</t>
  </si>
  <si>
    <t>7 лет лишения свободы заочно</t>
  </si>
  <si>
    <t>11 месяцев исправительных работ</t>
  </si>
  <si>
    <t>5 лет лишения свободы условно</t>
  </si>
  <si>
    <t>штраф в размере 209 811 рублей 36 копеек</t>
  </si>
  <si>
    <t>13 лет лишения свободы в колонии строгого режима</t>
  </si>
  <si>
    <t>штраф 100 тысяч рублей с рассрочкой по 10 т. р/мес и запрет на администрирование сайтов на 2 года</t>
  </si>
  <si>
    <t>2 года лишения свободы в колонии-поселении</t>
  </si>
  <si>
    <t>штраф в размере 600 тысяч рублей</t>
  </si>
  <si>
    <t>9 лет лишения свободы в колонии строгого режима</t>
  </si>
  <si>
    <t>штраф в размере 800 тысяч рублей</t>
  </si>
  <si>
    <t>3 года лишения свободы условно</t>
  </si>
  <si>
    <t>штраф в размере 100 тысяч рублей, запрет на публикации в интернете сроком два года</t>
  </si>
  <si>
    <t>Штраф 280 тысяч рублей, из-за меры пресечения снижено до 200 тысяч рублей</t>
  </si>
  <si>
    <t>2 года 5 месяцев лишения свободы в колонии-поселении</t>
  </si>
  <si>
    <t>3 года 2 месяца лишения свободы в колонии строгого режима, штраф в размере 2 660 000 рублей</t>
  </si>
  <si>
    <t>5 лет лишения свободы</t>
  </si>
  <si>
    <t>4 года лишения свободы в колонии общего режима; суд обязал выплатить Министерству обороны 923 тысячи 229 рублей 60 копеек</t>
  </si>
  <si>
    <t>15 лет лишения свободы в колонии строгого режима</t>
  </si>
  <si>
    <t>1 год 6 месяцев лишения свободы условно, 1 года 6 месяцев лишения свободы.</t>
  </si>
  <si>
    <t>штраф в размере 100 тысяч рублей, освободить от наказания в связи в счет времени, проведенного под стражей</t>
  </si>
  <si>
    <t>4 года 6 месяцев лишения свободы</t>
  </si>
  <si>
    <t>6 лет лишения свободы в воспитательной колонии</t>
  </si>
  <si>
    <t>1 год 6 месяцев лишения свободы в колонии-поселении</t>
  </si>
  <si>
    <t>10 лет лишения свободы в колонии строгого режима</t>
  </si>
  <si>
    <t>3 года 6 месяцев лишения свободы в колонии общего режима, запрет деятельности, связанной с администрированием интернет-сайтов, сроком на два года</t>
  </si>
  <si>
    <t>8 лет лишения свободы, принудительное психиатрическое лечение по месту отбывания наказания</t>
  </si>
  <si>
    <t>5 лет 6 месяцев лишения свободы условно</t>
  </si>
  <si>
    <t>штраф в размере 100 тысяч рублей</t>
  </si>
  <si>
    <t>2 года 1 месяц ограничения свободы</t>
  </si>
  <si>
    <t>8 лет лишения свободы заочно</t>
  </si>
  <si>
    <t>8 лет лишения свободы в колонии строгого режима</t>
  </si>
  <si>
    <t>9 лет лишения свободы в колонии общего режима, лишение права заниматься деятельностью, связанной с администрированием сайтов, сроком 3 года, штраф в размере 350 тысяч рублей</t>
  </si>
  <si>
    <t>4 года лишения свободы в колонии-поселении</t>
  </si>
  <si>
    <t>360 часов обязательных работ</t>
  </si>
  <si>
    <t>6 месяцев исправительных работ</t>
  </si>
  <si>
    <t>4 года лишения свободы в колонии общего режима</t>
  </si>
  <si>
    <t>8 месяцев исправительных работ и запрет публикаций на один год</t>
  </si>
  <si>
    <t>7 лет 6 месяцев лишения свободы в колонии общего режима</t>
  </si>
  <si>
    <t>2 года 6 месяцев лишения свободы с отбыванием наказания в исправительной колонии общего режима</t>
  </si>
  <si>
    <t>судебный участок №2 (18.11): 8 месяцев ограничения свободы; судебный участок №7 (04.08): дело прекращено</t>
  </si>
  <si>
    <t>8 лет лишения свободы в колонии общего режима заочно</t>
  </si>
  <si>
    <t>6 лет лишения свободы в колонии общего режима, лишение звания полковника и права занимать определенные должности в течение трех лет</t>
  </si>
  <si>
    <t>5 месяцев принудительных работ</t>
  </si>
  <si>
    <t>отправлен на принудительное лечение</t>
  </si>
  <si>
    <t>Штраф в размере 150 тысяч рублей</t>
  </si>
  <si>
    <t>штраф в размере 100 тысяч рублей, лишение права занимать государственные должности в течение 1 года</t>
  </si>
  <si>
    <t>8 лет лишения свободы заочно, с лишением права администрировать соцсети и занимать должности в правоохранительных органах сроком на 4 года, с лишением специального звания майор полиции</t>
  </si>
  <si>
    <t>два года лишения свободы условно с испытательным сроком два года с лишением права заниматься деятельностью, связанной с созданием, ведением, поддержкой сайтов, форумов, мессенджеров, социальных сетей, групп и чатов с использованием электронных и информационно-телекоммуникационных сетей, в том числе Интернет, на срок 2 года, применены меры медицинского характера в виде принудительного наблюдения и лечения у врача-психиатра в амбулаторных условиях</t>
  </si>
  <si>
    <t>9 месяцев исправительных работ</t>
  </si>
  <si>
    <t>дело прекращено</t>
  </si>
  <si>
    <t>2 года ограничения свободы</t>
  </si>
  <si>
    <t>6 лет лишения свободы в колонии общего режима</t>
  </si>
  <si>
    <t>2 года 6 месяцев лишения свободы условно</t>
  </si>
  <si>
    <t>1 год лишения свободы в колонии-поселении</t>
  </si>
  <si>
    <t>12 лет лишения свободы в колонии строгого режима</t>
  </si>
  <si>
    <t>9 лет лишения свободы заочно, запрет администрирования сайтов на 5 лет</t>
  </si>
  <si>
    <t>4 года лишения свободы условно с испытательным сроком 2 года</t>
  </si>
  <si>
    <t>2 года ограничения свободы, штраф в размере 180 тысяч рублей</t>
  </si>
  <si>
    <t>3 года лишения свободы в колонии общего режима, запрет на размещение публикаций в интернете на 2 года</t>
  </si>
  <si>
    <t>6 лет лишения свободы условно с испытательным сроком 2 года, штраф в размере 10 тысяч рублей</t>
  </si>
  <si>
    <t>1 год 4 месяца лишения свободы в колонии-поселении</t>
  </si>
  <si>
    <t>штраф в размере 70 тысяч рублей; с учетом срока, отбытого под стражей, сократить до 20 тысяч</t>
  </si>
  <si>
    <t>5 лет 6 месяцев лишения свободы в колонии общего режима</t>
  </si>
  <si>
    <t>3 года 1 месяц лишения свободы условно</t>
  </si>
  <si>
    <t>2 года 10 суток лишения свободы в колонии общего режима</t>
  </si>
  <si>
    <t>7 лет лишения свободы в колонии строгого режима</t>
  </si>
  <si>
    <t>штраф в размере 40 тысяч рублей</t>
  </si>
  <si>
    <t>10 месяцев ограничения свободы</t>
  </si>
  <si>
    <t>Штраф 100 тысяч рублей</t>
  </si>
  <si>
    <t>штраф в размере 130 тысяч рублей</t>
  </si>
  <si>
    <t>штраф в размере 360 тысяч рублей</t>
  </si>
  <si>
    <t>2 года 10 месяцев лишения свободы в колонии общего режима</t>
  </si>
  <si>
    <t>8 месяцев исправительных работ</t>
  </si>
  <si>
    <t>штраф в размере 250 тысяч рублей, сократить до 150 тысяч рублей с учетом срока, проведенного под стражей</t>
  </si>
  <si>
    <t xml:space="preserve">6 лет 6 месяцев лишения свободы, в совокупности с предыдущим приговором 7 лет 6 месяцев лишения свободы </t>
  </si>
  <si>
    <t>Штраф в размере 200 тысяч рублей</t>
  </si>
  <si>
    <t>10 месяцев лишения свободы в колонии-поселении</t>
  </si>
  <si>
    <t>штраф в размере 5 тысяч рублей</t>
  </si>
  <si>
    <t>штраф в размере 240 тысяч рублей</t>
  </si>
  <si>
    <t>3 года лишения свободы в колонии общего режима, запрет заниматься деятельностью, связанной с администрированием сайтов, сроком 1 год</t>
  </si>
  <si>
    <t>штраф в размере 150 тысяч рублей, запрет публиковать материалы в интернете и выпускать газету сроком 2 года</t>
  </si>
  <si>
    <t>10 месяцев исправительных работ</t>
  </si>
  <si>
    <t>8 лет 6 месяцев лишения свободы заочно, запрет писать в интернете сроком 4 года</t>
  </si>
  <si>
    <t>2 года 6 месяцев лишения свободы</t>
  </si>
  <si>
    <t>2 года лишения свободы условно, штраф в размере 30 тысяч рублей с возможностью погашения в рассрочку</t>
  </si>
  <si>
    <t>1 год 4 месяца лишения свободы условно</t>
  </si>
  <si>
    <t>7 лет лишения свободы в колонии общего режима</t>
  </si>
  <si>
    <t>1 год 6 месяцев лишения свободы в колонии общего режима</t>
  </si>
  <si>
    <t>Штраф в размере 260 тысяч рублей</t>
  </si>
  <si>
    <t>2 года лишения свободы в колонии общего режима</t>
  </si>
  <si>
    <t>Прекращено с судебным штрафом 15000 рублей</t>
  </si>
  <si>
    <t>4 года лишения свободы условно, испытательный срок 2 года</t>
  </si>
  <si>
    <t>1 год 6 месяцев лишения свободы условно</t>
  </si>
  <si>
    <t>18 лет лишения свободы, из которых первые 5 лет он должен провести в тюрьме, а оставшийся срок в колонии строгого режима</t>
  </si>
  <si>
    <t>штраф в размере 400 тысяч рублей</t>
  </si>
  <si>
    <t>13 лет лишения свободы в колонии строгого режима, лишение права заниматься деятельностью, связанной с администрированием сайтов, сроком 3 года, штраф в размере 350 тысяч рублей</t>
  </si>
  <si>
    <t>3 года лишения свободы условно и штраф 360 тысяч рублей с возможностью погашения в рассрочку</t>
  </si>
  <si>
    <t>4 месяца лишения свободы в колонии-поселении</t>
  </si>
  <si>
    <t>6 месяцев принудительных работ</t>
  </si>
  <si>
    <t>8 лет лишения свободы в колонии общего режима с запретом администрирования сайтов на 3 года</t>
  </si>
  <si>
    <t>1 год 21 день ограничения свободы; приговор смягчен в апелляции до 1 года, наказание считать отбытым</t>
  </si>
  <si>
    <t>9 месяцев ограничения свободы</t>
  </si>
  <si>
    <t>Прекращено с судебным штрафом 15 тысяч рублей</t>
  </si>
  <si>
    <t>7 лет лишения свободы, с лишением права занимать должности на государственной службе в системе органов внутренних дел РФ, связанных с осуществлением функций представителя власти, сроком на 4 (четыре) года, с отбыванием основного наказания в виде лишения свободы в исправительной колонии общего режима.
На основании ст. 48 УК РФ Ведель С.В. (Клоков С.В.) лишен специального звания «капитан внутренней службы».</t>
  </si>
  <si>
    <t>Штраф 450 тысяч, из-за мер пресечения снижен до 100 тысяч рублей</t>
  </si>
  <si>
    <t>6 лет 6 месяцев лишения свободы в колонии строгого режима</t>
  </si>
  <si>
    <t>6 лет лишения свободы. Первые 2,5 года в тюрьме, 3,5 года в колонии строгого режима</t>
  </si>
  <si>
    <t>2 года принудительных работ</t>
  </si>
  <si>
    <t>1 год 4 месяца ограничения свободы, освободить от исполнения наказания</t>
  </si>
  <si>
    <t>8 лет лишения свободы заочно, запрет заниматься администрированием сайтов в течение 4 лет</t>
  </si>
  <si>
    <t>6 лет 6 месяцев лишения свободы в колонии общего режима</t>
  </si>
  <si>
    <t>25 лет лишения свободы в колонии строгого режима</t>
  </si>
  <si>
    <t>4 года 2 месяца лишения свободы в колонии общего режима</t>
  </si>
  <si>
    <t>19 лет лишения свободы (первые 4 года в тюрьме, остальные 15 лет в колонии строгого режима)</t>
  </si>
  <si>
    <t>дело прекращено, обязать до 7 декабря с 22 до 6 часов утра находиться под надзором</t>
  </si>
  <si>
    <t>3 года лишения свободы, запрет на администрирование сайтов в интернете сроком на 2 года</t>
  </si>
  <si>
    <t>13 лет лишения свободы с отбыванием первых пяти лет в тюрьме, а оставшегося срока в колонии строгого режима, полтора года ограничения свободы</t>
  </si>
  <si>
    <t>отправить на принудительное лечение</t>
  </si>
  <si>
    <t>8,5 лет лишения свободы. Первые три года Паскарь должен провести в тюрьме, а оставшиеся — в колонии строгого режима</t>
  </si>
  <si>
    <t>6 месяцев исправительных работ условно</t>
  </si>
  <si>
    <t>6 лет лишения свободы в колонии строгого режима, штраф в размере 100 тысяч рублей, 2 года ограничения свободы</t>
  </si>
  <si>
    <t>5 лет лишения свободы заочно с запретом администрировать сайты на 4 года</t>
  </si>
  <si>
    <t>5 лет и 2 месяца лишения свободы в колонии общего режима</t>
  </si>
  <si>
    <t>6 лет и 3 месяца колонии общего режима</t>
  </si>
  <si>
    <t>300 часов обязательных работ</t>
  </si>
  <si>
    <t>3 года 8 месяцев лишения свободы в колонии общего режима</t>
  </si>
  <si>
    <t>7 лет лишения свободы в ИК общего режима с лишением права заниматься деятельностью, связанной с администрированием сайтов электронных или информационно-телекоммуникационных сетей, в том числе сети Интернет, сроком на 3 года</t>
  </si>
  <si>
    <t>лишение свободы сроком на 6 лет в ИК общего режима с лишением права заниматься деятельностью, связанной с размещением публикаций в телекоммуникационной сети Интернет, сроком на 3 года</t>
  </si>
  <si>
    <t>восемь лет лишения свободы в колонии общего режима, запрет пользоваться сетью Интернет в течение четырех лет</t>
  </si>
  <si>
    <t>2 года лишения свободы условно с испытательным сроком 2 года</t>
  </si>
  <si>
    <t>8 лет 6 месяцев лишения свободы заочно, запрет администрировать сайты в интернете сроком 4 года</t>
  </si>
  <si>
    <t>5 лет 6 месяцев лишения свободы с запретом на публикацию материалов в СМИ и интернете в течение 2 лет 6 месяцев</t>
  </si>
  <si>
    <t>штраф в размере 200 тысяч рублей</t>
  </si>
  <si>
    <t>5 лет 6 месяцев лишения свободы в колонии общего режима с лишением права заниматься деятельностью, связанной с размещением публикаций в телекоммуникационной сети Интернет сроком на 4 года</t>
  </si>
  <si>
    <t>3 года лишения свободы в колонии общего режима, штраф в размере 1176 506 рублей 36 копеек, с лишением права заниматься деятельностью, связанной с использованием сети «Интернет», кроме возможности обращения в государственные органы, на срок 2 года</t>
  </si>
  <si>
    <t>1 год 2 месяца лишения свободы в колонии строгого режима</t>
  </si>
  <si>
    <t>3 года лишения свободы с отбыванием наказания в колонии общего режима</t>
  </si>
  <si>
    <t>2 года 6 месяцев лишения свободы в колонии строгого режима</t>
  </si>
  <si>
    <t>1 год 6 месяцев принудительных работ</t>
  </si>
  <si>
    <t>принудительная госпитализация в стационаре специального типа</t>
  </si>
  <si>
    <t>6 месяцев лишения свободы в колонии-поселении</t>
  </si>
  <si>
    <t>6 лет лишения свободы с отбыванием срока в колонии общего режима, запрет заниматься журналистской деятельностью 5 лет</t>
  </si>
  <si>
    <t>8 лет 6 месяцев лишения свободы 
в колонии общего режима</t>
  </si>
  <si>
    <t>3 года 6 месяцев лишения свободы в колонии общего режима</t>
  </si>
  <si>
    <t>Прекращено с судебным штрафом 20 тысяч рублей</t>
  </si>
  <si>
    <t>Штраф в размере 150 тысяч рублей, из-за меры снижен до 120 тысяч</t>
  </si>
  <si>
    <t>5 лет лишения свободы в колонии общего режима</t>
  </si>
  <si>
    <t>3 года лишения свободы условно, штраф в размере 800 тысяч рублей</t>
  </si>
  <si>
    <t>Штраф в размере 130 тысяч рублей</t>
  </si>
  <si>
    <t>2 года 5 месяцев принудительных работ</t>
  </si>
  <si>
    <t>4 года лишения свободы, запрет администрировать сайты в интернете сроком 3 года</t>
  </si>
  <si>
    <t>8 месяцев исправительных работ с удержанием 10% заработной платы в пользу государства</t>
  </si>
  <si>
    <t>Штраф 130 тысяч рублей</t>
  </si>
  <si>
    <t>2 года условно с испытательным сроком 2 года</t>
  </si>
  <si>
    <t>судебный штраф в размере 30 тысяч рублей</t>
  </si>
  <si>
    <t>принудительные меры медицинского характера</t>
  </si>
  <si>
    <t>два года принудительных работ, запрет администрировать интернет-ресурсы в течение трех лет</t>
  </si>
  <si>
    <t>Штраф 400 тысяч рублей</t>
  </si>
  <si>
    <t>2 года 3 месяца лишения свободы в колонии-поселении</t>
  </si>
  <si>
    <t>1 год 11 месяцев лишения свободы в колонии общего режима, 6 месяцев ограничения свободы</t>
  </si>
  <si>
    <t>2 года 10 месяцев лишения свободы в колонии-поселении</t>
  </si>
  <si>
    <t>2 года лишения свободы в колонии-поселении, штраф в размере 500 тысяч рублей</t>
  </si>
  <si>
    <t>6 месяцев лишения свободы в колонии-поселении, по совокупности с предыдущим приговором 2 года 2 месяца лишения свободы в колонии-поселении</t>
  </si>
  <si>
    <t>1 год 6 месяцев принудительных работ с удержанием заработной платы в размере 20%.</t>
  </si>
  <si>
    <t>3 года лишения свободы условно с двухлетним испытательным сроком и запретом преподавательской деятельности</t>
  </si>
  <si>
    <t>1 год лишения свободы в колонии общего режима</t>
  </si>
  <si>
    <t>6 лет лишения свободы в колонии общего режима, запрет администрировать интернет-ресурсы сроком на 4 года</t>
  </si>
  <si>
    <t>8 месяцев лишения свободы, заменить принудительными работами на тот же срок</t>
  </si>
  <si>
    <t>восемь месяцев ограничения свободы</t>
  </si>
  <si>
    <t>5 лет лишения свободы в колонии общего режима, запрет администртировать сайты сроком 4 года</t>
  </si>
  <si>
    <t>2 года лишения свободы условно с испытательным сроком 2 года, запрет администрирования интернет-сайто сроком 2 года</t>
  </si>
  <si>
    <t>штраф в размере 700 тысяч рублей, освободить от уплаты</t>
  </si>
  <si>
    <t>10 месяцев исправительных работ условно с испытательным сроком 9 месяцев</t>
  </si>
  <si>
    <t>6 лет лишения свободы заочно</t>
  </si>
  <si>
    <t>Штраф в размере 100 тысяч рублей</t>
  </si>
  <si>
    <t>штраф в размере 105 тысяч рублей</t>
  </si>
  <si>
    <t xml:space="preserve">2 года лишения свободы условно с испытательным сроком 2 года с лишением права заниматься деятельностью, связанной с администрированием сайтов с использованием электронных или информационно-телекоммуникационных сетей, в том числе сети «Интернет» на срок 2 года. </t>
  </si>
  <si>
    <t>наказание в виде 2 лет лишения свободы с лишением права заниматься деятельностью, связанной с администрированием сайтов с использованием электронных или информационно-телекоммуникационных сетей, в том числе сети «Интернет» на срок 2 года. Основное наказание в виде лишения свободы считать условным с испытательным сроком 2 года.</t>
  </si>
  <si>
    <t>два года лишения свободы условно</t>
  </si>
  <si>
    <t>2 года лишения свободы условно с испытательным сроком 2 года, запрет администрирования сайтов в интернете сроком 2 года</t>
  </si>
  <si>
    <t>2 года 6 месяцев лишения свободы в колонии-поселении</t>
  </si>
  <si>
    <t>Штраф в размере 1000000 рублей с лишением права занимать должности на государственной службе в области осуществления организационно-распорядительных функций, связанных с воспитанием подчинённых, на срок 2 года.
В порядке ч. 5 ст. 69 УК РФ по совокупности этого преступления и преступления, предусмотренного ч. 2 ст. 336 УК РФ, за которое Орлов 21 июня 2023 года осуждён Краснореченским гарнизонным военным судом, окончательное наказание определено в виде штрафа в размере 1000000 рублей и в виде ограничения по военной службе на срок 8 месяцев с удержанием в доход государства 10 процентов из его денежного довольствия, с дополнительным наказанием – лишением права занимать должности на государственной службе в области осуществления организационно-распорядительных функций, связанных с воспитанием подчинённых, на срок 2 года.</t>
  </si>
  <si>
    <t>подробности неизвестны</t>
  </si>
  <si>
    <t>Штраф в размере 700 тысяч рублей</t>
  </si>
  <si>
    <t>1 год 6 месяцев лишения свободы в колонии-поселении с дополнительным наказанием в виде лишения права заниматься определённой деятельностью, связанной с администрированием сайтов электронных или информационно-телекоммуникационных сетей, в том числе сети "Интернет", с размещением обращений и иных материалов в информационно-телекоммуникационных сетях общего пользования, включая сеть «Интернет» на срок 3 (три) года</t>
  </si>
  <si>
    <t>10 месяцев принудительных работ</t>
  </si>
  <si>
    <t>Судебный акт оставлен без изменения</t>
  </si>
  <si>
    <t>2 года лишения свободы в колонии-поселении, запрет заниматься деятельностью, связанной с администрированием сайтов в интернете, сроком 2 года</t>
  </si>
  <si>
    <t>1 год 6 месяцев лишения свободы условно с испытательным сроком 2 года, запрет администрировать сайты в интернете сроком 2 года</t>
  </si>
  <si>
    <t>Пытки</t>
  </si>
  <si>
    <t>Пытки,Пытки</t>
  </si>
  <si>
    <t>Краснодарский край</t>
  </si>
  <si>
    <t>Москва</t>
  </si>
  <si>
    <t>Республика Башкортостан</t>
  </si>
  <si>
    <t>Владимирская область</t>
  </si>
  <si>
    <t>Оренбургская область</t>
  </si>
  <si>
    <t>Санкт-Петербург</t>
  </si>
  <si>
    <t>Республика Марий Эл</t>
  </si>
  <si>
    <t>Республика Коми</t>
  </si>
  <si>
    <t>Московская область</t>
  </si>
  <si>
    <t>Калужская область</t>
  </si>
  <si>
    <t>Кемеровская область</t>
  </si>
  <si>
    <t>Республика Татарстан</t>
  </si>
  <si>
    <t>Томская область</t>
  </si>
  <si>
    <t>Курская область</t>
  </si>
  <si>
    <t>Ростовская область</t>
  </si>
  <si>
    <t>Республика Карелия</t>
  </si>
  <si>
    <t>Республика Дагестан</t>
  </si>
  <si>
    <t>Воронежская область</t>
  </si>
  <si>
    <t>Вологодская область</t>
  </si>
  <si>
    <t>Рязанская область</t>
  </si>
  <si>
    <t>Новгородская область</t>
  </si>
  <si>
    <t>Свердловская область</t>
  </si>
  <si>
    <t>Аннексированная территория Республики Крым</t>
  </si>
  <si>
    <t>Самарская область</t>
  </si>
  <si>
    <t>Республика Бурятия</t>
  </si>
  <si>
    <t>Мурманская область</t>
  </si>
  <si>
    <t>Республика Северная Осетия</t>
  </si>
  <si>
    <t>Забайкальский край</t>
  </si>
  <si>
    <t>Хабаровский край</t>
  </si>
  <si>
    <t>Пензенская область</t>
  </si>
  <si>
    <t>Омская область</t>
  </si>
  <si>
    <t>Аннексированная территория города Севастополь</t>
  </si>
  <si>
    <t>Тверская область</t>
  </si>
  <si>
    <t>Новосибирская область</t>
  </si>
  <si>
    <t>Республика Мордовия</t>
  </si>
  <si>
    <t>Амурская область</t>
  </si>
  <si>
    <t>Республика Хакасия</t>
  </si>
  <si>
    <t>Республика Адыгея</t>
  </si>
  <si>
    <t>Липецкая область</t>
  </si>
  <si>
    <t>Астраханская область</t>
  </si>
  <si>
    <t>Калининградская область</t>
  </si>
  <si>
    <t>Камчатский край</t>
  </si>
  <si>
    <t>Республика Саха (Якутия)</t>
  </si>
  <si>
    <t>Удмуртская республика</t>
  </si>
  <si>
    <t>Костромская область</t>
  </si>
  <si>
    <t>Волгоградская область</t>
  </si>
  <si>
    <t>Саратовская область</t>
  </si>
  <si>
    <t>Тульская область</t>
  </si>
  <si>
    <t>Кабардино-Балкарская Республика</t>
  </si>
  <si>
    <t>Приморский край</t>
  </si>
  <si>
    <t>Тюменская область</t>
  </si>
  <si>
    <t>Красноярский край</t>
  </si>
  <si>
    <t>Ивановская область</t>
  </si>
  <si>
    <t>Ярославская область</t>
  </si>
  <si>
    <t>Челябинская область</t>
  </si>
  <si>
    <t>Нижегородская область</t>
  </si>
  <si>
    <t>Архангельская область</t>
  </si>
  <si>
    <t>Республика Ингушетия</t>
  </si>
  <si>
    <t>Чувашская Республика</t>
  </si>
  <si>
    <t>Ханты-Мансийский автономный округ - Югра</t>
  </si>
  <si>
    <t>Белгородская область</t>
  </si>
  <si>
    <t>Ставропольский край</t>
  </si>
  <si>
    <t>Иркутская область</t>
  </si>
  <si>
    <t>Чукотский автономный округ</t>
  </si>
  <si>
    <t>Ленинградская область</t>
  </si>
  <si>
    <t>Орловская область</t>
  </si>
  <si>
    <t>Кировская область</t>
  </si>
  <si>
    <t>Магаданская область</t>
  </si>
  <si>
    <t>Пермский край</t>
  </si>
  <si>
    <t>Сахалинская область</t>
  </si>
  <si>
    <t>Республика Калмыкия</t>
  </si>
  <si>
    <t>Тамбовская область</t>
  </si>
  <si>
    <t>Псковская область</t>
  </si>
  <si>
    <t>Республика Алтай</t>
  </si>
  <si>
    <t>Удмуртская республика,Москва</t>
  </si>
  <si>
    <t>Алтайский край</t>
  </si>
  <si>
    <t>Смоленская область</t>
  </si>
  <si>
    <t>Ленинградская область,Санкт-Петербург</t>
  </si>
  <si>
    <t>Еврейская автономная область</t>
  </si>
  <si>
    <t>Приморский край,Москва</t>
  </si>
  <si>
    <t>Ярославская область,Москва</t>
  </si>
  <si>
    <t>Санкт-Петербург,Ленинградская область</t>
  </si>
  <si>
    <t>Курганская область</t>
  </si>
  <si>
    <t>Омская область,Чукотский автономный округ</t>
  </si>
  <si>
    <t>"18-03-2022 | административный арест | ""Ноздринов Александр Анатольевич | """"Дело Александра Ноздринова о """"""""фейках"""""""" о деятельности ВС РФ на территории Украины в Новокубанске"""" | ст. 207.3 ч.2 УК РФ | Краснодарский край"""</t>
  </si>
  <si>
    <t>"14-11-2023 | наказание в уголовном процессе | ""Митрофанов Владимир Анатольевич | """"Дело о """"""""фейках"""""""" о ВС РФ, публичном оправдании терроризма и хранении наркотиков в крупном размере"""" | ст. 207.3 ч.2 УК РФ, ст. 228 ч.2 УК РФ, ст. 205.2 ч.2 УК РФ | """</t>
  </si>
  <si>
    <t xml:space="preserve"> | наказание в уголовном процессе | Мельников Виктор Алексеевич | Дело о поджоге соседнего с военкоматом здания в Ломоносове | ст. 167 ч.2 УК РФ | Санкт-Петербург</t>
  </si>
  <si>
    <t xml:space="preserve"> | Больница | Кизевальтер Андрей Викторович | Дело Андрея Кизевальтера об осквернении плаката с буквой Z | ст. 214 ч.2 УК РФ | Московская область</t>
  </si>
  <si>
    <t>"13-07-2023 | наказание в уголовном процессе | ""Балин Андрей Альбертович | """"Дело о """"""""фейках"""""""" о ВС РФ в Тольятти"""" | ст. 207.3 ч.2 УК РФ | Самарская область""","26-08-2023 | наказание в уголовном процессе | ""Балин Андрей Альбертович | """"Дело о """"""""фейках"""""""" о ВС РФ в Тольятти"""" | ст. 207.3 ч.2 УК РФ | Самарская область"""</t>
  </si>
  <si>
    <t>10-11-2023 | наказание в уголовном процессе | Абузарова Парвинахан Окилжоновна | Дело Парвины Абузаровой о призывах к деятельности против безопасности государства | ст. 280.4 ч.2 УК РФ | Республика Татарстан</t>
  </si>
  <si>
    <t xml:space="preserve"> | Больница | Колин Сергей Иванович | Дело Сергея Колина о намерении вступить в незаконное вооруженное формирование | ст. 208 ч.2 УК РФ с применением ст. 30 УК РФ | Тверская область</t>
  </si>
  <si>
    <t>"20-10-2022 | наказание в уголовном процессе | ""Березин Андрей Владимирович | Дело Андрея Березина о наезде на забор здания УФСБ в Астрахани и применении насилия к инспектору ГИБДД | ст. 214 ч.2 УК РФ, ст. 318 ч.1 УК РФ | Астраханская область"""</t>
  </si>
  <si>
    <t>"01-08-2023 | наказание в уголовном процессе | ""Попов Вячеслав Анатольевич | Дело Вячеслава Попова о подготовке теракта в Калининграде | ст. 205 ч.1 УК РФ с применением ст. 30 ч.1 УК РФ, ст. 222.1 ч.1 УК РФ, ст. 223.1 ч.1 УК РФ | Калининградская область"""</t>
  </si>
  <si>
    <t>01-07-2023 | наказание в уголовном процессе | Василец Дмитрий Витальевич | Дело Дмитрия Васильца о неисполнении приказа | ст. 332 ч.2.1 УК РФ | Мурманская область</t>
  </si>
  <si>
    <t>01-11-2022 | наказание в уголовном процессе | Фарбер Илья Исаакович | Дело Ильи Фарбера о поджоге военкомата в поселке Игра | ст. 167 ч.2 УК РФ | Удмуртская республика, | наказание в уголовном процессе | Фарбер Илья Исаакович | Дело Ильи Фарбера о поджоге военкомата в поселке Игра | ст. 167 ч.2 УК РФ | Удмуртская республика</t>
  </si>
  <si>
    <t>"05-04-2023 | наказание в уголовном процессе | ""Сердюк Денис Васильевич | Дело Дениса Сердюка о поджоге военкомата в Волгограде | ст. 167 ч.2 УК РФ, ст. 213 ч.2 УК РФ | Волгоградская область""","01-06-2023 | наказание в уголовном процессе | ""Сердюк Денис Васильевич | Дело Дениса Сердюка о поджоге военкомата в Волгограде | ст. 167 ч.2 УК РФ, ст. 213 ч.2 УК РФ | Волгоградская область"""</t>
  </si>
  <si>
    <t>"27-09-2023 | наказание в уголовном процессе | ""Зиза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Крым"""," | этапирование | ""Зиза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Крым"""," | этапирование | ""Зиза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Крым"""," | этапирование | ""Зиза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Крым"""," | этапирование | ""Зиза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Крым"""," | этапирование | ""Зиза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Крым""","01-11-2023 | этапирование | ""Зиза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Крым""","01-11-2023 | наказание в уголовном процессе | ""Зиза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Крым"""</t>
  </si>
  <si>
    <t xml:space="preserve"> | наказание в уголовном процессе | Синицына Долите Альберто | Дело Долите Синицыной о призывах к экстремистской деятельности | ст. 280 ч.2 УК РФ | Приморский край</t>
  </si>
  <si>
    <t>01-01-2023 | наказание в уголовном процессе | Петраускас Андрей Вадимович | Дело Андрея Петраускаса о покушении на поджог военкомата в Красноярске | ст. 205 ч.1 УК РФ с применением ст. 30 ч.3 УК РФ | Красноярский край,01-01-2023 | наказание в уголовном процессе | Петраускас Андрей Вадимович | Дело Андрея Петраускаса о покушении на поджог военкомата в Красноярске | ст. 205 ч.1 УК РФ с применением ст. 30 ч.3 УК РФ | Красноярский край</t>
  </si>
  <si>
    <t>"23-01-2023 | наказание в уголовном процессе | ""Бирюков Андрей Юрьевич | Дело Андрея Бирюкова о призывах к экстремизму и публичном оправдании терроризма | ст. 205.2 ч.2 УК РФ, ст. 280 ч.2 УК РФ | Воронежская область"""</t>
  </si>
  <si>
    <t>03-07-2023 | наказание в уголовном процессе | Лямин Дмитрий Александрович | Дело о поджоге военкомата в Шуе | ст. 205 ч.1 УК РФ | Ивановская область,01-09-2023 | наказание в уголовном процессе | Лямин Дмитрий Александрович | Дело о поджоге военкомата в Шуе | ст. 205 ч.1 УК РФ | Ивановская область</t>
  </si>
  <si>
    <t>"21-06-2023 | наказание в уголовном процессе | ""Попов Денис Александрович | Дело о попытке поджога военкомата в Угличе | ст. 205 ч.1 УК РФ с применением ст. 30 ч.3 УК РФ, ст. 280 ч.2 УК РФ | Ярославская область""","01-10-2023 | наказание в уголовном процессе | ""Попов Денис Александрович | Дело о попытке поджога военкомата в Угличе | ст. 205 ч.1 УК РФ с применением ст. 30 ч.3 УК РФ, ст. 280 ч.2 УК РФ | Ярославская область"""</t>
  </si>
  <si>
    <t xml:space="preserve"> | наказание в уголовном процессе | Лерман Лев Исаакович | Дело Льва Лермана о патронах | ст. 222 ч.1 УК РФ | Нижегородская область</t>
  </si>
  <si>
    <t>28-09-2022 | административный арест | Семёнов Алексей Витальевич | Дело Алексея Семенова о повторной дискредитации ВС РФ | ст. 280.3 ч.1 УК РФ | Республика Коми,03-10-2022 | административный арест | Семёнов Алексей Витальевич | Дело Алексея Семенова о повторной дискредитации ВС РФ | ст. 280.3 ч.1 УК РФ | Республика Коми</t>
  </si>
  <si>
    <t xml:space="preserve"> | наказание в уголовном процессе | Гольденберг Валерия Михайловна | Дело об осквернении мемориала в Судаке | ст. 244 ч.2 УК | Аннексированная территория Республики Крым</t>
  </si>
  <si>
    <t>"14-07-2023 | наказание в уголовном процессе | ""Котович Валерий Николаевич | """"Дело Валерия Котовича о """"""""фейках"""""""" о ВС РФ"""" | ст. 207.3 ч.2 УК РФ | Ростовская область"""," | наказание в уголовном процессе | ""Котович Валерий Николаевич | """"Дело Валерия Котовича о """"""""фейках"""""""" о ВС РФ"""" | ст. 207.3 ч.2 УК РФ | Ростовская область"""</t>
  </si>
  <si>
    <t>28-04-2023 | Больница | Пожелал остаться анонимным | Дело о приготовлении к поджогу военкомата в Тобольске | ст. 205 УК РФ (часть неизвестна) с применением ст. 30 ч.1 УК РФ | Тюменская область</t>
  </si>
  <si>
    <t xml:space="preserve"> | наказание в уголовном процессе | Дубенюк Валерий Валерьевич | Дело о нападении на полицейских в Петербурге | ст. 318 ч.1 УК РФ | Санкт-Петербург</t>
  </si>
  <si>
    <t>"17-07-2023 | наказание в уголовном процессе | ""Орловский Игорь Сергеевич | Дело Игоря Орловского о призывах к экстремизму и публичном оправдании терроризма | ст. 205.2 ч.2 УК РФ, ст. 280 ч.2 УК РФ | Красноярский край"""</t>
  </si>
  <si>
    <t xml:space="preserve"> | наказание в уголовном процессе | Татуйко Захар Александрович | Дело Захара Татуйко о применении насилия к представителю власти на акции 2 марта в Петербурге | ст. 318 ч.1 УК РФ | Санкт-Петербург</t>
  </si>
  <si>
    <t>"21-04-2023 | наказание в уголовном процессе | ""Чумак Данила Евгеньевич | Дело о сожжении георгиевской ленточки и публичном оправдании терроризма в Норильске | ст. 354.1 ч.4 УК РФ, ст. 205.2 ч.2 УК РФ, ст. 282.2 ч.2 УК РФ | Красноярский край"""</t>
  </si>
  <si>
    <t>09-06-2023 | наказание в уголовном процессе | Нарольский Денис Александрович | Дело Дениса Нарольского о дезертирстве | ст. 338 УК РФ | Аннексированная территория Республики Крым</t>
  </si>
  <si>
    <t>"13-07-2023 | наказание в уголовном процессе | ""Баринов Виталий Александрович | Дело о выстреле в баннер с рекламой военной службы | ст. 213 ч.2 УК РФ, ст. 119 ч.1 УК РФ | Красноярский край""","01-09-2023 | наказание в уголовном процессе | ""Баринов Виталий Александрович | Дело о выстреле в баннер с рекламой военной службы | ст. 213 ч.2 УК РФ, ст. 119 ч.1 УК РФ | Красноярский край"""</t>
  </si>
  <si>
    <t>17-03-2023 | наказание в уголовном процессе | Алексеев Андрей  | Дело Андрея Алексеева о поджоге военкомата во Владивостоке | ст. 205 ч.1 УК РФ | Приморский край</t>
  </si>
  <si>
    <t>01-01-2023 | наказание в уголовном процессе | Мартюшев Кирилл Игоревич | Дело Кирилла Мартюшева о призывах к экстремизму в Тюмени | ст. 280 ч.2 УК РФ | Тюменская область</t>
  </si>
  <si>
    <t>"07-11-2023 | наказание в уголовном процессе | ""Филонова Наталья Ивановна | Дело Натальи Филоновой о применении насилия к двум полицейским | ст. 318 ч.2 УК РФ, ст. 318 ч.1 УК РФ | Республика Бурятия"""</t>
  </si>
  <si>
    <t>"04-10-2022 | наказание в уголовном процессе | ""Яременко Евгений Викторович | Дело о надругательстве над флагом в Дмитрове | """"ст. 158 ч.2 п.""""""""в"""""""" УК РФ"""", ст. 329 УК РФ | Московская область"""</t>
  </si>
  <si>
    <t>"14-06-2023 | наказание в уголовном процессе | ""Кавинов Иван Игоревич | """"Дело о """"""""фейках"""""""" о ВС РФ в Коврове"""" | ст. 207.3 ч.2 УК РФ | Владимирская область"""</t>
  </si>
  <si>
    <t>12-05-2023 | наказание в уголовном процессе | Сухобоков Алексей Алексеевич | Дело Алексея Сухобокова о публичном оправдании терроризма | ст. 205.2 ч.1 УК РФ | Тверская область,01-06-2023 | наказание в уголовном процессе | Сухобоков Алексей Алексеевич | Дело Алексея Сухобокова о публичном оправдании терроризма | ст. 205.2 ч.1 УК РФ | Тверская область</t>
  </si>
  <si>
    <t>"25-07-2023 | наказание в уголовном процессе | ""Симонов Михаил Юрьевич | """"Дело Михаила Симонова о """"""""фейках"""""""" о ВС РФ"""" | ст. 207.3 ч.2 УК РФ | Москва"""," | наказание в уголовном процессе | ""Симонов Михаил Юрьевич | """"Дело Михаила Симонова о """"""""фейках"""""""" о ВС РФ"""" | ст. 207.3 ч.2 УК РФ | Москва"""</t>
  </si>
  <si>
    <t>30-05-2023 | наказание в уголовном процессе | Гаджиев Адам Шевкетович | Дело Адама Гаджиева о применении насилия к представителю власти в Махачкале | ст. 318 ч.2 УК РФ | Республика Дагестан</t>
  </si>
  <si>
    <t>"02-05-2023 | наказание в уголовном процессе | ""Полетаев Александр Александрович | Дело о публичном оправдании терроризма и призывах к экстремизму в Артеме | ст. 205.2 ч.2 УК РФ, ст. 280 ч.2 УК РФ | Приморский край"""</t>
  </si>
  <si>
    <t>01-01-2023 | наказание в уголовном процессе | Пожелал остаться анонимным | Дело об участии в деятельности незаконного вооруженного формирования | ст. 208 ч.2 УК РФ с применением ст. 30 ч.1 УК РФ | Белгородская область</t>
  </si>
  <si>
    <t>" | Больница | ""Пожелал остаться анонимным | """"Дело о """"""""фейках"""""""" о ВС РФ в Королеве"""" | ст. 207.3 ч.2 УК РФ | Московская область"""</t>
  </si>
  <si>
    <t xml:space="preserve"> | наказание в уголовном процессе | Файзуллаев Азиз Ибрагимович | Дело Азиза Файзуллаева о поджоге администрации сельского поселения Пушкино | ст. 167 ч.2 УК РФ | Аннексированная территория Республики Крым</t>
  </si>
  <si>
    <t>"31-07-2023 | наказание в уголовном процессе | ""Арбузенко Алексей Валериевич | Дело Алексея Арбузенко о вандализме в Тольятти | ст. 150 ч.4 УК РФ, ст. 214 ч.2 УК РФ, ст. 280.3 ч.2 УК РФ | Самарская область""","14-10-2023 | наказание в уголовном процессе | ""Арбузенко Алексей Валериевич | Дело Алексея Арбузенко о вандализме в Тольятти | ст. 150 ч.4 УК РФ, ст. 214 ч.2 УК РФ, ст. 280.3 ч.2 УК РФ | Самарская область"""</t>
  </si>
  <si>
    <t xml:space="preserve"> | наказание в уголовном процессе | Гордеев Владимир Владимирович | Дело о поджоге военкомата в Гае | ст. 167 ч.2 УК РФ | Оренбургская область</t>
  </si>
  <si>
    <t>"21-08-2023 | наказание в уголовном процессе | ""Клоков (Ведель) Сергей (Семиэль) Валентинович (Вальтерович) | """"Дело Сергея Клокова о """"""""фейках"""""""" о деятельности ВС РФ на территории Украины"""" | ст. 207.3 ч.2 УК РФ | Москва""","01-10-2023 | наказание в уголовном процессе | ""Клоков (Ведель) Сергей (Семиэль) Валентинович (Вальтерович) | """"Дело Сергея Клокова о """"""""фейках"""""""" о деятельности ВС РФ на территории Украины"""" | ст. 207.3 ч.2 УК РФ | Москва"""</t>
  </si>
  <si>
    <t>"01-06-2023 | наказание в уголовном процессе | ""Жилин Михаил Алексеевич | Дело Михаила Жилина о дезертирстве | ст. 338 УК РФ, ст. 322 ч.1 УК РФ | Новосибирская область""","01-08-2023 | наказание в уголовном процессе | ""Жилин Михаил Алексеевич | Дело Михаила Жилина о дезертирстве | ст. 338 УК РФ, ст. 322 ч.1 УК РФ | Новосибирская область"""</t>
  </si>
  <si>
    <t>25-10-2022 | наказание в уголовном процессе | Игнашов Вадим Александрович | Дело Вадима Игнашова о призывах к экстремизму во Владивостоке | ст. 280 ч.2 УК РФ | Приморский край</t>
  </si>
  <si>
    <t xml:space="preserve"> | наказание в уголовном процессе | Левченко Игорь Юрьевич | Дело о возбуждении ненависти к российским военным в Красногорске | ст. 282 ч.2 УК РФ | Московская область</t>
  </si>
  <si>
    <t>" | Больница | ""Непеин Олег Николаевич | """"Дело Олега Непеина о """"""""фейках"""""""" о ВС РФ"""" | ст. 207.3 ч.2 УК РФ | Саратовская область"""</t>
  </si>
  <si>
    <t>17-11-2023 | наказание в уголовном процессе | Скурихин Дмитрий Николаевич | Дело Дмитрия Скурихина о повторной дискредитации ВС РФ | ст. 280.3 ч.1 УК РФ | Ленинградская область</t>
  </si>
  <si>
    <t xml:space="preserve"> | Больница | Кошелев Вячеслав Владимирович | Дело Вячеслава Кошелева о применении насилия к представителю власти на соревнованиях в Волжском | ст. 318 ч.1 УК РФ | Волгоградская область</t>
  </si>
  <si>
    <t>" | Больница | ""Журавлев Денис Вячеславович | Дело Дениса Журавлева об участии в экстремистской организации и вооруженном формировании | ст. 208 ч.2 УК РФ, ст. 282.2 ч.2 УК РФ | Москва"""</t>
  </si>
  <si>
    <t>"07-08-2023 | наказание в уголовном процессе | ""Гончарова (Куц) Виктория Васильевна | """"Дело Виктории Гончаровой об участии в """"""""Правом секторе"""""""" и """"""""фейках"""""""" о ВС РФ"""" | ст. 282.2 ч.2 УК РФ, ст. 207.3 ч.2 УК РФ | Республика Адыгея"""</t>
  </si>
  <si>
    <t>"12-04-2022 | административный арест | ""Кара-Мурза Владимир Владимирович | """"Дело Владимира Кара-Мурзы о """"""""фейках"""""""" о деятельности ВС РФ на территории Украины, причастности к деятельности нежелательной организации и государственной измене"""" | ст. 207.3 ч.2 УК РФ, ст. 284.1 ч.1 УК РФ, ст. 275 УК РФ | Москва""","31-07-2023 | наказание в уголовном процессе | ""Кара-Мурза Владимир Владимирович | """"Дело Владимира Кара-Мурзы о """"""""фейках"""""""" о деятельности ВС РФ на территории Украины, причастности к деятельности нежелательной организации и государственной измене"""" | ст. 207.3 ч.2 УК РФ, ст. 284.1 ч.1 УК РФ, ст. 275 УК РФ | Москва""","01-09-2023 | наказание в уголовном процессе | ""Кара-Мурза Владимир Владимирович | """"Дело Владимира Кара-Мурзы о """"""""фейках"""""""" о деятельности ВС РФ на территории Украины, причастности к деятельности нежелательной организации и государственной измене"""" | ст. 207.3 ч.2 УК РФ, ст. 284.1 ч.1 УК РФ, ст. 275 УК РФ | Москва""","01-09-2023 | наказание в уголовном процессе | ""Кара-Мурза Владимир Владимирович | """"Дело Владимира Кара-Мурзы о """"""""фейках"""""""" о деятельности ВС РФ на территории Украины, причастности к деятельности нежелательной организации и государственной измене"""" | ст. 207.3 ч.2 УК РФ, ст. 284.1 ч.1 УК РФ, ст. 275 УК РФ | Москва"""</t>
  </si>
  <si>
    <t>"17-05-2023 | наказание в уголовном процессе | ""Бутылин Кирилл Владимирович | Дело об осквернении военкомата в Луховицах | ст. 205 ч.2 УК РФ, ст. 205.2 ч.2 УК РФ, ст. 214 ч.2 УК РФ | Москва"""</t>
  </si>
  <si>
    <t>"07-11-2023 | наказание в уголовном процессе | ""Паскарь Игорь Константинович | Дело о поджоге проходной УФСБ в Краснодаре и Z-баннера | ст. 214 ч.2 УК РФ, ст. 205 ч.1 УК РФ | Краснодарский край"""</t>
  </si>
  <si>
    <t>"11-09-2023 | наказание в уголовном процессе | ""Тимофеев Владимир Владимирович | Дело Владимира Тимофеева о публичном оправдании терроризма | ст. 205.2 ч.2 УК РФ, ст. 207.3 ч.1 УК РФ | Иркутская область"""</t>
  </si>
  <si>
    <t>"22-05-2023 | наказание в уголовном процессе | ""Нечушкин Алексей Владимирович | """"Дело Алексея Нечушкина о подожженном автомобиле, врезавшемся в ограждение"""" | ст. 213 ч.2 УК РФ | Москва"""</t>
  </si>
  <si>
    <t>08-02-2023 | наказание в уголовном процессе | Мальцев (Скороходов) Игорь (Егор) Александрович | Дело Егора Скороходова о чучеле в камуфляже с мешком на голове | ст. 213 ч.2 УК РФ | Санкт-Петербург</t>
  </si>
  <si>
    <t>"23-12-2022 | наказание в уголовном процессе | ""Очиров Алтан Санхимович | """"Дело Алтана Очирова о """"""""фейках"""""""" о деятельности ВС РФ на территории Украины"""" | ст. 207.3 ч.2 УК РФ | Республика Калмыкия"""," | наказание в уголовном процессе | ""Очиров Алтан Санхимович | """"Дело Алтана Очирова о """"""""фейках"""""""" о деятельности ВС РФ на территории Украины"""" | ст. 207.3 ч.2 УК РФ | Республика Калмыкия"""</t>
  </si>
  <si>
    <t>"25-09-2023 | наказание в уголовном процессе | ""Тушканов Никита Алексеевич | Дело Никиты Тушканова о публичном оправдании терроризма и повторной дискредитации ВС РФ | ст. 280.3 ч.1 УК РФ, ст. 205.2 ч.2 УК РФ | Республика Коми"""," | этапирование | ""Тушканов Никита Алексеевич | Дело Никиты Тушканова о публичном оправдании терроризма и повторной дискредитации ВС РФ | ст. 280.3 ч.1 УК РФ, ст. 205.2 ч.2 УК РФ | Республика Коми""","01-11-2023 | этапирование | ""Тушканов Никита Алексеевич | Дело Никиты Тушканова о публичном оправдании терроризма и повторной дискредитации ВС РФ | ст. 280.3 ч.1 УК РФ, ст. 205.2 ч.2 УК РФ | Республика Коми"""</t>
  </si>
  <si>
    <t>09-03-2022 | наказание в уголовном процессе | Семенова Софья Романовна | Дело Софьи Семеновой о чучеле в камуфляже с мешком на голове | ст. 213 ч.2 УК РФ | Санкт-Петербург</t>
  </si>
  <si>
    <t>" | наказание в уголовном процессе | ""Разумова Людмила Александровна | """"Дело жителей поселка Новозавидовский о """"""""фейках"""""""" о деятельности ВС РФ на территории Украины"""" | ст. 207.3 ч.2 УК РФ, ст. 214 ч.2 УК РФ | Тверская область"""</t>
  </si>
  <si>
    <t>"04-09-2023 | наказание в уголовном процессе | ""Белоусов Олег Васильевич | """"Дело Олега Белоусова о """"""""фейках"""""""" о деятельности ВС РФ на территории Украины"""" | ст. 207.3 ч.2 УК РФ, ст. 280 ч.2 УК РФ | Санкт-Петербург""","01-10-2023 | наказание в уголовном процессе | ""Белоусов Олег Васильевич | """"Дело Олега Белоусова о """"""""фейках"""""""" о деятельности ВС РФ на территории Украины"""" | ст. 207.3 ч.2 УК РФ, ст. 280 ч.2 УК РФ | Санкт-Петербург"""</t>
  </si>
  <si>
    <t>28-04-2023 | наказание в уголовном процессе | Алибеков Асхабали Амирович | Дело «Дикого десантника» о дискредитации ВС РФ | ст. 280.3 ч.1 УК РФ | Краснодарский край</t>
  </si>
  <si>
    <t>"24-05-2023 | наказание в уголовном процессе | ""Румянцев Владимир Александрович | """"Дело Владимира Румянцева о """"""""фейках"""""""" о деятельности ВС РФ на территории Украины в Вологде"""" | ст. 207.3 ч.2 УК РФ | Вологодская область"""</t>
  </si>
  <si>
    <t>"22-12-2022 | наказание в уголовном процессе | ""Тарапон Александр Александрович | """"Дело Александра Тарапона о """"""""фейках"""""""" о деятельности ВС РФ на территории Украины в Алуште"""" | ст. 207.3 ч.1 УК РФ | Аннексированная территория Республики Крым""","16-12-2022 | наказание в уголовном процессе | ""Тарапон Александр Александрович | """"Дело Александра Тарапона о """"""""фейках"""""""" о деятельности ВС РФ на территории Украины в Алуште"""" | ст. 207.3 ч.1 УК РФ | Аннексированная территория Республики Крым""","01-08-2023 | наказание в уголовном процессе | ""Тарапон Александр Александрович | """"Дело Александра Тарапона о """"""""фейках"""""""" о деятельности ВС РФ на территории Украины в Алуште"""" | ст. 207.3 ч.1 УК РФ | Аннексированная территория Республики Крым"""</t>
  </si>
  <si>
    <t>"12-05-2022 | административный арест | ""Мумриков Григорий Юрьевич | Дело Григория Мумрикова о несостоявшейся акции | ст. 213 ч.2 УК РФ, ст. 213 ч.1 УК РФ с применением ч. 3 ст. 30 и ч.5 ст. 33 УК РФ | Москва"""</t>
  </si>
  <si>
    <t>15-03-2023 | наказание в уголовном процессе | Левашова Анастасия Михайловна | Дело 24 февраля в Москве | ст. 318 ч.1 УК РФ | Москва,16-12-2022 | наказание в уголовном процессе | Левашова Анастасия Михайловна | Дело 24 февраля в Москве | ст. 318 ч.1 УК РФ | Москва</t>
  </si>
  <si>
    <t>03-07-2023 | наказание в уголовном процессе | Москалев Алексей Владимирович | Дело Алексея Москалева о повторной дискредитации ВС РФ | ст. 280.3 ч.1 УК РФ | Тульская область, | наказание в уголовном процессе | Москалев Алексей Владимирович | Дело Алексея Москалева о повторной дискредитации ВС РФ | ст. 280.3 ч.1 УК РФ | Тульская область,04-08-2023 | ШИЗО | Москалев Алексей Владимирович | Дело Алексея Москалева о повторной дискредитации ВС РФ | ст. 280.3 ч.1 УК РФ | Тульская область,10-08-2023 | ШИЗО | Москалев Алексей Владимирович | Дело Алексея Москалева о повторной дискредитации ВС РФ | ст. 280.3 ч.1 УК РФ | Тульская область,23-08-2023 | ШИЗО | Москалев Алексей Владимирович | Дело Алексея Москалева о повторной дискредитации ВС РФ | ст. 280.3 ч.1 УК РФ | Тульская область,07-09-2023 | ШИЗО | Москалев Алексей Владимирович | Дело Алексея Москалева о повторной дискредитации ВС РФ | ст. 280.3 ч.1 УК РФ | Тульская область,22-09-2023 | ШИЗО | Москалев Алексей Владимирович | Дело Алексея Москалева о повторной дискредитации ВС РФ | ст. 280.3 ч.1 УК РФ | Тульская область</t>
  </si>
  <si>
    <t>" | наказание в уголовном процессе | ""Мартынов Александр Александрович | """"Дело жителей поселка Новозавидовский о """"""""фейках"""""""" о деятельности ВС РФ на территории Украины"""" | ст. 207.3 ч.2 УК РФ, ст. 214 ч.2 УК РФ | Тверская область"""</t>
  </si>
  <si>
    <t xml:space="preserve"> | наказание в уголовном процессе | Горинов Алексей Александрович | Дело Алексея Горинова | ст. 207.3 ч.2 УК РФ | Москва,01-11-2022 | наказание в уголовном процессе | Горинов Алексей Александрович | Дело Алексея Горинова | ст. 207.3 ч.2 УК РФ | Москва,01-10-2023 | Больница | Горинов Алексей Александрович | Дело Алексея Горинова | ст. 207.3 ч.2 УК РФ | Москва</t>
  </si>
  <si>
    <t>"28-06-2022 | административный арест | ""Яшин Илья Валерьевич | """"Дело Ильи Яшина о """"""""фейках"""""""" о ВС РФ"""" | ст. 207.3 ч.2 УК РФ | Москва""","19-04-2023 | наказание в уголовном процессе | ""Яшин Илья Валерьевич | """"Дело Ильи Яшина о """"""""фейках"""""""" о ВС РФ"""" | ст. 207.3 ч.2 УК РФ | Москва""","01-11-2023 | этапирование | ""Яшин Илья Валерьевич | """"Дело Ильи Яшина о """"""""фейках"""""""" о ВС РФ"""" | ст. 207.3 ч.2 УК РФ | Москва"""</t>
  </si>
  <si>
    <t>01-05-2023 | наказание в уголовном процессе | Пономаренко Мария Николаевна | Дело Марии Пономаренко | ст. 207.3 ч.2 УК РФ | Алтайский край,06-09-2023 | наказание в уголовном процессе | Пономаренко Мария Николаевна | Дело Марии Пономаренко | ст. 207.3 ч.2 УК РФ | Алтайский край,20-09-2023 | ШИЗО | Пономаренко Мария Николаевна | Дело Марии Пономаренко | ст. 207.3 ч.2 УК РФ | Алтайский край</t>
  </si>
  <si>
    <t>" | наказание в уголовном процессе | ""Шумеков Булат Сайлауевич | """"Дело Булата Шумекова о """"""""фейках"""""""" о деятельности ВС РФ на территории Украины"""" | ст. 207.3 ч.2 УК РФ | Кемеровская область"""</t>
  </si>
  <si>
    <t>"05-07-2023 | наказание в уголовном процессе | ""Дайнеко Николай Дмитриевич | Дело Николая Дайнеко | ст. 282 ч.2 УК РФ, ст. 280.4 ч.3 УК РФ | Москва""","09-10-2023 | наказание в уголовном процессе | ""Дайнеко Николай Дмитриевич | Дело Николая Дайнеко | ст. 282 ч.2 УК РФ, ст. 280.4 ч.3 УК РФ | Москва"""</t>
  </si>
  <si>
    <t>"28-03-2023 | Больница | ""Горланов Игорь (Ингвар) Игоревич | Дело Игоря Горланова о возбуждении ненависти и оскорблении представителя власти | ст. 282 ч.2 УК РФ, ст. 319 УК РФ | Кемеровская область"""</t>
  </si>
  <si>
    <t>19-07-2023 | наказание в уголовном процессе | Корнеев Сергей Викторович | Дело Сергея Корнеева о публичных призывах против безопасности РФ | ст. 280.4 ч.2 УК РФ | Челябинская область</t>
  </si>
  <si>
    <t>08-06-2023 | наказание в уголовном процессе | Константинов Владимир Вячеславович | Дело Владимира Константинова о дезертирстве | ст. 338 УК РФ | Новосибирская область</t>
  </si>
  <si>
    <t>" | наказание в уголовном процессе | ""Неизвестное лицо 1   | """"Дело о """"""""фейках"""""""" о ВС РФ в Ростове-на-Дону"""" | ст. 207.3 ч.2 УК РФ | Ростовская область"""</t>
  </si>
  <si>
    <t>"19-07-2023 | наказание в уголовном процессе | ""Сомряков Александр Сергеевич | """"Дело Александра Сомрякова о """"""""фейках"""""""" о ВС РФ"""" | ст. 207.3 ч.2 УК РФ | Краснодарский край""","01-09-2023 | наказание в уголовном процессе | ""Сомряков Александр Сергеевич | """"Дело Александра Сомрякова о """"""""фейках"""""""" о ВС РФ"""" | ст. 207.3 ч.2 УК РФ | Краснодарский край"""</t>
  </si>
  <si>
    <t>25-10-2023 | наказание в уголовном процессе | Серегин Даниил Сергеевич | Дело Даниила Серегина о повторной дискредитации ВС РФ | ст. 280.3 ч.1 УК РФ | Аннексированная территория Республики Крым</t>
  </si>
  <si>
    <t>18-09-2023 | наказание в уголовном процессе | Резниченко Вячеслав Юрьевич | Дело Вячеслава Резниченко об отказе воевать | ст. 332 ч.2.1 УК РФ | Приморский край</t>
  </si>
  <si>
    <t>"27-10-2023 | административный арест | ""Губкин Руслан Фаридович | """"Дело Руслана Губкина о призывах к деятельности, нарушающей безопасность РФ"""" | ст. 280.4 ч.2 УК РФ | Архангельская область""","02-11-2023 | административный арест | ""Губкин Руслан Фаридович | """"Дело Руслана Губкина о призывах к деятельности, нарушающей безопасность РФ"""" | ст. 280.4 ч.2 УК РФ | Архангельская область"""</t>
  </si>
  <si>
    <t>07-10-2023 | наказание в уголовном процессе | Иваниди Максим Олегович | Дело Максима Иваниди о самовольном оставлении части | ст. 337 ч.5 УК РФ | Краснодарский край</t>
  </si>
  <si>
    <t>0 checked out of 1</t>
  </si>
  <si>
    <t>1 checked out of 1</t>
  </si>
  <si>
    <t>Количество по полю Идентификатор</t>
  </si>
  <si>
    <t>Названия строк</t>
  </si>
  <si>
    <t>Общий итог</t>
  </si>
  <si>
    <t>(пусто)</t>
  </si>
  <si>
    <t>Срок лет</t>
  </si>
  <si>
    <t>Срок месяцев</t>
  </si>
  <si>
    <t>Лишение/ограничение/работы</t>
  </si>
  <si>
    <t>Строгий режим</t>
  </si>
  <si>
    <t>Условный срок</t>
  </si>
  <si>
    <t>(несколько элементов)</t>
  </si>
  <si>
    <t>принудительные работы</t>
  </si>
  <si>
    <t>ограничение свободы</t>
  </si>
  <si>
    <t>лишение свободы</t>
  </si>
  <si>
    <t>id физических мер</t>
  </si>
  <si>
    <t>Срок итого мес.</t>
  </si>
  <si>
    <t>мед/лишение/ограничение/работы</t>
  </si>
  <si>
    <t>Физическая мера</t>
  </si>
  <si>
    <t>Id region group</t>
  </si>
  <si>
    <t>region group name</t>
  </si>
  <si>
    <t>region name</t>
  </si>
  <si>
    <t>Аннексированные территории</t>
  </si>
  <si>
    <t>Тип правонарушений</t>
  </si>
  <si>
    <t>Дискредитация ВС РФ</t>
  </si>
  <si>
    <t>Фейки о деятельности ВС РФ</t>
  </si>
  <si>
    <t>Деструктивный протест</t>
  </si>
  <si>
    <t>Коммент</t>
  </si>
  <si>
    <t>id</t>
  </si>
  <si>
    <t>Запрещенные надписи, инсталляции, порча имущества</t>
  </si>
  <si>
    <t>поджоги, нападение на сотрудников, теракты ect.</t>
  </si>
  <si>
    <t>Мирный протест</t>
  </si>
  <si>
    <t>Отказ от выполнения приказа</t>
  </si>
  <si>
    <t>Экстремизм</t>
  </si>
  <si>
    <t>Центральный округ</t>
  </si>
  <si>
    <t>Северно-Западый округ</t>
  </si>
  <si>
    <t>Северо-Кавказский округ</t>
  </si>
  <si>
    <t>Приволжский округ</t>
  </si>
  <si>
    <t>Уральский округ</t>
  </si>
  <si>
    <t>Сибирский округ</t>
  </si>
  <si>
    <t>Дальневосточный округ</t>
  </si>
  <si>
    <t>Южный</t>
  </si>
  <si>
    <t>призывы\оправдание</t>
  </si>
  <si>
    <t xml:space="preserve">Терроризм </t>
  </si>
  <si>
    <t>призывы\оправдание\участие</t>
  </si>
  <si>
    <t>.+отказ воевать</t>
  </si>
  <si>
    <t>ст. 207.3 ч.2 УК РФ</t>
  </si>
  <si>
    <t>ст. 318 ч.1 УК РФ</t>
  </si>
  <si>
    <t>ст. 205 ч.2 УК РФ</t>
  </si>
  <si>
    <t>ст. 205.2 ч.2 УК РФ</t>
  </si>
  <si>
    <t>ст. 280.3 ч.1 УК РФ</t>
  </si>
  <si>
    <t>ст. 243 УК РФ (часть неизвестна)</t>
  </si>
  <si>
    <t>ст. 243.4 ч.1 УК РФ</t>
  </si>
  <si>
    <t>ст. 282 ч.2 УК РФ</t>
  </si>
  <si>
    <t>ст. 239 ч.3 УК РФ</t>
  </si>
  <si>
    <t>ст. 214 ч.2 УК РФ</t>
  </si>
  <si>
    <t>ст. 329 УК РФ</t>
  </si>
  <si>
    <t>ст. 207.3 ч.2 УК РФ, ст. 228 ч.2 УК РФ, ст. 205.2 ч.2 УК РФ</t>
  </si>
  <si>
    <t>ст. 207.3 ч.1 УК РФ</t>
  </si>
  <si>
    <t>ст. 207 ч.2 УК РФ</t>
  </si>
  <si>
    <t>ст. 280.3 ч.2 УК РФ</t>
  </si>
  <si>
    <t>ст. 207.3 ч.2 УК РФ, ст. 280 ч.2 УК РФ</t>
  </si>
  <si>
    <t>ст. 283 ч.1 УК РФ</t>
  </si>
  <si>
    <t>ст. 205.2 ч.2 УК РФ, ст. 205 ч.1 УК РФ, ст. 207.3 ч.2 УК РФ</t>
  </si>
  <si>
    <t>ст. 337 ч.3.1 УК РФ</t>
  </si>
  <si>
    <t>ст. 280.4 ч.2 УК РФ</t>
  </si>
  <si>
    <t>ст. 280 ч.2 УК РФ</t>
  </si>
  <si>
    <t>ст. 280 ч.1 УК РФ</t>
  </si>
  <si>
    <t>ст. 167 ч.2 УК РФ</t>
  </si>
  <si>
    <t>ст. 205 ч.1 УК РФ</t>
  </si>
  <si>
    <t>ст. 167 ч.2 УК РФ с применением ст. 30 ч.3 УК РФ</t>
  </si>
  <si>
    <t>ст. 214 ч.2 УК РФ, ст. 329 УК РФ</t>
  </si>
  <si>
    <t>ст. 208 ч.2 УК РФ с применением ст. 30 ч.1 УК РФ</t>
  </si>
  <si>
    <t>ст. 159 ч.1 УК РФ</t>
  </si>
  <si>
    <t>ст. 222.1 ч.1 УК РФ</t>
  </si>
  <si>
    <t>ст. 212 ч.1.1 УК РФ</t>
  </si>
  <si>
    <t>ст. 128.1 УК РФ (часть неизвестна)</t>
  </si>
  <si>
    <t>ст. 214 ч.2 УК РФ, ст. 318 ч.1 УК РФ</t>
  </si>
  <si>
    <t>ст. 207.3 ч.2 УК РФ, ст. 205.2 ч.2 УК РФ</t>
  </si>
  <si>
    <t>ст. 205 ч.1 УК РФ с применением ст. 30 ч.1 УК РФ, ст. 222.1 ч.1 УК РФ, ст. 223.1 ч.1 УК РФ</t>
  </si>
  <si>
    <t>ст. 205.2 ч.2 УК РФ, ст. 207.3 ч.1 УК РФ</t>
  </si>
  <si>
    <t>ст. 242 ч.3 УК РФ</t>
  </si>
  <si>
    <t>ст. 332 ч.2.1 УК РФ</t>
  </si>
  <si>
    <t>ст. 148 ч.1 УК РФ</t>
  </si>
  <si>
    <t>ст. 167 ч.2 УК РФ, ст. 213 ч.2 УК РФ</t>
  </si>
  <si>
    <t>ст. 207.3 УК РФ (часть неизвестна)</t>
  </si>
  <si>
    <t>ст. 214 ч.1 УК РФ, ст. 205.2 ч.2 УК РФ, ст. 205 ч.1 УК РФ</t>
  </si>
  <si>
    <t>ст. 214 ч.1 УК РФ</t>
  </si>
  <si>
    <t>ст. 282.1 ч.1 УК РФ, ст. 282.1 ч.2 УК РФ</t>
  </si>
  <si>
    <t>ст. 214 ч.2 УК РФ, ст. 275.1 УК РФ</t>
  </si>
  <si>
    <t>ст. 205 ч.1 УК РФ с применением ст. 30 ч.3 УК РФ</t>
  </si>
  <si>
    <t>ст. 205.2 ч.2 УК РФ, ст. 280 ч.2 УК РФ</t>
  </si>
  <si>
    <t>ст. 337 ч.3 УК РФ</t>
  </si>
  <si>
    <t>ст. 354.1 ч.3 УК РФ</t>
  </si>
  <si>
    <t>ст. 205 ч.1 УК РФ с применением ст. 30 ч.3 УК РФ, ст. 280 ч.2 УК РФ</t>
  </si>
  <si>
    <t>ст. 205.2 ч.2 УК РФ, ст. 222.1 ч.3 УК РФ, ст. 223.1 ч.2 УК РФ</t>
  </si>
  <si>
    <t>ст. 222 ч.1 УК РФ</t>
  </si>
  <si>
    <t xml:space="preserve">ст. 214 УК РФ (часть неизвестна) </t>
  </si>
  <si>
    <t>ст. 243.4 ч.2 п.«б» УК РФ, ст. 214 ч.1 УК РФ</t>
  </si>
  <si>
    <t>ст. 244 ч.2 УК</t>
  </si>
  <si>
    <t>ст. 167 ч.2 УК РФ с применением ст. 30 ч.3 УК РФ, ст. 213 ч.2 УК РФ</t>
  </si>
  <si>
    <t>ст. 115 ч.2 п."а" УК РФ</t>
  </si>
  <si>
    <t>ст. 213 ч.2 УК РФ, ст. 167 ч.2 УК РФ с применением ст. 30 ч.3 УК РФ</t>
  </si>
  <si>
    <t>ст. 205 УК РФ (часть неизвестна) с применением ст. 30 ч.1 УК РФ</t>
  </si>
  <si>
    <t>ст. 330.2 УК РФ</t>
  </si>
  <si>
    <t>ст. 207.3 ч.2 УК РФ, ст. 319 УК РФ</t>
  </si>
  <si>
    <t>ст. 280.3 ч.1 УК РФ, ст. 205.2 ч.2 УК РФ</t>
  </si>
  <si>
    <t>ст. 213 ч.2 УК РФ, ст. 280.3 ч.2 УК РФ</t>
  </si>
  <si>
    <t>ст. 228 ч.1 УК РФ, ст. 280 ч.2 УК РФ</t>
  </si>
  <si>
    <t>ст. 354.1 ч.4 УК РФ, ст. 280.3 ч.1 УК РФ</t>
  </si>
  <si>
    <t>ст. 281 ч.1 УК РФ, ст. 222.1 ч.1 УК РФ, ст. 281 ч.1 УК РФ с применением ст. 30 ч.1 УК РФ</t>
  </si>
  <si>
    <t>ст. 205 ч.2 УК РФ с применением ст. 30 ч.1 УК РФ</t>
  </si>
  <si>
    <t>ст. 354.1 ч.4 УК РФ</t>
  </si>
  <si>
    <t>ст. 280 ч.1 УК РФ, ст. 205.1 ч.4 УК РФ, ст. 205 ч.1 УК РФ с применением ст. 30 ч.1 УК РФ, ст. 205.3 УК РФ, ст. 280 ч.2 УК РФ, ст. 205.2 ч.2 УК РФ</t>
  </si>
  <si>
    <t>ст. 275 УК РФ</t>
  </si>
  <si>
    <t>ст. 318 ч.2 УК РФ</t>
  </si>
  <si>
    <t>ст. 207.3 УК РФ (часть неизвестна), ст. 205.2 ч.2 УК РФ</t>
  </si>
  <si>
    <t>ст. 214 ч.2 УК РФ, ст. 280 ч.1 УК РФ</t>
  </si>
  <si>
    <t>ст. 280 ч.2 УК РФ, ст. 205.2 ч.2 УК РФ, ст. 329 УК РФ</t>
  </si>
  <si>
    <t>ст. 205 ч.1 УК РФ с применением ст. 30 ч.3 УК РФ, ст. 275 УК РФ</t>
  </si>
  <si>
    <t>ст. 354.1 ч.4 УК РФ, ст. 205.2 ч.2 УК РФ, ст. 282.2 ч.2 УК РФ</t>
  </si>
  <si>
    <t>ст. 338 УК РФ</t>
  </si>
  <si>
    <t>ст. 282 ч.2 УК РФ, ст. 207.3 ч.1 УК РФ</t>
  </si>
  <si>
    <t>ст. 213 ч.2 УК РФ, ст. 119 ч.1 УК РФ</t>
  </si>
  <si>
    <t>ст. 207.3 ч.2 УК РФ, ст. 280.3 ч.1 УК РФ</t>
  </si>
  <si>
    <t>ст. 214 ч.2 УК РФ, ст. 205.2 ч.2 УК РФ, ст. 280 ч.1 УК РФ</t>
  </si>
  <si>
    <t>ст. 205 ч.2 УК РФ, ст. 214 ч.2 УК РФ</t>
  </si>
  <si>
    <t>ст. 318 ч.2 УК РФ, ст. 318 ч.1 УК РФ</t>
  </si>
  <si>
    <t>ст. 205 ч.2 УК РФ с применением ст. 30 ч.1 УК РФ, ст. 228.1 УК РФ</t>
  </si>
  <si>
    <t>ст. 275 УК РФ с применением ст. 30 ч.1 УК РФ</t>
  </si>
  <si>
    <t>ст. 148 ч.1 УК РФ, ст. 318 ч.1 УК РФ</t>
  </si>
  <si>
    <t>ст. 207.3 ч.2 УК РФ, ст. 208 ч.2 УК РФ с применением ст. 30 ч.3 УК РФ</t>
  </si>
  <si>
    <t>ст. 207.3 ч.2 УК РФ, ст. 354.1 ч.2 УК РФ</t>
  </si>
  <si>
    <t>ст. 328 ч.1 УК РФ, ст. 207.3 ч.1 УК РФ</t>
  </si>
  <si>
    <t>ст. 158 ч.2 п."в" УК РФ, ст. 329 УК РФ</t>
  </si>
  <si>
    <t>ст. 208 ч.3 УК РФ</t>
  </si>
  <si>
    <t>ст. 207.3 ч.2 УК РФ, ст. 354.1 ч.4 УК РФ, ст. 163 ч.2 УК РФ</t>
  </si>
  <si>
    <t>ст. 205.2 ч.1 УК РФ, ст. 280 ч.1 УК РФ, ст. 222.1 ч.1 УК РФ</t>
  </si>
  <si>
    <t>ст. 159 ч.4 УК РФ</t>
  </si>
  <si>
    <t>ст. 207.3 ч.2 УК РФ, ст. 205.2 УК РФ (часть неизвестна)</t>
  </si>
  <si>
    <t>ст. 205.2 ч.1 УК РФ</t>
  </si>
  <si>
    <t>ст. 150 ч.2 УК РФ, ст. 280.3 ч.1 УК РФ</t>
  </si>
  <si>
    <t>ст. 167 ч.2 УК РФ, ст. 167 ч.2 УК РФ с применением ст. 30 ч.3 УК РФ</t>
  </si>
  <si>
    <t>ст. 207.3 ч.2 УК РФ, ст. 280 ч.2 УК РФ, ст. 208 ч.2 УК РФ с применением ст. 30 ч.1 УК РФ</t>
  </si>
  <si>
    <t>ст. 205.1 ч.4 УК РФ, ст. 275 УК РФ с применением ст. 30 ч.3 УК РФ, ст. 205.1 ч.1.1 УК РФ, ст. 205 ч.1 УК РФ, ст. 138.1 УК РФ, ст. 208 ч.2 УК РФ, ст. 205.5 ч.2 УК РФ</t>
  </si>
  <si>
    <t>ст. 275.1 УК РФ</t>
  </si>
  <si>
    <t>ст. 280.3 ч.1 УК РФ, ст. 298.1 ч.1 УК РФ</t>
  </si>
  <si>
    <t>ст. 205 ч.1 УК РФ с применением ст. 30 ч.1 УК РФ, ст. 318 ч.1 УК РФ, ст. 205 ч.1 УК РФ</t>
  </si>
  <si>
    <t>ст. 150 ч.4 УК РФ, ст. 214 ч.2 УК РФ, ст. 280.3 ч.2 УК РФ</t>
  </si>
  <si>
    <t>ст. 239 ч.2 УК РФ, ст. 212 ч.1.1 УК РФ, ст. 282.1 ч.1 УК РФ, ст. 207.3 ч.2 УК РФ, ст. 354.1 ч.4 УК РФ, ст. 280.4 ч.3 УК РФ</t>
  </si>
  <si>
    <t>ст. 322 ч.1 УК РФ с применением ст. 30 ч.3 УК РФ</t>
  </si>
  <si>
    <t>ст. 205.2 ч.2 УК РФ, ст. 207.3 ч.2 УК РФ, ст. 282 ч.2 УК РФ, ст. 354.1 ч.4 УК РФ</t>
  </si>
  <si>
    <t>ст. 338 УК РФ, ст. 322 ч.1 УК РФ</t>
  </si>
  <si>
    <t>ст. 205 ч.1 УК РФ с применением ст. 30 ч.1 УК РФ</t>
  </si>
  <si>
    <t>ст. 280 ч.2 УК РФ, ст. 205.2 ч.2 УК РФ</t>
  </si>
  <si>
    <t>ст. 281 ч.1 УК РФ</t>
  </si>
  <si>
    <t>ст. 207 ч.1 УК РФ</t>
  </si>
  <si>
    <t>ст. 207.3 ч.2 УК РФ, ст. 282 ч.2 УК РФ</t>
  </si>
  <si>
    <t>ст. 208 ч.2 УК РФ, ст. 282.2 ч.2 УК РФ</t>
  </si>
  <si>
    <t>ст. 337 ч.4 УК РФ, ст. 337 ч.3 УК РФ</t>
  </si>
  <si>
    <t>ст. 282.2 ч.2 УК РФ, ст. 207.3 ч.2 УК РФ</t>
  </si>
  <si>
    <t>ст. 207.3 ч.2 УК РФ, ст. 284.1 ч.1 УК РФ, ст. 275 УК РФ</t>
  </si>
  <si>
    <t>ст. 205 ч.2 УК РФ, ст. 205.2 ч.2 УК РФ, ст. 214 ч.2 УК РФ</t>
  </si>
  <si>
    <t>ст. 205 ч.2 УК РФ, ст. 205.3 УК РФ</t>
  </si>
  <si>
    <t>ст. 212 ч.3 УК РФ</t>
  </si>
  <si>
    <t>ст. 207.3 ч.1 УК РФ, ст. 205.2 ч.2 УК РФ</t>
  </si>
  <si>
    <t>ст. 282.4 ч.1 УК РФ, ст. 280.3 ч.1 УК РФ, ст. 214 ч.1 УК РФ</t>
  </si>
  <si>
    <t>ст. 280.3 ч.1 УК РФ, ст. 214 ч.2 УК РФ</t>
  </si>
  <si>
    <t>ст. 214 ч.2 УК РФ, ст. 205 ч.1 УК РФ</t>
  </si>
  <si>
    <t>ст. 281 ч.1 УК РФ с применением ст. 30 ч.3 УК РФ</t>
  </si>
  <si>
    <t>ст. 116 УК РФ</t>
  </si>
  <si>
    <t>ст. 328 ч.1 УК РФ</t>
  </si>
  <si>
    <t>ст. 214 ч.2 УК РФ, ст. 207 ч.3 УК РФ</t>
  </si>
  <si>
    <t>ст. 280.3 ч.1 УК РФ, ст. 167 ч.2 УК РФ с применением ст. 30 ч.3 УК РФ</t>
  </si>
  <si>
    <t>ст. 213 ч.2 УК РФ</t>
  </si>
  <si>
    <t>ст. 228 ч.1 УК РФ, ст. 207.3 ч.1 УК РФ</t>
  </si>
  <si>
    <t>ст. 297 ч.2 УК РФ</t>
  </si>
  <si>
    <t>ст. 214 ч.2 УК РФ, ст. 280.3 ч.1 УК РФ</t>
  </si>
  <si>
    <t>ст. 207.3 ч.2 УК РФ, ст. 228 УК РФ (часть неизвестна)</t>
  </si>
  <si>
    <t>ст. 207.3 ч.2 УК РФ, ст. 214 ч.2 УК РФ</t>
  </si>
  <si>
    <t>ст. 297 ч.1 УК Рф, ст. 297 ч.2 УК РФ, ст. 280.3 ч.1 УК РФ</t>
  </si>
  <si>
    <t>ст. 282 ч.2 УК РФ, ст. 280.4 ч.3 УК РФ</t>
  </si>
  <si>
    <t>ст. 212.1 УК РФ, ст. 280.3 ч.1 УК РФ</t>
  </si>
  <si>
    <t>ст. 213 ч.1 УК РФ с применением ч. 3 ст. 30 и ч.5 ст. 33 УК РФ</t>
  </si>
  <si>
    <t>ст. 213 ч.2 УК РФ с применением ст. 30 ч.3 УК РФ</t>
  </si>
  <si>
    <t>ст. 354.1 ч.4 УК РФ, ст. 207.3 ч.1 УК РФ</t>
  </si>
  <si>
    <t>ст. 280 ч.2 УК РФ, ст. 207.3 ч.2 УК РФ</t>
  </si>
  <si>
    <t>ст. 280.3 ч.1 УК РФ, ст. 318 ч.2 УК РФ</t>
  </si>
  <si>
    <t>ст. 282 ч.2 УК РФ, ст. 319 УК РФ</t>
  </si>
  <si>
    <t>ст. 319 УК РФ</t>
  </si>
  <si>
    <t>ст. 205.2 ч.2 УК РФ, ст. 275 УК РФ</t>
  </si>
  <si>
    <t>ст. 337 ч.2.1 УК РФ, ст. 337 ч.3.1 УК РФ, ст. 337 ч.5 УК РФ</t>
  </si>
  <si>
    <t>ст. 308 УК РФ</t>
  </si>
  <si>
    <t>ст. 337 ч.2.1 УК РФ, ст. 337 ч.4 УК РФ</t>
  </si>
  <si>
    <t>ст. 213 ч.1 УК РФ, ст. 214 ч.1 УК РФ</t>
  </si>
  <si>
    <t>ст. 274.1 ч.1 УК РФ</t>
  </si>
  <si>
    <t>ст. 212 ч.1.1 УК РФ, ст. 205.2 ч.2 УК РФ</t>
  </si>
  <si>
    <t>ст. 280.3 ч.1 УК РФ, ст. 222.1 ч.1 УК РФ</t>
  </si>
  <si>
    <t>ст. 161 ч.2 УК РФ</t>
  </si>
  <si>
    <t>ст. 354.1 ч.2 УК РФ</t>
  </si>
  <si>
    <t>ст. 205 ч.1 УК РФ с применением ст. 30 ч.3 УК РФ, ст. 281 ч.1 УК РФ</t>
  </si>
  <si>
    <t>ст. 207.3 ч.2 УК РФ, ст. 212 ч.1.1 УК РФ, ст. 239 ч.2 УК РФ, ст. 282.1 ч.1 УК РФ, ст. 354.1 ч.4 УК РФ, ст. 280.4 ч.3 УК РФ</t>
  </si>
  <si>
    <t>ст. 207.3 ч.2 УК РФ, ст. 354.1 ч.4 УК РФ, ст. 280.4 ч.3 УК РФ, ст. 282.1 ч.1 УК РФ, ст. 239 ч.2 УК РФ, ст. 212 ч.1.1 УК РФ</t>
  </si>
  <si>
    <t>ст. 207.3 ч.2 УК РФ, ст. 282.1 ч.1 УК РФ, ст. 354.1 ч.4 УК РФ, ст. 280.4 ч.3 УК РФ, ст. 282.1 ч.2 УК РФ, ст. 239 ч.3 УК РФ, ст. 212 ч.1.1 УК РФ</t>
  </si>
  <si>
    <t>ст. 280.3 ч.1 УК РФ, ст. 282 ч.1 УК РФ, ст. 280 ч.2 УК РФ</t>
  </si>
  <si>
    <t>ст. 282.1 ч.1 УК РФ, ст. 354.1 ч.4 УК РФ, ст. 239 ч.2 УК РФ</t>
  </si>
  <si>
    <t>ст. 207.3 ч.2 УК РФ, ст. 282.1 ч.1 УК РФ, ст. 354.1 ч.4 УК РФ, ст. 280.4 ч.3 УК РФ</t>
  </si>
  <si>
    <t>ст. 207.3 ч.2 УК РФ, ст. 282.1 ч.1 УК РФ, ст. 354.1 ч.4 УК РФ, ст. 282.1 ч.2 УК РФ, ст. 280.4 ч.3 УК РФ</t>
  </si>
  <si>
    <t>ст. 214 ч.2 УК РФ, ст. 282.2 ч.2 УК РФ</t>
  </si>
  <si>
    <t>ст. 282.2 ч.2 УК РФ с применением ст. 30 ч.1 УК</t>
  </si>
  <si>
    <t>ст. 207.3 ч.1 УК РФ, ст. 280.3 ч.1 УК РФ</t>
  </si>
  <si>
    <t>ст. 280.4 УК РФ (часть неизвестна)</t>
  </si>
  <si>
    <t>ст. 280.3 ч.1 УК РФ, ст. 354.1 ч.3 УК РФ</t>
  </si>
  <si>
    <t>ст. 275 УК РФ с применением ст. 30 ч.1 УК РФ, ст. 205.2 ч.2 УК РФ, ст. 205.1 ч.1.1 УК РФ, ст. 280 ч.2 УК РФ</t>
  </si>
  <si>
    <t>ст. 205.2 ч.2 УК РФ, ст. 280 ч.2 УК РФ, ст. 212 ч.3 УК РФ</t>
  </si>
  <si>
    <t>ст. 354.1 ч.2 УК РФ, ст. 205.2 ч.2 УК РФ, ст. 207.3 ч.2 УК РФ</t>
  </si>
  <si>
    <t>ст. 281 ч.1 УК РФ с применением ст. 30 ч.1 УК РФ, ст. 222.1 ч.1 УК РФ, ст. 275 УК РФ</t>
  </si>
  <si>
    <t>ст. 207.3 ч.1 УК РФ, ст. 296 ч.1 УК РФ, "ст. 115 ч.2 п.""в"" УК РФ", ст. 159 ч.2 УК РФ</t>
  </si>
  <si>
    <t>ст. 161 ч.1 УК РФ, ст. 280.3 ч.1 УК РФ</t>
  </si>
  <si>
    <t>ст. 318 ч.1 УК РФ, ст. 319 УК РФ</t>
  </si>
  <si>
    <t>ст. 280 ч.2 УК РФ, ст. 280.4 ч.2 УК РФ</t>
  </si>
  <si>
    <t>ст. 329 УК РФ, ст. 214 ч.2 УК РФ</t>
  </si>
  <si>
    <t>ст. 282 ч.2 п."а" УК РФ</t>
  </si>
  <si>
    <t>ст. 205.3 УК РФ</t>
  </si>
  <si>
    <t>ст. 214 ч.2 УК РФ, ст. 222.1 ч.1 УК РФ</t>
  </si>
  <si>
    <t>ст. 282.1 ч.1 УК РФ, ст. 354.1 ч.4 УК РФ</t>
  </si>
  <si>
    <t>ст. 282.1 ч.1 УК РФ, ст. 207.3 ч.2 УК РФ, ст. 280.4 ч.3 УК РФ, ст. 354.1 ч.4 УК РФ</t>
  </si>
  <si>
    <t>ст. 282.1 ч.1 УК РФ</t>
  </si>
  <si>
    <t>ст. 205.2 ч.2 УК РФ, ст. 207.3 ч.2 УК РФ, ст. 148 ч.1 УК РФ, ст. 222 ч.1 УК РФ</t>
  </si>
  <si>
    <t>ст. 282 ч.1 УК РФ</t>
  </si>
  <si>
    <t>ст. 214 ч.2 УК РФ, ст. 282.1 ч.2 УК РФ</t>
  </si>
  <si>
    <t>ст. 280.4 ч.2 УК РФ, ст. 205.2 ч.2 УК РФ, ст. 280 ч.2 УК РФ</t>
  </si>
  <si>
    <t>ст. 321 ч.2 УК</t>
  </si>
  <si>
    <t>ст. 282.4 ч.1 УК РФ</t>
  </si>
  <si>
    <t>ст. 205.2 ч.2 УК РФ, ст. 207.3 ч.1 УК РФ, ст. 280.3 ч.1 УК РФ</t>
  </si>
  <si>
    <t>ст. 337 ч.5 УК РФ</t>
  </si>
  <si>
    <t>ст. 280 ч.2 УК РФ, ст. 282.4 ч.1 УК РФ</t>
  </si>
  <si>
    <t>ст. 207.3 ч.1 УК РФ, ст. 354.1 ч.4 УК РФ</t>
  </si>
  <si>
    <t>ст. 354.1 ч.4 УК РФ, ст. 148 ч.1 УК РФ</t>
  </si>
  <si>
    <t>Статья</t>
  </si>
  <si>
    <t>Максимальный срок (лет)</t>
  </si>
  <si>
    <t>Минимальный срок</t>
  </si>
  <si>
    <t>Правонарушение</t>
  </si>
  <si>
    <t>Регионы</t>
  </si>
  <si>
    <t>region group name2</t>
  </si>
  <si>
    <t>Приведенный срок</t>
  </si>
  <si>
    <t>Оценка тяжести правонарушения</t>
  </si>
  <si>
    <t>срок_штраф</t>
  </si>
  <si>
    <t>Количество по полю Правонарушение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</si>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</sst>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/>
    </xf>
    <xf numFmtId="0" fontId="0" fillId="3" borderId="3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164" fontId="0" fillId="0" borderId="0" xfId="1" applyNumberFormat="1" applyFont="1"/>
    <xf numFmtId="0" fontId="1" fillId="5" borderId="2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0" fillId="0" borderId="0" xfId="0" applyNumberFormat="1"/>
  </cellXfs>
  <cellStyles count="2">
    <cellStyle name="Обычный" xfId="0" builtinId="0"/>
    <cellStyle name="Финансовый" xfId="1" builtinId="3"/>
  </cellStyles>
  <dxfs count="1"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Фомичев" refreshedDate="45290.630078587965" createdVersion="8" refreshedVersion="8" minRefreshableVersion="3" recordCount="820" xr:uid="{79F6577A-6FE8-4F7F-AA1B-D8899AEE9BDC}">
  <cacheSource type="worksheet">
    <worksheetSource ref="B1:L821" sheet="data"/>
  </cacheSource>
  <cacheFields count="11">
    <cacheField name="Идентификатор" numFmtId="0">
      <sharedItems longText="1"/>
    </cacheField>
    <cacheField name="Пол" numFmtId="0">
      <sharedItems count="3">
        <s v="М"/>
        <s v="Ж"/>
        <s v="Неизвестно"/>
      </sharedItems>
    </cacheField>
    <cacheField name="Год рождения" numFmtId="0">
      <sharedItems containsString="0" containsBlank="1" containsNumber="1" containsInteger="1" minValue="1945" maxValue="2008"/>
    </cacheField>
    <cacheField name="Вид деятельности" numFmtId="0">
      <sharedItems containsBlank="1" count="54">
        <s v="Журналисты"/>
        <s v="Другое"/>
        <s v="Активисты,Архитекторы"/>
        <s v="Деятели искусства"/>
        <s v="Домохозяйки и домохозяева"/>
        <s v="Активисты,Деятели искусства"/>
        <s v="Юристы"/>
        <s v="Преподаватели"/>
        <s v="IT-специалисты"/>
        <s v="Медработники"/>
        <s v="Активисты"/>
        <s v="Правозащитники"/>
        <s v="Предприниматели"/>
        <s v="Рабочие"/>
        <s v="Военнослужащие"/>
        <s v="Блогеры"/>
        <s v="Школьники"/>
        <s v="Политики,Предприниматели"/>
        <s v="Блогеры,Дизайнеры"/>
        <s v="Священнослужители"/>
        <s v="Правозащитники,Журналисты"/>
        <s v="Политики"/>
        <s v="Студенты"/>
        <s v="Журналисты,Политики"/>
        <s v="Активисты,Журналисты"/>
        <s v="Чиновники"/>
        <s v="Пенсионеры"/>
        <s v="Сотрудники правоохранительных органов"/>
        <s v="Ученые"/>
        <s v="Сотрудники МЧС"/>
        <s v="Бармены"/>
        <s v="Психологи"/>
        <s v="Активисты,Муниципальные депутаты"/>
        <s v="Инженеры"/>
        <s v="Блогеры,Активисты,Музыканты"/>
        <s v="Активисты,Преподаватели"/>
        <s v="Моряки"/>
        <s v="Предприниматели,Активисты"/>
        <s v="Таксисты"/>
        <s v="Юристы,Блогеры"/>
        <s v="Писатели"/>
        <s v="Другое,Деятели искусства"/>
        <s v="Бухгалтеры"/>
        <s v="Активисты,Правозащитники"/>
        <s v="Спортсмены"/>
        <s v="Другое,Журналисты"/>
        <s v="Священнослужители,Блогеры"/>
        <s v="IT-специалисты,Другое"/>
        <s v="Авиадиспетчеры"/>
        <s v="Дворники"/>
        <s v="Социологи"/>
        <m/>
        <s v="Спортсмены,Блогеры"/>
        <s v="Бывшие военнослужащие"/>
      </sharedItems>
    </cacheField>
    <cacheField name="Тип меры пресечения" numFmtId="0">
      <sharedItems containsBlank="1"/>
    </cacheField>
    <cacheField name="Виды приговора" numFmtId="0">
      <sharedItems containsBlank="1" count="51">
        <s v="Лишение свободы на определенный срок, Лишение свободы (общий режим)"/>
        <s v="Лишение свободы на определенный срок, Условное наказание"/>
        <m/>
        <s v="Штраф"/>
        <s v="Принудительные работы"/>
        <s v="Ограничение свободы"/>
        <s v="Лишение свободы на определенный срок, Лишение свободы (общий режим), Запрет деятельности"/>
        <s v="Исправительные работы, Условное наказание"/>
        <s v="Принудительное лечение"/>
        <s v="Лишение свободы на определенный срок, Лишение свободы (колония-поселение), Принудительное лечение"/>
        <s v="Штраф, Принудительное лечение"/>
        <s v="Лишение свободы на определенный срок, Лишение свободы (строгий режим)"/>
        <s v="Лишение свободы на определенный срок, Лишение свободы (заочно)"/>
        <s v="Лишение свободы (общий режим), Лишение свободы на определенный срок"/>
        <s v="Приговор неизвестен"/>
        <s v="Лишение свободы на определенный срок, Условное наказание, Штраф"/>
        <s v="Лишение свободы (заочно), Лишение свободы на определенный срок"/>
        <s v="Исправительные работы"/>
        <s v="Лишение свободы на определенный срок, Лишение свободы (колония-поселение)"/>
        <s v="Штраф, Запрет деятельности"/>
        <s v="Лишение свободы на определенный срок, Условное наказание, Ограничение свободы"/>
        <s v="Лишение свободы на определенный срок"/>
        <s v="Лишение свободы на определенный срок, Лишение свободы (воспитательная колония)"/>
        <s v="Лишение свободы на определенный срок, Принудительное лечение, Лишение свободы (строгий режим)"/>
        <s v="Обязательные работы"/>
        <s v="Лишение свободы (общий режим), Лишение свободы на определенный срок, Лишение права занимать определенные должности, Лишение специального звания"/>
        <s v="Штраф, Лишение права занимать определенные должности"/>
        <s v="Условное наказание, Лишение свободы на определенный срок, Принудительное лечение, Запрет деятельности"/>
        <s v="Дело прекращено"/>
        <s v="Ограничение свободы, Штраф"/>
        <s v="Лишение свободы на определенный срок, Лишение свободы (колония-поселение), Дело прекращено"/>
        <s v="Лишение свободы (заочно), Лишение свободы на определенный срок, Запрет деятельности"/>
        <s v="Лишение свободы (строгий режим), Лишение свободы на определенный срок"/>
        <s v="Лишение свободы на определенный срок, Запрет деятельности"/>
        <s v="Лишение свободы (строгий режим), Лишение свободы на определенный срок, Ограничение свободы"/>
        <s v="Лишение свободы на определенный срок, Лишение свободы (строгий режим), Ограничение свободы, Штраф"/>
        <s v="Условное наказание, Исправительные работы"/>
        <s v="Лишение свободы на определенный срок, Лишение свободы (заочно), Запрет деятельности"/>
        <s v="Лишение свободы на определенный срок, Лишение свободы (общий режим), Штраф"/>
        <s v="Приговор неизвестен, Штраф"/>
        <s v="Условное наказание, Лишение свободы на определенный срок"/>
        <s v="Принудительные работы, Запрет деятельности"/>
        <s v="Лишение свободы на определенный срок, Лишение свободы (общий режим), Ограничение свободы"/>
        <s v="Лишение свободы на определенный срок, Лишение свободы (колония-поселение), Штраф"/>
        <s v="Условное наказание, Лишение свободы на определенный срок, Запрет деятельности"/>
        <s v="Лишение свободы (общий режим), Лишение свободы на определенный срок, Запрет деятельности"/>
        <s v="Лишение свободы на определенный срок, Запрет деятельности, Условное наказание"/>
        <s v="Штраф, Запрет деятельности, Ограничение по военной службе"/>
        <s v="Лишение свободы (колония-поселение), Лишение свободы на определенный срок, Запрет деятельности"/>
        <s v="Лишение свободы на определенный срок, Лишение свободы (колония-поселение), Запрет деятельности"/>
        <s v="Лишение свободы на определенный срок, Условное наказание, Запрет деятельности"/>
      </sharedItems>
    </cacheField>
    <cacheField name="Суть приговора" numFmtId="0">
      <sharedItems containsBlank="1" count="223" longText="1">
        <s v="8 лет 6 месяцев лишения свободы в колонии общего режима"/>
        <s v="1 год 6 месяцев лишения свободы условно с испытательным сроком два года"/>
        <m/>
        <s v="3 года лишения свободы в колонии общего режима"/>
        <s v="штраф в размере 120 тысяч рублей"/>
        <s v="штраф в размере 1 млн 800 тысяч рублей"/>
        <s v="три года принудительных работ"/>
        <s v="Штраф 300 тысяч рублей"/>
        <s v="1 год 6 месяцев ограничения свободы"/>
        <s v="6 месяцев ограничения свободы"/>
        <s v="1 год ограничения свободы"/>
        <s v="7 лет лишения свободы в колнии общего режима, запрет публиковать информацию в интернете сроком 3 года"/>
        <s v="штраф в размере 1 миллион рублей"/>
        <s v="8 месяцев ограничения свободы"/>
        <s v="1 год исправительных работ условно с испытательным сроком 6 месяцев"/>
        <s v="штраф в размере 3 миллиона рублей"/>
        <s v="Штраф 800 тысяч рублей"/>
        <s v="штраф"/>
        <s v="Вынесено постановление в порядке гл. 51 УПК (о применении ПМ медицинского характера)"/>
        <s v="Штраф 50 тысяч рублей"/>
        <s v="1 год 2 месяца лишения свободы условно"/>
        <s v="штраф в размере 150 тысяч рублей"/>
        <s v="2 года лишения свободы условно"/>
        <s v="1 год лишения свободы условно"/>
        <s v="1 год 6 месяцев лишения свободы в колонии-поселении, принудительное амбулаторное наблюдение и лечение у психиатра по месту отбытия наказания"/>
        <s v="штраф в размере 100 тысяч рублей, принудительное амбулаторное лечение у психиатра"/>
        <s v="6 лет лишения свободы в колонии строгого режима"/>
        <s v="принудительное лечение"/>
        <s v="11 лет лишения свободы заочно"/>
        <s v="штраф в размере один миллион рублей"/>
        <s v="7 лет лишения свободы в колонии общего режима, запрет администрировать сайты на 4 года"/>
        <s v="приговор неизвестен"/>
        <s v="1 год лишения свободы условно с испытательным сроком 1 год 6 месяцев"/>
        <s v="1 год 3 месяца ограничения свободы"/>
        <s v="Штраф 1 миллион рублей"/>
        <s v="3 года лишения свободы условно с испытательным сроком 3 года, штраф в размере 30 тысяч рублей"/>
        <s v="1 год принудительных работ"/>
        <s v="лишение свободы сроком на 3 года в ИК общего режима с лишением права заниматься деятельностью, связанной с размещением публикаций в телекоммуникационной сети Интернет, сроком на 2 года"/>
        <s v="7 лет лишения свободы заочно"/>
        <s v="11 месяцев исправительных работ"/>
        <s v="5 лет лишения свободы условно"/>
        <s v="штраф в размере 209 811 рублей 36 копеек"/>
        <s v="13 лет лишения свободы в колонии строгого режима"/>
        <s v="штраф 100 тысяч рублей с рассрочкой по 10 т. р/мес и запрет на администрирование сайтов на 2 года"/>
        <s v="2 года лишения свободы в колонии-поселении"/>
        <s v="штраф в размере 600 тысяч рублей"/>
        <s v="9 лет лишения свободы в колонии строгого режима"/>
        <s v="штраф в размере 800 тысяч рублей"/>
        <s v="3 года лишения свободы условно"/>
        <s v="штраф в размере 100 тысяч рублей, запрет на публикации в интернете сроком два года"/>
        <s v="Штраф 280 тысяч рублей, из-за меры пресечения снижено до 200 тысяч рублей"/>
        <s v="2 года 5 месяцев лишения свободы в колонии-поселении"/>
        <s v="3 года 2 месяца лишения свободы в колонии строгого режима, штраф в размере 2 660 000 рублей"/>
        <s v="5 лет лишения свободы"/>
        <s v="4 года лишения свободы в колонии общего режима; суд обязал выплатить Министерству обороны 923 тысячи 229 рублей 60 копеек"/>
        <s v="15 лет лишения свободы в колонии строгого режима"/>
        <s v="1 год 6 месяцев лишения свободы условно, 1 года 6 месяцев лишения свободы."/>
        <s v="штраф в размере 100 тысяч рублей, освободить от наказания в связи в счет времени, проведенного под стражей"/>
        <s v="4 года 6 месяцев лишения свободы"/>
        <s v="6 лет лишения свободы в воспитательной колонии"/>
        <s v="1 год 6 месяцев лишения свободы в колонии-поселении"/>
        <s v="10 лет лишения свободы в колонии строгого режима"/>
        <s v="3 года 6 месяцев лишения свободы в колонии общего режима, запрет деятельности, связанной с администрированием интернет-сайтов, сроком на два года"/>
        <s v="8 лет лишения свободы, принудительное психиатрическое лечение по месту отбывания наказания"/>
        <s v="5 лет 6 месяцев лишения свободы условно"/>
        <s v="штраф в размере 100 тысяч рублей"/>
        <s v="2 года 1 месяц ограничения свободы"/>
        <s v="8 лет лишения свободы заочно"/>
        <s v="8 лет лишения свободы в колонии строгого режима"/>
        <s v="9 лет лишения свободы в колонии общего режима, лишение права заниматься деятельностью, связанной с администрированием сайтов, сроком 3 года, штраф в размере 350 тысяч рублей"/>
        <s v="4 года лишения свободы в колонии-поселении"/>
        <s v="360 часов обязательных работ"/>
        <s v="6 месяцев исправительных работ"/>
        <s v="4 года лишения свободы в колонии общего режима"/>
        <s v="8 месяцев исправительных работ и запрет публикаций на один год"/>
        <s v="7 лет 6 месяцев лишения свободы в колонии общего режима"/>
        <s v="2 года 6 месяцев лишения свободы с отбыванием наказания в исправительной колонии общего режима"/>
        <s v="судебный участок №2 (18.11): 8 месяцев ограничения свободы; судебный участок №7 (04.08): дело прекращено"/>
        <s v="8 лет лишения свободы в колонии общего режима заочно"/>
        <s v="6 лет лишения свободы в колонии общего режима, лишение звания полковника и права занимать определенные должности в течение трех лет"/>
        <s v="5 месяцев принудительных работ"/>
        <s v="отправлен на принудительное лечение"/>
        <s v="штраф в размере 100 тысяч рублей, лишение права занимать государственные должности в течение 1 года"/>
        <s v="8 лет лишения свободы заочно, с лишением права администрировать соцсети и занимать должности в правоохранительных органах сроком на 4 года, с лишением специального звания майор полиции"/>
        <s v="два года лишения свободы условно с испытательным сроком два года с лишением права заниматься деятельностью, связанной с созданием, ведением, поддержкой сайтов, форумов, мессенджеров, социальных сетей, групп и чатов с использованием электронных и информационно-телекоммуникационных сетей, в том числе Интернет, на срок 2 года, применены меры медицинского характера в виде принудительного наблюдения и лечения у врача-психиатра в амбулаторных условиях"/>
        <s v="9 месяцев исправительных работ"/>
        <s v="дело прекращено"/>
        <s v="2 года ограничения свободы"/>
        <s v="6 лет лишения свободы в колонии общего режима"/>
        <s v="2 года 6 месяцев лишения свободы условно"/>
        <s v="1 год лишения свободы в колонии-поселении"/>
        <s v="12 лет лишения свободы в колонии строгого режима"/>
        <s v="9 лет лишения свободы заочно, запрет администрирования сайтов на 5 лет"/>
        <s v="4 года лишения свободы условно с испытательным сроком 2 года"/>
        <s v="2 года ограничения свободы, штраф в размере 180 тысяч рублей"/>
        <s v="3 года лишения свободы в колонии общего режима, запрет на размещение публикаций в интернете на 2 года"/>
        <s v="6 лет лишения свободы условно с испытательным сроком 2 года, штраф в размере 10 тысяч рублей"/>
        <s v="1 год 4 месяца лишения свободы в колонии-поселении"/>
        <s v="штраф в размере 70 тысяч рублей; с учетом срока, отбытого под стражей, сократить до 20 тысяч"/>
        <s v="5 лет 6 месяцев лишения свободы в колонии общего режима"/>
        <s v="3 года 1 месяц лишения свободы условно"/>
        <s v="2 года 10 суток лишения свободы в колонии общего режима"/>
        <s v="7 лет лишения свободы в колонии строгого режима"/>
        <s v="штраф в размере 40 тысяч рублей"/>
        <s v="10 месяцев ограничения свободы"/>
        <s v="Штраф 100 тысяч рублей"/>
        <s v="штраф в размере 130 тысяч рублей"/>
        <s v="штраф в размере 360 тысяч рублей"/>
        <s v="2 года 10 месяцев лишения свободы в колонии общего режима"/>
        <s v="8 месяцев исправительных работ"/>
        <s v="штраф в размере 250 тысяч рублей, сократить до 150 тысяч рублей с учетом срока, проведенного под стражей"/>
        <s v="6 лет 6 месяцев лишения свободы, в совокупности с предыдущим приговором 7 лет 6 месяцев лишения свободы "/>
        <s v="Штраф в размере 200 тысяч рублей"/>
        <s v="10 месяцев лишения свободы в колонии-поселении"/>
        <s v="штраф в размере 5 тысяч рублей"/>
        <s v="штраф в размере 240 тысяч рублей"/>
        <s v="3 года лишения свободы в колонии общего режима, запрет заниматься деятельностью, связанной с администрированием сайтов, сроком 1 год"/>
        <s v="штраф в размере 150 тысяч рублей, запрет публиковать материалы в интернете и выпускать газету сроком 2 года"/>
        <s v="10 месяцев исправительных работ"/>
        <s v="8 лет 6 месяцев лишения свободы заочно, запрет писать в интернете сроком 4 года"/>
        <s v="2 года 6 месяцев лишения свободы"/>
        <s v="2 года лишения свободы условно, штраф в размере 30 тысяч рублей с возможностью погашения в рассрочку"/>
        <s v="1 год 4 месяца лишения свободы условно"/>
        <s v="7 лет лишения свободы в колонии общего режима"/>
        <s v="1 год 6 месяцев лишения свободы в колонии общего режима"/>
        <s v="Штраф в размере 260 тысяч рублей"/>
        <s v="2 года лишения свободы в колонии общего режима"/>
        <s v="Прекращено с судебным штрафом 15000 рублей"/>
        <s v="4 года лишения свободы условно, испытательный срок 2 года"/>
        <s v="1 год 6 месяцев лишения свободы условно"/>
        <s v="18 лет лишения свободы, из которых первые 5 лет он должен провести в тюрьме, а оставшийся срок в колонии строгого режима"/>
        <s v="штраф в размере 400 тысяч рублей"/>
        <s v="13 лет лишения свободы в колонии строгого режима, лишение права заниматься деятельностью, связанной с администрированием сайтов, сроком 3 года, штраф в размере 350 тысяч рублей"/>
        <s v="3 года лишения свободы условно и штраф 360 тысяч рублей с возможностью погашения в рассрочку"/>
        <s v="4 месяца лишения свободы в колонии-поселении"/>
        <s v="6 месяцев принудительных работ"/>
        <s v="8 лет лишения свободы в колонии общего режима с запретом администрирования сайтов на 3 года"/>
        <s v="1 год 21 день ограничения свободы; приговор смягчен в апелляции до 1 года, наказание считать отбытым"/>
        <s v="9 месяцев ограничения свободы"/>
        <s v="Прекращено с судебным штрафом 15 тысяч рублей"/>
        <s v="7 лет лишения свободы, с лишением права занимать должности на государственной службе в системе органов внутренних дел РФ, связанных с осуществлением функций представителя власти, сроком на 4 (четыре) года, с отбыванием основного наказания в виде лишения свободы в исправительной колонии общего режима._x000a__x000a_На основании ст. 48 УК РФ Ведель С.В. (Клоков С.В.) лишен специального звания «капитан внутренней службы»."/>
        <s v="Штраф 450 тысяч, из-за мер пресечения снижен до 100 тысяч рублей"/>
        <s v="6 лет 6 месяцев лишения свободы в колонии строгого режима"/>
        <s v="6 лет лишения свободы. Первые 2,5 года в тюрьме, 3,5 года в колонии строгого режима"/>
        <s v="2 года принудительных работ"/>
        <s v="1 год 4 месяца ограничения свободы, освободить от исполнения наказания"/>
        <s v="8 лет лишения свободы заочно, запрет заниматься администрированием сайтов в течение 4 лет"/>
        <s v="6 лет 6 месяцев лишения свободы в колонии общего режима"/>
        <s v="25 лет лишения свободы в колонии строгого режима"/>
        <s v="4 года 2 месяца лишения свободы в колонии общего режима"/>
        <s v="19 лет лишения свободы (первые 4 года в тюрьме, остальные 15 лет в колонии строгого режима)"/>
        <s v="дело прекращено, обязать до 7 декабря с 22 до 6 часов утра находиться под надзором"/>
        <s v="3 года лишения свободы, запрет на администрирование сайтов в интернете сроком на 2 года"/>
        <s v="13 лет лишения свободы с отбыванием первых пяти лет в тюрьме, а оставшегося срока в колонии строгого режима, полтора года ограничения свободы"/>
        <s v="отправить на принудительное лечение"/>
        <s v="8,5 лет лишения свободы. Первые три года Паскарь должен провести в тюрьме, а оставшиеся — в колонии строгого режима"/>
        <s v="6 месяцев исправительных работ условно"/>
        <s v="6 лет лишения свободы в колонии строгого режима, штраф в размере 100 тысяч рублей, 2 года ограничения свободы"/>
        <s v="5 лет лишения свободы заочно с запретом администрировать сайты на 4 года"/>
        <s v="5 лет и 2 месяца лишения свободы в колонии общего режима"/>
        <s v="6 лет и 3 месяца колонии общего режима"/>
        <s v="300 часов обязательных работ"/>
        <s v="3 года 8 месяцев лишения свободы в колонии общего режима"/>
        <s v="7 лет лишения свободы в ИК общего режима с лишением права заниматься деятельностью, связанной с администрированием сайтов электронных или информационно-телекоммуникационных сетей, в том числе сети Интернет, сроком на 3 года"/>
        <s v="лишение свободы сроком на 6 лет в ИК общего режима с лишением права заниматься деятельностью, связанной с размещением публикаций в телекоммуникационной сети Интернет, сроком на 3 года"/>
        <s v="восемь лет лишения свободы в колонии общего режима, запрет пользоваться сетью Интернет в течение четырех лет"/>
        <s v="2 года лишения свободы условно с испытательным сроком 2 года"/>
        <s v="8 лет 6 месяцев лишения свободы заочно, запрет администрировать сайты в интернете сроком 4 года"/>
        <s v="5 лет 6 месяцев лишения свободы с запретом на публикацию материалов в СМИ и интернете в течение 2 лет 6 месяцев"/>
        <s v="5 лет 6 месяцев лишения свободы в колонии общего режима с лишением права заниматься деятельностью, связанной с размещением публикаций в телекоммуникационной сети Интернет сроком на 4 года"/>
        <s v="3 года лишения свободы в колонии общего режима, штраф в размере 1176 506 рублей 36 копеек, с лишением права заниматься деятельностью, связанной с использованием сети «Интернет», кроме возможности обращения в государственные органы, на срок 2 года"/>
        <s v="1 год 2 месяца лишения свободы в колонии строгого режима"/>
        <s v="3 года лишения свободы с отбыванием наказания в колонии общего режима"/>
        <s v="2 года 6 месяцев лишения свободы в колонии строгого режима"/>
        <s v="1 год 6 месяцев принудительных работ"/>
        <s v="принудительная госпитализация в стационаре специального типа"/>
        <s v="6 месяцев лишения свободы в колонии-поселении"/>
        <s v="6 лет лишения свободы с отбыванием срока в колонии общего режима, запрет заниматься журналистской деятельностью 5 лет"/>
        <s v="8 лет 6 месяцев лишения свободы _x000a_в колонии общего режима"/>
        <s v="3 года 6 месяцев лишения свободы в колонии общего режима"/>
        <s v="Прекращено с судебным штрафом 20 тысяч рублей"/>
        <s v="Штраф в размере 150 тысяч рублей, из-за меры снижен до 120 тысяч"/>
        <s v="5 лет лишения свободы в колонии общего режима"/>
        <s v="3 года лишения свободы условно, штраф в размере 800 тысяч рублей"/>
        <s v="2 года 5 месяцев принудительных работ"/>
        <s v="4 года лишения свободы, запрет администрировать сайты в интернете сроком 3 года"/>
        <s v="8 месяцев исправительных работ с удержанием 10% заработной платы в пользу государства"/>
        <s v="Штраф 130 тысяч рублей"/>
        <s v="2 года условно с испытательным сроком 2 года"/>
        <s v="судебный штраф в размере 30 тысяч рублей"/>
        <s v="принудительные меры медицинского характера"/>
        <s v="два года принудительных работ, запрет администрировать интернет-ресурсы в течение трех лет"/>
        <s v="Штраф 400 тысяч рублей"/>
        <s v="2 года 3 месяца лишения свободы в колонии-поселении"/>
        <s v="1 год 11 месяцев лишения свободы в колонии общего режима, 6 месяцев ограничения свободы"/>
        <s v="2 года 10 месяцев лишения свободы в колонии-поселении"/>
        <s v="2 года лишения свободы в колонии-поселении, штраф в размере 500 тысяч рублей"/>
        <s v="6 месяцев лишения свободы в колонии-поселении, по совокупности с предыдущим приговором 2 года 2 месяца лишения свободы в колонии-поселении"/>
        <s v="1 год 6 месяцев принудительных работ с удержанием заработной платы в размере 20%."/>
        <s v="3 года лишения свободы условно с двухлетним испытательным сроком и запретом преподавательской деятельности"/>
        <s v="1 год лишения свободы в колонии общего режима"/>
        <s v="6 лет лишения свободы в колонии общего режима, запрет администрировать интернет-ресурсы сроком на 4 года"/>
        <s v="8 месяцев лишения свободы, заменить принудительными работами на тот же срок"/>
        <s v="восемь месяцев ограничения свободы"/>
        <s v="5 лет лишения свободы в колонии общего режима, запрет администртировать сайты сроком 4 года"/>
        <s v="2 года лишения свободы условно с испытательным сроком 2 года, запрет администрирования интернет-сайто сроком 2 года"/>
        <s v="штраф в размере 700 тысяч рублей, освободить от уплаты"/>
        <s v="10 месяцев исправительных работ условно с испытательным сроком 9 месяцев"/>
        <s v="6 лет лишения свободы заочно"/>
        <s v="штраф в размере 105 тысяч рублей"/>
        <s v="2 года лишения свободы условно с испытательным сроком 2 года с лишением права заниматься деятельностью, связанной с администрированием сайтов с использованием электронных или информационно-телекоммуникационных сетей, в том числе сети «Интернет» на срок 2 года. "/>
        <s v="наказание в виде 2 лет лишения свободы с лишением права заниматься деятельностью, связанной с администрированием сайтов с использованием электронных или информационно-телекоммуникационных сетей, в том числе сети «Интернет» на срок 2 года. Основное наказание в виде лишения свободы считать условным с испытательным сроком 2 года."/>
        <s v="два года лишения свободы условно"/>
        <s v="2 года лишения свободы условно с испытательным сроком 2 года, запрет администрирования сайтов в интернете сроком 2 года"/>
        <s v="2 года 6 месяцев лишения свободы в колонии-поселении"/>
        <s v="Штраф в размере 1000000 рублей с лишением права занимать должности на государственной службе в области осуществления организационно-распорядительных функций, связанных с воспитанием подчинённых, на срок 2 года._x000a__x000a_В порядке ч. 5 ст. 69 УК РФ по совокупности этого преступления и преступления, предусмотренного ч. 2 ст. 336 УК РФ, за которое Орлов 21 июня 2023 года осуждён Краснореченским гарнизонным военным судом, окончательное наказание определено в виде штрафа в размере 1000000 рублей и в виде ограничения по военной службе на срок 8 месяцев с удержанием в доход государства 10 процентов из его денежного довольствия, с дополнительным наказанием – лишением права занимать должности на государственной службе в области осуществления организационно-распорядительных функций, связанных с воспитанием подчинённых, на срок 2 года."/>
        <s v="подробности неизвестны"/>
        <s v="Штраф в размере 700 тысяч рублей"/>
        <s v="1 год 6 месяцев лишения свободы в колонии-поселении с дополнительным наказанием в виде лишения права заниматься определённой деятельностью, связанной с администрированием сайтов электронных или информационно-телекоммуникационных сетей, в том числе сети &quot;Интернет&quot;, с размещением обращений и иных материалов в информационно-телекоммуникационных сетях общего пользования, включая сеть «Интернет» на срок 3 (три) года"/>
        <s v="10 месяцев принудительных работ"/>
        <s v="Судебный акт оставлен без изменения"/>
        <s v="2 года лишения свободы в колонии-поселении, запрет заниматься деятельностью, связанной с администрированием сайтов в интернете, сроком 2 года"/>
        <s v="1 год 6 месяцев лишения свободы условно с испытательным сроком 2 года, запрет администрировать сайты в интернете сроком 2 года"/>
      </sharedItems>
    </cacheField>
    <cacheField name="Пытали" numFmtId="0">
      <sharedItems containsBlank="1"/>
    </cacheField>
    <cacheField name="Регион" numFmtId="0">
      <sharedItems containsBlank="1"/>
    </cacheField>
    <cacheField name="Лишения свободы" numFmtId="0">
      <sharedItems containsBlank="1" count="85" longText="1">
        <s v="&quot;18-03-2022 | административный арест | &quot;&quot;Ноздринов Александр Анатольевич | &quot;&quot;&quot;&quot;Дело Александра Ноздринова о &quot;&quot;&quot;&quot;&quot;&quot;&quot;&quot;фейках&quot;&quot;&quot;&quot;&quot;&quot;&quot;&quot; о деятельности ВС РФ на территории Украины в Новокубанске&quot;&quot;&quot;&quot; | ст. 207.3 ч.2 УК РФ | Краснодарский край&quot;&quot;&quot;"/>
        <m/>
        <s v="&quot;14-11-2023 | наказание в уголовном процессе | &quot;&quot;Митрофанов Владимир Анатольевич | &quot;&quot;&quot;&quot;Дело о &quot;&quot;&quot;&quot;&quot;&quot;&quot;&quot;фейках&quot;&quot;&quot;&quot;&quot;&quot;&quot;&quot; о ВС РФ, публичном оправдании терроризма и хранении наркотиков в крупном размере&quot;&quot;&quot;&quot; | ст. 207.3 ч.2 УК РФ, ст. 228 ч.2 УК РФ, ст. 205.2 ч.2 УК РФ | &quot;&quot;&quot;"/>
        <s v=" | наказание в уголовном процессе | Мельников Виктор Алексеевич | Дело о поджоге соседнего с военкоматом здания в Ломоносове | ст. 167 ч.2 УК РФ | Санкт-Петербург"/>
        <s v=" | Больница | Кизевальтер Андрей Викторович | Дело Андрея Кизевальтера об осквернении плаката с буквой Z | ст. 214 ч.2 УК РФ | Московская область"/>
        <s v="&quot;13-07-2023 | наказание в уголовном процессе | &quot;&quot;Балин Андрей Альбертович | &quot;&quot;&quot;&quot;Дело о &quot;&quot;&quot;&quot;&quot;&quot;&quot;&quot;фейках&quot;&quot;&quot;&quot;&quot;&quot;&quot;&quot; о ВС РФ в Тольятти&quot;&quot;&quot;&quot; | ст. 207.3 ч.2 УК РФ | Самарская область&quot;&quot;&quot;,&quot;26-08-2023 | наказание в уголовном процессе | &quot;&quot;Балин Андрей Альбертович | &quot;&quot;&quot;&quot;Дело о &quot;&quot;&quot;&quot;&quot;&quot;&quot;&quot;фейках&quot;&quot;&quot;&quot;&quot;&quot;&quot;&quot; о ВС РФ в Тольятти&quot;&quot;&quot;&quot; | ст. 207.3 ч.2 УК РФ | Самарская область&quot;&quot;&quot;"/>
        <s v="10-11-2023 | наказание в уголовном процессе | Абузарова Парвинахан Окилжоновна | Дело Парвины Абузаровой о призывах к деятельности против безопасности государства | ст. 280.4 ч.2 УК РФ | Республика Татарстан"/>
        <s v=" | Больница | Колин Сергей Иванович | Дело Сергея Колина о намерении вступить в незаконное вооруженное формирование | ст. 208 ч.2 УК РФ с применением ст. 30 УК РФ | Тверская область"/>
        <s v="&quot;20-10-2022 | наказание в уголовном процессе | &quot;&quot;Березин Андрей Владимирович | Дело Андрея Березина о наезде на забор здания УФСБ в Астрахани и применении насилия к инспектору ГИБДД | ст. 214 ч.2 УК РФ, ст. 318 ч.1 УК РФ | Астраханская область&quot;&quot;&quot;"/>
        <s v="&quot;01-08-2023 | наказание в уголовном процессе | &quot;&quot;Попов Вячеслав Анатольевич | Дело Вячеслава Попова о подготовке теракта в Калининграде | ст. 205 ч.1 УК РФ с применением ст. 30 ч.1 УК РФ, ст. 222.1 ч.1 УК РФ, ст. 223.1 ч.1 УК РФ | Калининградская область&quot;&quot;&quot;"/>
        <s v="01-07-2023 | наказание в уголовном процессе | Василец Дмитрий Витальевич | Дело Дмитрия Васильца о неисполнении приказа | ст. 332 ч.2.1 УК РФ | Мурманская область"/>
        <s v="01-11-2022 | наказание в уголовном процессе | Фарбер Илья Исаакович | Дело Ильи Фарбера о поджоге военкомата в поселке Игра | ст. 167 ч.2 УК РФ | Удмуртская республика, | наказание в уголовном процессе | Фарбер Илья Исаакович | Дело Ильи Фарбера о поджоге военкомата в поселке Игра | ст. 167 ч.2 УК РФ | Удмуртская республика"/>
        <s v="&quot;05-04-2023 | наказание в уголовном процессе | &quot;&quot;Сердюк Денис Васильевич | Дело Дениса Сердюка о поджоге военкомата в Волгограде | ст. 167 ч.2 УК РФ, ст. 213 ч.2 УК РФ | Волгоградская область&quot;&quot;&quot;,&quot;01-06-2023 | наказание в уголовном процессе | &quot;&quot;Сердюк Денис Васильевич | Дело Дениса Сердюка о поджоге военкомата в Волгограде | ст. 167 ч.2 УК РФ, ст. 213 ч.2 УК РФ | Волгоградская область&quot;&quot;&quot;"/>
        <s v="&quot;27-09-2023 | наказание в уголовном процессе | &quot;&quot;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&quot;&quot;&quot;,&quot; | этапирование | &quot;&quot;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&quot;&quot;&quot;,&quot; | этапирование | &quot;&quot;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&quot;&quot;&quot;,&quot; | этапирование | &quot;&quot;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&quot;&quot;&quot;,&quot; | этапирование | &quot;&quot;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&quot;&quot;&quot;,&quot; | этапирование | &quot;&quot;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&quot;&quot;&quot;,&quot;01-11-2023 | этапирование | &quot;&quot;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&quot;&quot;&quot;,&quot;01-11-2023 | наказание в уголовном процессе | &quot;&quot;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&quot;&quot;&quot;"/>
        <s v=" | наказание в уголовном процессе | Синицына Долите Альберто | Дело Долите Синицыной о призывах к экстремистской деятельности | ст. 280 ч.2 УК РФ | Приморский край"/>
        <s v="01-01-2023 | наказание в уголовном процессе | Петраускас Андрей Вадимович | Дело Андрея Петраускаса о покушении на поджог военкомата в Красноярске | ст. 205 ч.1 УК РФ с применением ст. 30 ч.3 УК РФ | Красноярский край,01-01-2023 | наказание в уголовном процессе | Петраускас Андрей Вадимович | Дело Андрея Петраускаса о покушении на поджог военкомата в Красноярске | ст. 205 ч.1 УК РФ с применением ст. 30 ч.3 УК РФ | Красноярский край"/>
        <s v="&quot;23-01-2023 | наказание в уголовном процессе | &quot;&quot;Бирюков Андрей Юрьевич | Дело Андрея Бирюкова о призывах к экстремизму и публичном оправдании терроризма | ст. 205.2 ч.2 УК РФ, ст. 280 ч.2 УК РФ | Воронежская область&quot;&quot;&quot;"/>
        <s v="03-07-2023 | наказание в уголовном процессе | Лямин Дмитрий Александрович | Дело о поджоге военкомата в Шуе | ст. 205 ч.1 УК РФ | Ивановская область,01-09-2023 | наказание в уголовном процессе | Лямин Дмитрий Александрович | Дело о поджоге военкомата в Шуе | ст. 205 ч.1 УК РФ | Ивановская область"/>
        <s v="&quot;21-06-2023 | наказание в уголовном процессе | &quot;&quot;Попов Денис Александрович | Дело о попытке поджога военкомата в Угличе | ст. 205 ч.1 УК РФ с применением ст. 30 ч.3 УК РФ, ст. 280 ч.2 УК РФ | Ярославская область&quot;&quot;&quot;,&quot;01-10-2023 | наказание в уголовном процессе | &quot;&quot;Попов Денис Александрович | Дело о попытке поджога военкомата в Угличе | ст. 205 ч.1 УК РФ с применением ст. 30 ч.3 УК РФ, ст. 280 ч.2 УК РФ | Ярославская область&quot;&quot;&quot;"/>
        <s v=" | наказание в уголовном процессе | Лерман Лев Исаакович | Дело Льва Лермана о патронах | ст. 222 ч.1 УК РФ | Нижегородская область"/>
        <s v="28-09-2022 | административный арест | Семёнов Алексей Витальевич | Дело Алексея Семенова о повторной дискредитации ВС РФ | ст. 280.3 ч.1 УК РФ | Республика Коми,03-10-2022 | административный арест | Семёнов Алексей Витальевич | Дело Алексея Семенова о повторной дискредитации ВС РФ | ст. 280.3 ч.1 УК РФ | Республика Коми"/>
        <s v=" | наказание в уголовном процессе | Гольденберг Валерия Михайловна | Дело об осквернении мемориала в Судаке | ст. 244 ч.2 УК | Аннексированная территория Республики Крым"/>
        <s v="&quot;14-07-2023 | наказание в уголовном процессе | &quot;&quot;Котович Валерий Николаевич | &quot;&quot;&quot;&quot;Дело Валерия Котовича о &quot;&quot;&quot;&quot;&quot;&quot;&quot;&quot;фейках&quot;&quot;&quot;&quot;&quot;&quot;&quot;&quot; о ВС РФ&quot;&quot;&quot;&quot; | ст. 207.3 ч.2 УК РФ | Ростовская область&quot;&quot;&quot;,&quot; | наказание в уголовном процессе | &quot;&quot;Котович Валерий Николаевич | &quot;&quot;&quot;&quot;Дело Валерия Котовича о &quot;&quot;&quot;&quot;&quot;&quot;&quot;&quot;фейках&quot;&quot;&quot;&quot;&quot;&quot;&quot;&quot; о ВС РФ&quot;&quot;&quot;&quot; | ст. 207.3 ч.2 УК РФ | Ростовская область&quot;&quot;&quot;"/>
        <s v="28-04-2023 | Больница | Пожелал остаться анонимным | Дело о приготовлении к поджогу военкомата в Тобольске | ст. 205 УК РФ (часть неизвестна) с применением ст. 30 ч.1 УК РФ | Тюменская область"/>
        <s v=" | наказание в уголовном процессе | Дубенюк Валерий Валерьевич | Дело о нападении на полицейских в Петербурге | ст. 318 ч.1 УК РФ | Санкт-Петербург"/>
        <s v="&quot;17-07-2023 | наказание в уголовном процессе | &quot;&quot;Орловский Игорь Сергеевич | Дело Игоря Орловского о призывах к экстремизму и публичном оправдании терроризма | ст. 205.2 ч.2 УК РФ, ст. 280 ч.2 УК РФ | Красноярский край&quot;&quot;&quot;"/>
        <s v=" | наказание в уголовном процессе | Татуйко Захар Александрович | Дело Захара Татуйко о применении насилия к представителю власти на акции 2 марта в Петербурге | ст. 318 ч.1 УК РФ | Санкт-Петербург"/>
        <s v="&quot;21-04-2023 | наказание в уголовном процессе | &quot;&quot;Чумак Данила Евгеньевич | Дело о сожжении георгиевской ленточки и публичном оправдании терроризма в Норильске | ст. 354.1 ч.4 УК РФ, ст. 205.2 ч.2 УК РФ, ст. 282.2 ч.2 УК РФ | Красноярский край&quot;&quot;&quot;"/>
        <s v="09-06-2023 | наказание в уголовном процессе | Нарольский Денис Александрович | Дело Дениса Нарольского о дезертирстве | ст. 338 УК РФ | Аннексированная территория Республики Крым"/>
        <s v="&quot;13-07-2023 | наказание в уголовном процессе | &quot;&quot;Баринов Виталий Александрович | Дело о выстреле в баннер с рекламой военной службы | ст. 213 ч.2 УК РФ, ст. 119 ч.1 УК РФ | Красноярский край&quot;&quot;&quot;,&quot;01-09-2023 | наказание в уголовном процессе | &quot;&quot;Баринов Виталий Александрович | Дело о выстреле в баннер с рекламой военной службы | ст. 213 ч.2 УК РФ, ст. 119 ч.1 УК РФ | Красноярский край&quot;&quot;&quot;"/>
        <s v="17-03-2023 | наказание в уголовном процессе | Алексеев Андрей  | Дело Андрея Алексеева о поджоге военкомата во Владивостоке | ст. 205 ч.1 УК РФ | Приморский край"/>
        <s v="01-01-2023 | наказание в уголовном процессе | Мартюшев Кирилл Игоревич | Дело Кирилла Мартюшева о призывах к экстремизму в Тюмени | ст. 280 ч.2 УК РФ | Тюменская область"/>
        <s v="&quot;07-11-2023 | наказание в уголовном процессе | &quot;&quot;Филонова Наталья Ивановна | Дело Натальи Филоновой о применении насилия к двум полицейским | ст. 318 ч.2 УК РФ, ст. 318 ч.1 УК РФ | Республика Бурятия&quot;&quot;&quot;"/>
        <s v="&quot;04-10-2022 | наказание в уголовном процессе | &quot;&quot;Яременко Евгений Викторович | Дело о надругательстве над флагом в Дмитрове | &quot;&quot;&quot;&quot;ст. 158 ч.2 п.&quot;&quot;&quot;&quot;&quot;&quot;&quot;&quot;в&quot;&quot;&quot;&quot;&quot;&quot;&quot;&quot; УК РФ&quot;&quot;&quot;&quot;, ст. 329 УК РФ | Московская область&quot;&quot;&quot;"/>
        <s v="&quot;14-06-2023 | наказание в уголовном процессе | &quot;&quot;Кавинов Иван Игоревич | &quot;&quot;&quot;&quot;Дело о &quot;&quot;&quot;&quot;&quot;&quot;&quot;&quot;фейках&quot;&quot;&quot;&quot;&quot;&quot;&quot;&quot; о ВС РФ в Коврове&quot;&quot;&quot;&quot; | ст. 207.3 ч.2 УК РФ | Владимирская область&quot;&quot;&quot;"/>
        <s v="12-05-2023 | наказание в уголовном процессе | Сухобоков Алексей Алексеевич | Дело Алексея Сухобокова о публичном оправдании терроризма | ст. 205.2 ч.1 УК РФ | Тверская область,01-06-2023 | наказание в уголовном процессе | Сухобоков Алексей Алексеевич | Дело Алексея Сухобокова о публичном оправдании терроризма | ст. 205.2 ч.1 УК РФ | Тверская область"/>
        <s v="&quot;25-07-2023 | наказание в уголовном процессе | &quot;&quot;Симонов Михаил Юрьевич | &quot;&quot;&quot;&quot;Дело Михаила Симонова о &quot;&quot;&quot;&quot;&quot;&quot;&quot;&quot;фейках&quot;&quot;&quot;&quot;&quot;&quot;&quot;&quot; о ВС РФ&quot;&quot;&quot;&quot; | ст. 207.3 ч.2 УК РФ | Москва&quot;&quot;&quot;,&quot; | наказание в уголовном процессе | &quot;&quot;Симонов Михаил Юрьевич | &quot;&quot;&quot;&quot;Дело Михаила Симонова о &quot;&quot;&quot;&quot;&quot;&quot;&quot;&quot;фейках&quot;&quot;&quot;&quot;&quot;&quot;&quot;&quot; о ВС РФ&quot;&quot;&quot;&quot; | ст. 207.3 ч.2 УК РФ | Москва&quot;&quot;&quot;"/>
        <s v="30-05-2023 | наказание в уголовном процессе | Гаджиев Адам Шевкетович | Дело Адама Гаджиева о применении насилия к представителю власти в Махачкале | ст. 318 ч.2 УК РФ | Республика Дагестан"/>
        <s v="&quot;02-05-2023 | наказание в уголовном процессе | &quot;&quot;Полетаев Александр Александрович | Дело о публичном оправдании терроризма и призывах к экстремизму в Артеме | ст. 205.2 ч.2 УК РФ, ст. 280 ч.2 УК РФ | Приморский край&quot;&quot;&quot;"/>
        <s v="01-01-2023 | наказание в уголовном процессе | Пожелал остаться анонимным | Дело об участии в деятельности незаконного вооруженного формирования | ст. 208 ч.2 УК РФ с применением ст. 30 ч.1 УК РФ | Белгородская область"/>
        <s v="&quot; | Больница | &quot;&quot;Пожелал остаться анонимным | &quot;&quot;&quot;&quot;Дело о &quot;&quot;&quot;&quot;&quot;&quot;&quot;&quot;фейках&quot;&quot;&quot;&quot;&quot;&quot;&quot;&quot; о ВС РФ в Королеве&quot;&quot;&quot;&quot; | ст. 207.3 ч.2 УК РФ | Московская область&quot;&quot;&quot;"/>
        <s v=" | наказание в уголовном процессе | Файзуллаев Азиз Ибрагимович | Дело Азиза Файзуллаева о поджоге администрации сельского поселения Пушкино | ст. 167 ч.2 УК РФ | Аннексированная территория Республики Крым"/>
        <s v="&quot;31-07-2023 | наказание в уголовном процессе | &quot;&quot;Арбузенко Алексей Валериевич | Дело Алексея Арбузенко о вандализме в Тольятти | ст. 150 ч.4 УК РФ, ст. 214 ч.2 УК РФ, ст. 280.3 ч.2 УК РФ | Самарская область&quot;&quot;&quot;,&quot;14-10-2023 | наказание в уголовном процессе | &quot;&quot;Арбузенко Алексей Валериевич | Дело Алексея Арбузенко о вандализме в Тольятти | ст. 150 ч.4 УК РФ, ст. 214 ч.2 УК РФ, ст. 280.3 ч.2 УК РФ | Самарская область&quot;&quot;&quot;"/>
        <s v=" | наказание в уголовном процессе | Гордеев Владимир Владимирович | Дело о поджоге военкомата в Гае | ст. 167 ч.2 УК РФ | Оренбургская область"/>
        <s v="&quot;21-08-2023 | наказание в уголовном процессе | &quot;&quot;Клоков (Ведель) Сергей (Семиэль) Валентинович (Вальтерович) | &quot;&quot;&quot;&quot;Дело Сергея Клокова о &quot;&quot;&quot;&quot;&quot;&quot;&quot;&quot;фейках&quot;&quot;&quot;&quot;&quot;&quot;&quot;&quot; о деятельности ВС РФ на территории Украины&quot;&quot;&quot;&quot; | ст. 207.3 ч.2 УК РФ | Москва&quot;&quot;&quot;,&quot;01-10-2023 | наказание в уголовном процессе | &quot;&quot;Клоков (Ведель) Сергей (Семиэль) Валентинович (Вальтерович) | &quot;&quot;&quot;&quot;Дело Сергея Клокова о &quot;&quot;&quot;&quot;&quot;&quot;&quot;&quot;фейках&quot;&quot;&quot;&quot;&quot;&quot;&quot;&quot; о деятельности ВС РФ на территории Украины&quot;&quot;&quot;&quot; | ст. 207.3 ч.2 УК РФ | Москва&quot;&quot;&quot;"/>
        <s v="&quot;01-06-2023 | наказание в уголовном процессе | &quot;&quot;Жилин Михаил Алексеевич | Дело Михаила Жилина о дезертирстве | ст. 338 УК РФ, ст. 322 ч.1 УК РФ | Новосибирская область&quot;&quot;&quot;,&quot;01-08-2023 | наказание в уголовном процессе | &quot;&quot;Жилин Михаил Алексеевич | Дело Михаила Жилина о дезертирстве | ст. 338 УК РФ, ст. 322 ч.1 УК РФ | Новосибирская область&quot;&quot;&quot;"/>
        <s v="25-10-2022 | наказание в уголовном процессе | Игнашов Вадим Александрович | Дело Вадима Игнашова о призывах к экстремизму во Владивостоке | ст. 280 ч.2 УК РФ | Приморский край"/>
        <s v=" | наказание в уголовном процессе | Левченко Игорь Юрьевич | Дело о возбуждении ненависти к российским военным в Красногорске | ст. 282 ч.2 УК РФ | Московская область"/>
        <s v="&quot; | Больница | &quot;&quot;Непеин Олег Николаевич | &quot;&quot;&quot;&quot;Дело Олега Непеина о &quot;&quot;&quot;&quot;&quot;&quot;&quot;&quot;фейках&quot;&quot;&quot;&quot;&quot;&quot;&quot;&quot; о ВС РФ&quot;&quot;&quot;&quot; | ст. 207.3 ч.2 УК РФ | Саратовская область&quot;&quot;&quot;"/>
        <s v="17-11-2023 | наказание в уголовном процессе | Скурихин Дмитрий Николаевич | Дело Дмитрия Скурихина о повторной дискредитации ВС РФ | ст. 280.3 ч.1 УК РФ | Ленинградская область"/>
        <s v=" | Больница | Кошелев Вячеслав Владимирович | Дело Вячеслава Кошелева о применении насилия к представителю власти на соревнованиях в Волжском | ст. 318 ч.1 УК РФ | Волгоградская область"/>
        <s v="&quot; | Больница | &quot;&quot;Журавлев Денис Вячеславович | Дело Дениса Журавлева об участии в экстремистской организации и вооруженном формировании | ст. 208 ч.2 УК РФ, ст. 282.2 ч.2 УК РФ | Москва&quot;&quot;&quot;"/>
        <s v="&quot;07-08-2023 | наказание в уголовном процессе | &quot;&quot;Гончарова (Куц) Виктория Васильевна | &quot;&quot;&quot;&quot;Дело Виктории Гончаровой об участии в &quot;&quot;&quot;&quot;&quot;&quot;&quot;&quot;Правом секторе&quot;&quot;&quot;&quot;&quot;&quot;&quot;&quot; и &quot;&quot;&quot;&quot;&quot;&quot;&quot;&quot;фейках&quot;&quot;&quot;&quot;&quot;&quot;&quot;&quot; о ВС РФ&quot;&quot;&quot;&quot; | ст. 282.2 ч.2 УК РФ, ст. 207.3 ч.2 УК РФ | Республика Адыгея&quot;&quot;&quot;"/>
        <s v="&quot;12-04-2022 | административный арест | &quot;&quot;Кара-Мурза Владимир Владимирович | &quot;&quot;&quot;&quot;Дело Владимира Кара-Мурзы о &quot;&quot;&quot;&quot;&quot;&quot;&quot;&quot;фейках&quot;&quot;&quot;&quot;&quot;&quot;&quot;&quot; о деятельности ВС РФ на территории Украины, причастности к деятельности нежелательной организации и государственной измене&quot;&quot;&quot;&quot; | ст. 207.3 ч.2 УК РФ, ст. 284.1 ч.1 УК РФ, ст. 275 УК РФ | Москва&quot;&quot;&quot;,&quot;31-07-2023 | наказание в уголовном процессе | &quot;&quot;Кара-Мурза Владимир Владимирович | &quot;&quot;&quot;&quot;Дело Владимира Кара-Мурзы о &quot;&quot;&quot;&quot;&quot;&quot;&quot;&quot;фейках&quot;&quot;&quot;&quot;&quot;&quot;&quot;&quot; о деятельности ВС РФ на территории Украины, причастности к деятельности нежелательной организации и государственной измене&quot;&quot;&quot;&quot; | ст. 207.3 ч.2 УК РФ, ст. 284.1 ч.1 УК РФ, ст. 275 УК РФ | Москва&quot;&quot;&quot;,&quot;01-09-2023 | наказание в уголовном процессе | &quot;&quot;Кара-Мурза Владимир Владимирович | &quot;&quot;&quot;&quot;Дело Владимира Кара-Мурзы о &quot;&quot;&quot;&quot;&quot;&quot;&quot;&quot;фейках&quot;&quot;&quot;&quot;&quot;&quot;&quot;&quot; о деятельности ВС РФ на территории Украины, причастности к деятельности нежелательной организации и государственной измене&quot;&quot;&quot;&quot; | ст. 207.3 ч.2 УК РФ, ст. 284.1 ч.1 УК РФ, ст. 275 УК РФ | Москва&quot;&quot;&quot;,&quot;01-09-2023 | наказание в уголовном процессе | &quot;&quot;Кара-Мурза Владимир Владимирович | &quot;&quot;&quot;&quot;Дело Владимира Кара-Мурзы о &quot;&quot;&quot;&quot;&quot;&quot;&quot;&quot;фейках&quot;&quot;&quot;&quot;&quot;&quot;&quot;&quot; о деятельности ВС РФ на территории Украины, причастности к деятельности нежелательной организации и государственной измене&quot;&quot;&quot;&quot; | ст. 207.3 ч.2 УК РФ, ст. 284.1 ч.1 УК РФ, ст. 275 УК РФ | Москва&quot;&quot;&quot;"/>
        <s v="&quot;17-05-2023 | наказание в уголовном процессе | &quot;&quot;Бутылин Кирилл Владимирович | Дело об осквернении военкомата в Луховицах | ст. 205 ч.2 УК РФ, ст. 205.2 ч.2 УК РФ, ст. 214 ч.2 УК РФ | Москва&quot;&quot;&quot;"/>
        <s v="&quot;07-11-2023 | наказание в уголовном процессе | &quot;&quot;Паскарь Игорь Константинович | Дело о поджоге проходной УФСБ в Краснодаре и Z-баннера | ст. 214 ч.2 УК РФ, ст. 205 ч.1 УК РФ | Краснодарский край&quot;&quot;&quot;"/>
        <s v="&quot;11-09-2023 | наказание в уголовном процессе | &quot;&quot;Тимофеев Владимир Владимирович | Дело Владимира Тимофеева о публичном оправдании терроризма | ст. 205.2 ч.2 УК РФ, ст. 207.3 ч.1 УК РФ | Иркутская область&quot;&quot;&quot;"/>
        <s v="&quot;22-05-2023 | наказание в уголовном процессе | &quot;&quot;Нечушкин Алексей Владимирович | &quot;&quot;&quot;&quot;Дело Алексея Нечушкина о подожженном автомобиле, врезавшемся в ограждение&quot;&quot;&quot;&quot; | ст. 213 ч.2 УК РФ | Москва&quot;&quot;&quot;"/>
        <s v="08-02-2023 | наказание в уголовном процессе | Мальцев (Скороходов) Игорь (Егор) Александрович | Дело Егора Скороходова о чучеле в камуфляже с мешком на голове | ст. 213 ч.2 УК РФ | Санкт-Петербург"/>
        <s v="&quot;23-12-2022 | наказание в уголовном процессе | &quot;&quot;Очиров Алтан Санхимович | &quot;&quot;&quot;&quot;Дело Алтана Очирова о &quot;&quot;&quot;&quot;&quot;&quot;&quot;&quot;фейках&quot;&quot;&quot;&quot;&quot;&quot;&quot;&quot; о деятельности ВС РФ на территории Украины&quot;&quot;&quot;&quot; | ст. 207.3 ч.2 УК РФ | Республика Калмыкия&quot;&quot;&quot;,&quot; | наказание в уголовном процессе | &quot;&quot;Очиров Алтан Санхимович | &quot;&quot;&quot;&quot;Дело Алтана Очирова о &quot;&quot;&quot;&quot;&quot;&quot;&quot;&quot;фейках&quot;&quot;&quot;&quot;&quot;&quot;&quot;&quot; о деятельности ВС РФ на территории Украины&quot;&quot;&quot;&quot; | ст. 207.3 ч.2 УК РФ | Республика Калмыкия&quot;&quot;&quot;"/>
        <s v="&quot;25-09-2023 | наказание в уголовном процессе | &quot;&quot;Тушканов Никита Алексеевич | Дело Никиты Тушканова о публичном оправдании терроризма и повторной дискредитации ВС РФ | ст. 280.3 ч.1 УК РФ, ст. 205.2 ч.2 УК РФ | Республика Коми&quot;&quot;&quot;,&quot; | этапирование | &quot;&quot;Тушканов Никита Алексеевич | Дело Никиты Тушканова о публичном оправдании терроризма и повторной дискредитации ВС РФ | ст. 280.3 ч.1 УК РФ, ст. 205.2 ч.2 УК РФ | Республика Коми&quot;&quot;&quot;,&quot;01-11-2023 | этапирование | &quot;&quot;Тушканов Никита Алексеевич | Дело Никиты Тушканова о публичном оправдании терроризма и повторной дискредитации ВС РФ | ст. 280.3 ч.1 УК РФ, ст. 205.2 ч.2 УК РФ | Республика Коми&quot;&quot;&quot;"/>
        <s v="09-03-2022 | наказание в уголовном процессе | Семенова Софья Романовна | Дело Софьи Семеновой о чучеле в камуфляже с мешком на голове | ст. 213 ч.2 УК РФ | Санкт-Петербург"/>
        <s v="&quot; | наказание в уголовном процессе | &quot;&quot;Разумова Людмила Александровна | &quot;&quot;&quot;&quot;Дело жителей поселка Новозавидовский о &quot;&quot;&quot;&quot;&quot;&quot;&quot;&quot;фейках&quot;&quot;&quot;&quot;&quot;&quot;&quot;&quot; о деятельности ВС РФ на территории Украины&quot;&quot;&quot;&quot; | ст. 207.3 ч.2 УК РФ, ст. 214 ч.2 УК РФ | Тверская область&quot;&quot;&quot;"/>
        <s v="&quot;04-09-2023 | наказание в уголовном процессе | &quot;&quot;Белоусов Олег Васильевич | &quot;&quot;&quot;&quot;Дело Олега Белоусова о &quot;&quot;&quot;&quot;&quot;&quot;&quot;&quot;фейках&quot;&quot;&quot;&quot;&quot;&quot;&quot;&quot; о деятельности ВС РФ на территории Украины&quot;&quot;&quot;&quot; | ст. 207.3 ч.2 УК РФ, ст. 280 ч.2 УК РФ | Санкт-Петербург&quot;&quot;&quot;,&quot;01-10-2023 | наказание в уголовном процессе | &quot;&quot;Белоусов Олег Васильевич | &quot;&quot;&quot;&quot;Дело Олега Белоусова о &quot;&quot;&quot;&quot;&quot;&quot;&quot;&quot;фейках&quot;&quot;&quot;&quot;&quot;&quot;&quot;&quot; о деятельности ВС РФ на территории Украины&quot;&quot;&quot;&quot; | ст. 207.3 ч.2 УК РФ, ст. 280 ч.2 УК РФ | Санкт-Петербург&quot;&quot;&quot;"/>
        <s v="28-04-2023 | наказание в уголовном процессе | Алибеков Асхабали Амирович | Дело «Дикого десантника» о дискредитации ВС РФ | ст. 280.3 ч.1 УК РФ | Краснодарский край"/>
        <s v="&quot;24-05-2023 | наказание в уголовном процессе | &quot;&quot;Румянцев Владимир Александрович | &quot;&quot;&quot;&quot;Дело Владимира Румянцева о &quot;&quot;&quot;&quot;&quot;&quot;&quot;&quot;фейках&quot;&quot;&quot;&quot;&quot;&quot;&quot;&quot; о деятельности ВС РФ на территории Украины в Вологде&quot;&quot;&quot;&quot; | ст. 207.3 ч.2 УК РФ | Вологодская область&quot;&quot;&quot;"/>
        <s v="&quot;22-12-2022 | наказание в уголовном процессе | &quot;&quot;Тарапон Александр Александрович | &quot;&quot;&quot;&quot;Дело Александра Тарапона о &quot;&quot;&quot;&quot;&quot;&quot;&quot;&quot;фейках&quot;&quot;&quot;&quot;&quot;&quot;&quot;&quot; о деятельности ВС РФ на территории Украины в Алуште&quot;&quot;&quot;&quot; | ст. 207.3 ч.1 УК РФ | Аннексированная территория Республики Крым&quot;&quot;&quot;,&quot;16-12-2022 | наказание в уголовном процессе | &quot;&quot;Тарапон Александр Александрович | &quot;&quot;&quot;&quot;Дело Александра Тарапона о &quot;&quot;&quot;&quot;&quot;&quot;&quot;&quot;фейках&quot;&quot;&quot;&quot;&quot;&quot;&quot;&quot; о деятельности ВС РФ на территории Украины в Алуште&quot;&quot;&quot;&quot; | ст. 207.3 ч.1 УК РФ | Аннексированная территория Республики Крым&quot;&quot;&quot;,&quot;01-08-2023 | наказание в уголовном процессе | &quot;&quot;Тарапон Александр Александрович | &quot;&quot;&quot;&quot;Дело Александра Тарапона о &quot;&quot;&quot;&quot;&quot;&quot;&quot;&quot;фейках&quot;&quot;&quot;&quot;&quot;&quot;&quot;&quot; о деятельности ВС РФ на территории Украины в Алуште&quot;&quot;&quot;&quot; | ст. 207.3 ч.1 УК РФ | Аннексированная территория Республики Крым&quot;&quot;&quot;"/>
        <s v="&quot;12-05-2022 | административный арест | &quot;&quot;Мумриков Григорий Юрьевич | Дело Григория Мумрикова о несостоявшейся акции | ст. 213 ч.2 УК РФ, ст. 213 ч.1 УК РФ с применением ч. 3 ст. 30 и ч.5 ст. 33 УК РФ | Москва&quot;&quot;&quot;"/>
        <s v="15-03-2023 | наказание в уголовном процессе | Левашова Анастасия Михайловна | Дело 24 февраля в Москве | ст. 318 ч.1 УК РФ | Москва,16-12-2022 | наказание в уголовном процессе | Левашова Анастасия Михайловна | Дело 24 февраля в Москве | ст. 318 ч.1 УК РФ | Москва"/>
        <s v="03-07-2023 | наказание в уголовном процессе | Москалев Алексей Владимирович | Дело Алексея Москалева о повторной дискредитации ВС РФ | ст. 280.3 ч.1 УК РФ | Тульская область, | наказание в уголовном процессе | Москалев Алексей Владимирович | Дело Алексея Москалева о повторной дискредитации ВС РФ | ст. 280.3 ч.1 УК РФ | Тульская область,04-08-2023 | ШИЗО | Москалев Алексей Владимирович | Дело Алексея Москалева о повторной дискредитации ВС РФ | ст. 280.3 ч.1 УК РФ | Тульская область,10-08-2023 | ШИЗО | Москалев Алексей Владимирович | Дело Алексея Москалева о повторной дискредитации ВС РФ | ст. 280.3 ч.1 УК РФ | Тульская область,23-08-2023 | ШИЗО | Москалев Алексей Владимирович | Дело Алексея Москалева о повторной дискредитации ВС РФ | ст. 280.3 ч.1 УК РФ | Тульская область,07-09-2023 | ШИЗО | Москалев Алексей Владимирович | Дело Алексея Москалева о повторной дискредитации ВС РФ | ст. 280.3 ч.1 УК РФ | Тульская область,22-09-2023 | ШИЗО | Москалев Алексей Владимирович | Дело Алексея Москалева о повторной дискредитации ВС РФ | ст. 280.3 ч.1 УК РФ | Тульская область"/>
        <s v="&quot; | наказание в уголовном процессе | &quot;&quot;Мартынов Александр Александрович | &quot;&quot;&quot;&quot;Дело жителей поселка Новозавидовский о &quot;&quot;&quot;&quot;&quot;&quot;&quot;&quot;фейках&quot;&quot;&quot;&quot;&quot;&quot;&quot;&quot; о деятельности ВС РФ на территории Украины&quot;&quot;&quot;&quot; | ст. 207.3 ч.2 УК РФ, ст. 214 ч.2 УК РФ | Тверская область&quot;&quot;&quot;"/>
        <s v=" | наказание в уголовном процессе | Горинов Алексей Александрович | Дело Алексея Горинова | ст. 207.3 ч.2 УК РФ | Москва,01-11-2022 | наказание в уголовном процессе | Горинов Алексей Александрович | Дело Алексея Горинова | ст. 207.3 ч.2 УК РФ | Москва,01-10-2023 | Больница | Горинов Алексей Александрович | Дело Алексея Горинова | ст. 207.3 ч.2 УК РФ | Москва"/>
        <s v="&quot;28-06-2022 | административный арест | &quot;&quot;Яшин Илья Валерьевич | &quot;&quot;&quot;&quot;Дело Ильи Яшина о &quot;&quot;&quot;&quot;&quot;&quot;&quot;&quot;фейках&quot;&quot;&quot;&quot;&quot;&quot;&quot;&quot; о ВС РФ&quot;&quot;&quot;&quot; | ст. 207.3 ч.2 УК РФ | Москва&quot;&quot;&quot;,&quot;19-04-2023 | наказание в уголовном процессе | &quot;&quot;Яшин Илья Валерьевич | &quot;&quot;&quot;&quot;Дело Ильи Яшина о &quot;&quot;&quot;&quot;&quot;&quot;&quot;&quot;фейках&quot;&quot;&quot;&quot;&quot;&quot;&quot;&quot; о ВС РФ&quot;&quot;&quot;&quot; | ст. 207.3 ч.2 УК РФ | Москва&quot;&quot;&quot;,&quot;01-11-2023 | этапирование | &quot;&quot;Яшин Илья Валерьевич | &quot;&quot;&quot;&quot;Дело Ильи Яшина о &quot;&quot;&quot;&quot;&quot;&quot;&quot;&quot;фейках&quot;&quot;&quot;&quot;&quot;&quot;&quot;&quot; о ВС РФ&quot;&quot;&quot;&quot; | ст. 207.3 ч.2 УК РФ | Москва&quot;&quot;&quot;"/>
        <s v="01-05-2023 | наказание в уголовном процессе | Пономаренко Мария Николаевна | Дело Марии Пономаренко | ст. 207.3 ч.2 УК РФ | Алтайский край,06-09-2023 | наказание в уголовном процессе | Пономаренко Мария Николаевна | Дело Марии Пономаренко | ст. 207.3 ч.2 УК РФ | Алтайский край,20-09-2023 | ШИЗО | Пономаренко Мария Николаевна | Дело Марии Пономаренко | ст. 207.3 ч.2 УК РФ | Алтайский край"/>
        <s v="&quot; | наказание в уголовном процессе | &quot;&quot;Шумеков Булат Сайлауевич | &quot;&quot;&quot;&quot;Дело Булата Шумекова о &quot;&quot;&quot;&quot;&quot;&quot;&quot;&quot;фейках&quot;&quot;&quot;&quot;&quot;&quot;&quot;&quot; о деятельности ВС РФ на территории Украины&quot;&quot;&quot;&quot; | ст. 207.3 ч.2 УК РФ | Кемеровская область&quot;&quot;&quot;"/>
        <s v="&quot;05-07-2023 | наказание в уголовном процессе | &quot;&quot;Дайнеко Николай Дмитриевич | Дело Николая Дайнеко | ст. 282 ч.2 УК РФ, ст. 280.4 ч.3 УК РФ | Москва&quot;&quot;&quot;,&quot;09-10-2023 | наказание в уголовном процессе | &quot;&quot;Дайнеко Николай Дмитриевич | Дело Николая Дайнеко | ст. 282 ч.2 УК РФ, ст. 280.4 ч.3 УК РФ | Москва&quot;&quot;&quot;"/>
        <s v="&quot;28-03-2023 | Больница | &quot;&quot;Горланов Игорь (Ингвар) Игоревич | Дело Игоря Горланова о возбуждении ненависти и оскорблении представителя власти | ст. 282 ч.2 УК РФ, ст. 319 УК РФ | Кемеровская область&quot;&quot;&quot;"/>
        <s v="19-07-2023 | наказание в уголовном процессе | Корнеев Сергей Викторович | Дело Сергея Корнеева о публичных призывах против безопасности РФ | ст. 280.4 ч.2 УК РФ | Челябинская область"/>
        <s v="08-06-2023 | наказание в уголовном процессе | Константинов Владимир Вячеславович | Дело Владимира Константинова о дезертирстве | ст. 338 УК РФ | Новосибирская область"/>
        <s v="&quot; | наказание в уголовном процессе | &quot;&quot;Неизвестное лицо 1   | &quot;&quot;&quot;&quot;Дело о &quot;&quot;&quot;&quot;&quot;&quot;&quot;&quot;фейках&quot;&quot;&quot;&quot;&quot;&quot;&quot;&quot; о ВС РФ в Ростове-на-Дону&quot;&quot;&quot;&quot; | ст. 207.3 ч.2 УК РФ | Ростовская область&quot;&quot;&quot;"/>
        <s v="&quot;19-07-2023 | наказание в уголовном процессе | &quot;&quot;Сомряков Александр Сергеевич | &quot;&quot;&quot;&quot;Дело Александра Сомрякова о &quot;&quot;&quot;&quot;&quot;&quot;&quot;&quot;фейках&quot;&quot;&quot;&quot;&quot;&quot;&quot;&quot; о ВС РФ&quot;&quot;&quot;&quot; | ст. 207.3 ч.2 УК РФ | Краснодарский край&quot;&quot;&quot;,&quot;01-09-2023 | наказание в уголовном процессе | &quot;&quot;Сомряков Александр Сергеевич | &quot;&quot;&quot;&quot;Дело Александра Сомрякова о &quot;&quot;&quot;&quot;&quot;&quot;&quot;&quot;фейках&quot;&quot;&quot;&quot;&quot;&quot;&quot;&quot; о ВС РФ&quot;&quot;&quot;&quot; | ст. 207.3 ч.2 УК РФ | Краснодарский край&quot;&quot;&quot;"/>
        <s v="25-10-2023 | наказание в уголовном процессе | Серегин Даниил Сергеевич | Дело Даниила Серегина о повторной дискредитации ВС РФ | ст. 280.3 ч.1 УК РФ | Аннексированная территория Республики Крым"/>
        <s v="18-09-2023 | наказание в уголовном процессе | Резниченко Вячеслав Юрьевич | Дело Вячеслава Резниченко об отказе воевать | ст. 332 ч.2.1 УК РФ | Приморский край"/>
        <s v="&quot;27-10-2023 | административный арест | &quot;&quot;Губкин Руслан Фаридович | &quot;&quot;&quot;&quot;Дело Руслана Губкина о призывах к деятельности, нарушающей безопасность РФ&quot;&quot;&quot;&quot; | ст. 280.4 ч.2 УК РФ | Архангельская область&quot;&quot;&quot;,&quot;02-11-2023 | административный арест | &quot;&quot;Губкин Руслан Фаридович | &quot;&quot;&quot;&quot;Дело Руслана Губкина о призывах к деятельности, нарушающей безопасность РФ&quot;&quot;&quot;&quot; | ст. 280.4 ч.2 УК РФ | Архангельская область&quot;&quot;&quot;"/>
        <s v="07-10-2023 | наказание в уголовном процессе | Иваниди Максим Олегович | Дело Максима Иваниди о самовольном оставлении части | ст. 337 ч.5 УК РФ | Краснодарский край"/>
      </sharedItems>
    </cacheField>
    <cacheField name="Не в России" numFmtId="0">
      <sharedItems count="2">
        <s v="0 checked out of 1"/>
        <s v="1 checked out of 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Фомичев" refreshedDate="45302.841115856485" createdVersion="8" refreshedVersion="8" minRefreshableVersion="3" recordCount="365" xr:uid="{1130D4B9-1C12-403F-9E17-919D8CBEFD54}">
  <cacheSource type="worksheet">
    <worksheetSource ref="A1:P366" sheet="Разметка"/>
  </cacheSource>
  <cacheFields count="14">
    <cacheField name="Идентификатор" numFmtId="0">
      <sharedItems longText="1"/>
    </cacheField>
    <cacheField name="Пол" numFmtId="0">
      <sharedItems/>
    </cacheField>
    <cacheField name="Год рождения" numFmtId="0">
      <sharedItems containsString="0" containsBlank="1" containsNumber="1" containsInteger="1" minValue="1948" maxValue="2007"/>
    </cacheField>
    <cacheField name="Вид деятельности" numFmtId="0">
      <sharedItems containsBlank="1" count="47">
        <s v="Другое"/>
        <s v="Другое,Журналисты"/>
        <s v="Бармены"/>
        <s v="Моряки"/>
        <s v="Предприниматели,Активисты"/>
        <m/>
        <s v="Деятели искусства"/>
        <s v="Преподаватели"/>
        <s v="Военнослужащие"/>
        <s v="Студенты"/>
        <s v="Активисты"/>
        <s v="Спортсмены"/>
        <s v="IT-специалисты"/>
        <s v="Журналисты"/>
        <s v="Рабочие"/>
        <s v="Авиадиспетчеры"/>
        <s v="Пенсионеры"/>
        <s v="Школьники"/>
        <s v="Предприниматели"/>
        <s v="Бухгалтеры"/>
        <s v="Медработники"/>
        <s v="Политики"/>
        <s v="Блогеры,Дизайнеры"/>
        <s v="Чиновники"/>
        <s v="Активисты,Правозащитники"/>
        <s v="Блогеры"/>
        <s v="Священнослужители"/>
        <s v="Сотрудники МЧС"/>
        <s v="Таксисты"/>
        <s v="Сотрудники правоохранительных органов"/>
        <s v="IT-специалисты,Другое"/>
        <s v="Домохозяйки и домохозяева"/>
        <s v="Политики,Предприниматели"/>
        <s v="Правозащитники,Журналисты"/>
        <s v="Активисты,Журналисты"/>
        <s v="Писатели"/>
        <s v="Ученые"/>
        <s v="Блогеры,Активисты,Музыканты"/>
        <s v="Активисты,Архитекторы"/>
        <s v="Юристы,Блогеры"/>
        <s v="Священнослужители,Блогеры"/>
        <s v="Юристы"/>
        <s v="Активисты,Муниципальные депутаты"/>
        <s v="Правозащитники"/>
        <s v="Журналисты,Политики"/>
        <s v="Инженеры"/>
        <s v="Дворники"/>
      </sharedItems>
    </cacheField>
    <cacheField name="Регион" numFmtId="0">
      <sharedItems containsBlank="1" count="75">
        <s v="Липецкая область"/>
        <s v="Краснодарский край"/>
        <s v="Аннексированная территория Республики Крым"/>
        <s v="Аннексированная территория города Севастополь"/>
        <s v="Санкт-Петербург"/>
        <s v="Приморский край"/>
        <s v="Ленинградская область"/>
        <s v="Удмуртская республика"/>
        <s v="Республика Дагестан"/>
        <s v="Москва"/>
        <s v="Республика Саха (Якутия)"/>
        <s v="Ростовская область"/>
        <m/>
        <s v="Ярославская область"/>
        <s v="Иркутская область"/>
        <s v="Кировская область"/>
        <s v="Республика Башкортостан"/>
        <s v="Московская область"/>
        <s v="Курганская область"/>
        <s v="Псковская область"/>
        <s v="Кемеровская область"/>
        <s v="Кабардино-Балкарская Республика"/>
        <s v="Пензенская область"/>
        <s v="Самарская область"/>
        <s v="Республика Татарстан"/>
        <s v="Забайкальский край"/>
        <s v="Рязанская область"/>
        <s v="Красноярский край"/>
        <s v="Тверская область"/>
        <s v="Нижегородская область"/>
        <s v="Новосибирская область"/>
        <s v="Амурская область"/>
        <s v="Воронежская область"/>
        <s v="Волгоградская область"/>
        <s v="Ханты-Мансийский автономный округ - Югра"/>
        <s v="Республика Бурятия"/>
        <s v="Вологодская область"/>
        <s v="Хабаровский край"/>
        <s v="Челябинская область"/>
        <s v="Мурманская область"/>
        <s v="Камчатский край"/>
        <s v="Тульская область"/>
        <s v="Астраханская область"/>
        <s v="Саратовская область"/>
        <s v="Сахалинская область"/>
        <s v="Белгородская область"/>
        <s v="Калининградская область"/>
        <s v="Владимирская область"/>
        <s v="Тюменская область"/>
        <s v="Республика Калмыкия"/>
        <s v="Калужская область"/>
        <s v="Республика Адыгея"/>
        <s v="Республика Карелия"/>
        <s v="Республика Мордовия"/>
        <s v="Ивановская область"/>
        <s v="Архангельская область"/>
        <s v="Оренбургская область"/>
        <s v="Чукотский автономный округ"/>
        <s v="Республика Коми"/>
        <s v="Республика Марий Эл"/>
        <s v="Республика Хакасия"/>
        <s v="Костромская область"/>
        <s v="Республика Северная Осетия"/>
        <s v="Алтайский край"/>
        <s v="Магаданская область"/>
        <s v="Свердловская область"/>
        <s v="Омская область"/>
        <s v="Чувашская Республика"/>
        <s v="Республика Алтай"/>
        <s v="Томская область"/>
        <s v="Ленинградская область,Санкт-Петербург"/>
        <s v="Санкт-Петербург,Ленинградская область"/>
        <s v="Новгородская область"/>
        <s v="Еврейская автономная область"/>
        <s v="Омская область,Чукотский автономный округ"/>
      </sharedItems>
    </cacheField>
    <cacheField name="Суть приговора" numFmtId="0">
      <sharedItems longText="1"/>
    </cacheField>
    <cacheField name="Пытали" numFmtId="0">
      <sharedItems containsString="0" containsBlank="1" containsNumber="1" containsInteger="1" minValue="1" maxValue="1"/>
    </cacheField>
    <cacheField name="Штраф" numFmtId="0">
      <sharedItems containsSemiMixedTypes="0" containsString="0" containsNumber="1" minValue="0" maxValue="3000000"/>
    </cacheField>
    <cacheField name="Строгий режим" numFmtId="0">
      <sharedItems containsSemiMixedTypes="0" containsString="0" containsNumber="1" containsInteger="1" minValue="0" maxValue="1"/>
    </cacheField>
    <cacheField name="мед/лишение/ограничение/работы" numFmtId="0">
      <sharedItems containsSemiMixedTypes="0" containsString="0" containsNumber="1" containsInteger="1" minValue="0" maxValue="4"/>
    </cacheField>
    <cacheField name="Срок месяцев" numFmtId="0">
      <sharedItems containsSemiMixedTypes="0" containsString="0" containsNumber="1" minValue="0" maxValue="11"/>
    </cacheField>
    <cacheField name="Срок лет" numFmtId="0">
      <sharedItems containsSemiMixedTypes="0" containsString="0" containsNumber="1" containsInteger="1" minValue="0" maxValue="25" count="18">
        <n v="1"/>
        <n v="10"/>
        <n v="0"/>
        <n v="11"/>
        <n v="12"/>
        <n v="13"/>
        <n v="15"/>
        <n v="18"/>
        <n v="19"/>
        <n v="2"/>
        <n v="25"/>
        <n v="3"/>
        <n v="4"/>
        <n v="5"/>
        <n v="6"/>
        <n v="7"/>
        <n v="8"/>
        <n v="9"/>
      </sharedItems>
    </cacheField>
    <cacheField name="Условный срок" numFmtId="0">
      <sharedItems containsSemiMixedTypes="0" containsString="0" containsNumber="1" containsInteger="1" minValue="0" maxValue="1"/>
    </cacheField>
    <cacheField name="Срок итого мес." numFmtId="0">
      <sharedItems containsSemiMixedTypes="0" containsString="0" containsNumber="1" minValue="0" maxValue="300" count="50">
        <n v="23"/>
        <n v="14"/>
        <n v="13"/>
        <n v="15"/>
        <n v="16"/>
        <n v="18"/>
        <n v="12"/>
        <n v="120"/>
        <n v="10"/>
        <n v="132"/>
        <n v="11"/>
        <n v="144"/>
        <n v="156"/>
        <n v="180"/>
        <n v="216"/>
        <n v="228"/>
        <n v="25"/>
        <n v="34"/>
        <n v="27"/>
        <n v="29"/>
        <n v="30"/>
        <n v="24"/>
        <n v="300"/>
        <n v="37"/>
        <n v="38"/>
        <n v="42"/>
        <n v="44"/>
        <n v="36"/>
        <n v="0.41666666666666669"/>
        <n v="0.5"/>
        <n v="50"/>
        <n v="54"/>
        <n v="48"/>
        <n v="4"/>
        <n v="66"/>
        <n v="62"/>
        <n v="60"/>
        <n v="5"/>
        <n v="78"/>
        <n v="75"/>
        <n v="72"/>
        <n v="6"/>
        <n v="90"/>
        <n v="84"/>
        <n v="102"/>
        <n v="96"/>
        <n v="8"/>
        <n v="108"/>
        <n v="9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Фомичев" refreshedDate="45402.768219675927" createdVersion="8" refreshedVersion="8" minRefreshableVersion="3" recordCount="297" xr:uid="{010A2BE7-D00A-4848-8729-73C9456E4C81}">
  <cacheSource type="worksheet">
    <worksheetSource ref="A1:J298" sheet="ds2"/>
  </cacheSource>
  <cacheFields count="10">
    <cacheField name="Правонарушение" numFmtId="0">
      <sharedItems count="7">
        <s v="Экстремизм"/>
        <s v="Дискредитация ВС РФ"/>
        <s v="Мирный протест"/>
        <s v="Деструктивный протест"/>
        <s v="Фейки о деятельности ВС РФ"/>
        <s v="Отказ от выполнения приказа"/>
        <s v="Терроризм "/>
      </sharedItems>
    </cacheField>
    <cacheField name="Оценка тяжести правонарушения" numFmtId="0">
      <sharedItems containsSemiMixedTypes="0" containsString="0" containsNumber="1" containsInteger="1" minValue="10" maxValue="80" count="7">
        <n v="40"/>
        <n v="10"/>
        <n v="20"/>
        <n v="80"/>
        <n v="50"/>
        <n v="60"/>
        <n v="70"/>
      </sharedItems>
    </cacheField>
    <cacheField name="Пол" numFmtId="0">
      <sharedItems count="2">
        <s v="М"/>
        <s v="Ж"/>
      </sharedItems>
    </cacheField>
    <cacheField name="Год рождения" numFmtId="164">
      <sharedItems containsSemiMixedTypes="0" containsString="0" containsNumber="1" containsInteger="1" minValue="1948" maxValue="2007"/>
    </cacheField>
    <cacheField name="Вид деятельности" numFmtId="0">
      <sharedItems count="44">
        <s v="Другое"/>
        <s v="Другое,Журналисты"/>
        <s v="Бармены"/>
        <s v="Моряки"/>
        <s v="Предприниматели,Активисты"/>
        <s v="Деятели искусства"/>
        <s v="Преподаватели"/>
        <s v="Военнослужащие"/>
        <s v="Студенты"/>
        <s v="Спортсмены"/>
        <s v="Активисты"/>
        <s v="IT-специалисты"/>
        <s v="Журналисты"/>
        <s v="Рабочие"/>
        <s v="Авиадиспетчеры"/>
        <s v="Пенсионеры"/>
        <s v="Школьники"/>
        <s v="Предприниматели"/>
        <s v="Бухгалтеры"/>
        <s v="Медработники"/>
        <s v="Политики"/>
        <s v="Блогеры,Дизайнеры"/>
        <s v="Чиновники"/>
        <s v="Активисты,Правозащитники"/>
        <s v="Блогеры"/>
        <s v="Священнослужители"/>
        <s v="Таксисты"/>
        <s v="Сотрудники правоохранительных органов"/>
        <s v="IT-специалисты,Другое"/>
        <s v="Домохозяйки и домохозяева"/>
        <s v="Политики,Предприниматели"/>
        <s v="Правозащитники,Журналисты"/>
        <s v="Активисты,Журналисты"/>
        <s v="Писатели"/>
        <s v="Ученые"/>
        <s v="Блогеры,Активисты,Музыканты"/>
        <s v="Активисты,Архитекторы"/>
        <s v="Юристы,Блогеры"/>
        <s v="Священнослужители,Блогеры"/>
        <s v="Юристы"/>
        <s v="Активисты,Муниципальные депутаты"/>
        <s v="Правозащитники"/>
        <s v="Журналисты,Политики"/>
        <s v="Дворники"/>
      </sharedItems>
    </cacheField>
    <cacheField name="Регионы" numFmtId="0">
      <sharedItems count="9">
        <s v="Центральный округ"/>
        <s v="Южный"/>
        <s v="Аннексированные территории"/>
        <s v="Северно-Западый округ"/>
        <s v="Дальневосточный округ"/>
        <s v="Северо-Кавказский округ"/>
        <s v="Сибирский округ"/>
        <s v="Приволжский округ"/>
        <s v="Уральский округ"/>
      </sharedItems>
    </cacheField>
    <cacheField name="Пытали" numFmtId="0">
      <sharedItems containsSemiMixedTypes="0" containsString="0" containsNumber="1" containsInteger="1" minValue="0" maxValue="1"/>
    </cacheField>
    <cacheField name="Штраф" numFmtId="0">
      <sharedItems containsSemiMixedTypes="0" containsString="0" containsNumber="1" minValue="0" maxValue="3000000"/>
    </cacheField>
    <cacheField name="Приведенный срок" numFmtId="43">
      <sharedItems containsSemiMixedTypes="0" containsString="0" containsNumber="1" minValue="0" maxValue="1200" count="57">
        <n v="46"/>
        <n v="56"/>
        <n v="28"/>
        <n v="13"/>
        <n v="32"/>
        <n v="36"/>
        <n v="18"/>
        <n v="12"/>
        <n v="24"/>
        <n v="480"/>
        <n v="10"/>
        <n v="20"/>
        <n v="264"/>
        <n v="11"/>
        <n v="576"/>
        <n v="624"/>
        <n v="720"/>
        <n v="864"/>
        <n v="912"/>
        <n v="68"/>
        <n v="58"/>
        <n v="60"/>
        <n v="120"/>
        <n v="48"/>
        <n v="1200"/>
        <n v="74"/>
        <n v="152"/>
        <n v="84"/>
        <n v="88"/>
        <n v="72"/>
        <n v="0.41666666666666669"/>
        <n v="0.5"/>
        <n v="100"/>
        <n v="108"/>
        <n v="96"/>
        <n v="8"/>
        <n v="132"/>
        <n v="124"/>
        <n v="5"/>
        <n v="156"/>
        <n v="312"/>
        <n v="150"/>
        <n v="144"/>
        <n v="288"/>
        <n v="6"/>
        <n v="180"/>
        <n v="168"/>
        <n v="336"/>
        <n v="204"/>
        <n v="192"/>
        <n v="384"/>
        <n v="16"/>
        <n v="408"/>
        <n v="216"/>
        <n v="432"/>
        <n v="9"/>
        <n v="0"/>
      </sharedItems>
    </cacheField>
    <cacheField name="срок_штраф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Фомичев" refreshedDate="45429.693457638889" createdVersion="8" refreshedVersion="8" minRefreshableVersion="3" recordCount="297" xr:uid="{214ECA71-8CCD-4DAA-ACB6-379569EA9F3D}">
  <cacheSource type="worksheet">
    <worksheetSource ref="A1:O298" sheet="dataset"/>
  </cacheSource>
  <cacheFields count="15">
    <cacheField name="Идентификатор" numFmtId="0">
      <sharedItems longText="1"/>
    </cacheField>
    <cacheField name="Правонарушение" numFmtId="0">
      <sharedItems count="7">
        <s v="Экстремизм"/>
        <s v="Дискредитация ВС РФ"/>
        <s v="Мирный протест"/>
        <s v="Деструктивный протест"/>
        <s v="Фейки о деятельности ВС РФ"/>
        <s v="Отказ от выполнения приказа"/>
        <s v="Терроризм "/>
      </sharedItems>
    </cacheField>
    <cacheField name="Пол" numFmtId="0">
      <sharedItems/>
    </cacheField>
    <cacheField name="Год рождения" numFmtId="0">
      <sharedItems containsSemiMixedTypes="0" containsString="0" containsNumber="1" containsInteger="1" minValue="1948" maxValue="2007"/>
    </cacheField>
    <cacheField name="Вид деятельности" numFmtId="0">
      <sharedItems count="44">
        <s v="Другое"/>
        <s v="Другое,Журналисты"/>
        <s v="Бармены"/>
        <s v="Моряки"/>
        <s v="Предприниматели,Активисты"/>
        <s v="Деятели искусства"/>
        <s v="Преподаватели"/>
        <s v="Военнослужащие"/>
        <s v="Студенты"/>
        <s v="Спортсмены"/>
        <s v="Активисты"/>
        <s v="IT-специалисты"/>
        <s v="Журналисты"/>
        <s v="Рабочие"/>
        <s v="Авиадиспетчеры"/>
        <s v="Пенсионеры"/>
        <s v="Школьники"/>
        <s v="Предприниматели"/>
        <s v="Бухгалтеры"/>
        <s v="Медработники"/>
        <s v="Политики"/>
        <s v="Блогеры,Дизайнеры"/>
        <s v="Чиновники"/>
        <s v="Активисты,Правозащитники"/>
        <s v="Блогеры"/>
        <s v="Священнослужители"/>
        <s v="Таксисты"/>
        <s v="Сотрудники правоохранительных органов"/>
        <s v="IT-специалисты,Другое"/>
        <s v="Домохозяйки и домохозяева"/>
        <s v="Политики,Предприниматели"/>
        <s v="Правозащитники,Журналисты"/>
        <s v="Активисты,Журналисты"/>
        <s v="Писатели"/>
        <s v="Ученые"/>
        <s v="Блогеры,Активисты,Музыканты"/>
        <s v="Активисты,Архитекторы"/>
        <s v="Юристы,Блогеры"/>
        <s v="Священнослужители,Блогеры"/>
        <s v="Юристы"/>
        <s v="Активисты,Муниципальные депутаты"/>
        <s v="Правозащитники"/>
        <s v="Журналисты,Политики"/>
        <s v="Дворники"/>
      </sharedItems>
    </cacheField>
    <cacheField name="Регион" numFmtId="0">
      <sharedItems/>
    </cacheField>
    <cacheField name="Регионы" numFmtId="0">
      <sharedItems count="9">
        <s v="Центральный округ"/>
        <s v="Южный"/>
        <s v="Аннексированные территории"/>
        <s v="Северно-Западый округ"/>
        <s v="Дальневосточный округ"/>
        <s v="Северо-Кавказский округ"/>
        <s v="Сибирский округ"/>
        <s v="Приволжский округ"/>
        <s v="Уральский округ"/>
      </sharedItems>
    </cacheField>
    <cacheField name="Суть приговора" numFmtId="0">
      <sharedItems longText="1"/>
    </cacheField>
    <cacheField name="Пытали" numFmtId="0">
      <sharedItems containsSemiMixedTypes="0" containsString="0" containsNumber="1" containsInteger="1" minValue="0" maxValue="1"/>
    </cacheField>
    <cacheField name="Штраф" numFmtId="0">
      <sharedItems containsSemiMixedTypes="0" containsString="0" containsNumber="1" minValue="0" maxValue="3000000"/>
    </cacheField>
    <cacheField name="Строгий режим" numFmtId="0">
      <sharedItems containsSemiMixedTypes="0" containsString="0" containsNumber="1" containsInteger="1" minValue="0" maxValue="1"/>
    </cacheField>
    <cacheField name="мед/лишение/ограничение/работы" numFmtId="0">
      <sharedItems containsSemiMixedTypes="0" containsString="0" containsNumber="1" containsInteger="1" minValue="0" maxValue="4"/>
    </cacheField>
    <cacheField name="Условный срок" numFmtId="0">
      <sharedItems containsSemiMixedTypes="0" containsString="0" containsNumber="1" containsInteger="1" minValue="0" maxValue="1"/>
    </cacheField>
    <cacheField name="Срок итого мес." numFmtId="0">
      <sharedItems containsSemiMixedTypes="0" containsString="0" containsNumber="1" minValue="0" maxValue="300"/>
    </cacheField>
    <cacheField name="Приведенный срок" numFmtId="43">
      <sharedItems containsSemiMixedTypes="0" containsString="0" containsNumb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">
  <r>
    <s v="Ноздринов Александр Анатольевич | &quot;Дело Александра Ноздринова о &quot;&quot;фейках&quot;&quot; о деятельности ВС РФ на территории Украины в Новокубанске&quot; | ст. 207.3 ч.2 УК РФ | Краснодарский край"/>
    <x v="0"/>
    <n v="1985"/>
    <x v="0"/>
    <s v="содержание под стражей"/>
    <x v="0"/>
    <x v="0"/>
    <m/>
    <s v="Краснодарский край"/>
    <x v="0"/>
    <x v="0"/>
  </r>
  <r>
    <s v="Феклистова (Холодова) Евгения Борисовна | Дело Евгении Феклистовой о применении насилия к представителю власти на акции 24 февраля в Москве | ст. 318 ч.1 УК РФ | Москва"/>
    <x v="1"/>
    <n v="1981"/>
    <x v="1"/>
    <m/>
    <x v="1"/>
    <x v="1"/>
    <m/>
    <s v="Москва"/>
    <x v="1"/>
    <x v="0"/>
  </r>
  <r>
    <s v="Зокиров Фаррухжон Фатулложонович | Дело о поджогах на железной дороге в Башкортостане | ст. 205 ч.2 УК РФ | Республика Башкортостан"/>
    <x v="0"/>
    <n v="2004"/>
    <x v="1"/>
    <s v="содержание под стражей"/>
    <x v="2"/>
    <x v="2"/>
    <m/>
    <s v="Республика Башкортостан"/>
    <x v="1"/>
    <x v="0"/>
  </r>
  <r>
    <s v="Нейжмаков Прохор  | Дело Прохора Нейжмакова о публичном оправдании терроризма | ст. 205.2 ч.2 УК РФ | Владимирская область"/>
    <x v="0"/>
    <n v="2001"/>
    <x v="1"/>
    <s v="содержание под стражей"/>
    <x v="0"/>
    <x v="3"/>
    <m/>
    <s v="Владимирская область"/>
    <x v="1"/>
    <x v="0"/>
  </r>
  <r>
    <s v="Гаврилин Максим Максимович | Дело о повторной дискредитации ВС РФ в Орске | ст. 280.3 ч.1 УК РФ | Оренбургская область"/>
    <x v="0"/>
    <m/>
    <x v="1"/>
    <s v="подписка о невыезде"/>
    <x v="3"/>
    <x v="4"/>
    <m/>
    <s v="Оренбургская область"/>
    <x v="1"/>
    <x v="0"/>
  </r>
  <r>
    <s v="Смирнова Ольга Борисовна | Дело о публичном сожжении инсталляции в виде буквы Z в Петербурге | ст. 243 УК РФ (часть неизвестна) | Санкт-Петербург"/>
    <x v="1"/>
    <n v="1968"/>
    <x v="2"/>
    <m/>
    <x v="2"/>
    <x v="2"/>
    <m/>
    <s v="Санкт-Петербург"/>
    <x v="1"/>
    <x v="0"/>
  </r>
  <r>
    <s v="Филиппов Андрей Вячеславович | &quot;Дело Андрея Филиппова о &quot;&quot;фейках&quot;&quot; о ВС РФ&quot; | ст. 207.3 ч.2 УК РФ | Республика Марий Эл"/>
    <x v="0"/>
    <n v="1986"/>
    <x v="1"/>
    <s v="содержание под стражей"/>
    <x v="3"/>
    <x v="5"/>
    <m/>
    <s v="Республика Марий Эл"/>
    <x v="1"/>
    <x v="0"/>
  </r>
  <r>
    <s v="Неизвестный 23   | Дело о повреждении мемориальной доски Моторолы | ст. 243.4 ч.1 УК РФ | Республика Коми"/>
    <x v="0"/>
    <n v="1990"/>
    <x v="1"/>
    <m/>
    <x v="2"/>
    <x v="2"/>
    <m/>
    <s v="Республика Коми"/>
    <x v="1"/>
    <x v="0"/>
  </r>
  <r>
    <s v="Гусев Сергей Евгеньевич | Дело Сергея Гусева о возбуждении ненависти | ст. 282 ч.2 УК РФ | Москва"/>
    <x v="0"/>
    <n v="1974"/>
    <x v="1"/>
    <m/>
    <x v="4"/>
    <x v="6"/>
    <m/>
    <s v="Москва"/>
    <x v="1"/>
    <x v="0"/>
  </r>
  <r>
    <s v="Коломиец Александр Константинович | Дело Александра Коломийца о публичном оправдании терроризма | ст. 205.2 ч.2 УК РФ | Москва"/>
    <x v="0"/>
    <n v="1985"/>
    <x v="1"/>
    <s v="содержание под стражей"/>
    <x v="3"/>
    <x v="7"/>
    <s v="Пытки"/>
    <s v="Москва"/>
    <x v="1"/>
    <x v="0"/>
  </r>
  <r>
    <s v="Рощупко Ангелина Павловна | &quot;Дело &quot;&quot;Весны&quot;&quot;&quot; | ст. 239 ч.3 УК РФ | Москва"/>
    <x v="1"/>
    <n v="1998"/>
    <x v="0"/>
    <s v="запрет определенных действий"/>
    <x v="2"/>
    <x v="2"/>
    <m/>
    <s v="Москва"/>
    <x v="1"/>
    <x v="1"/>
  </r>
  <r>
    <s v="Корецкий Василий Иванович | Дело о вандализме в Пущине | ст. 214 ч.2 УК РФ | Московская область"/>
    <x v="0"/>
    <n v="1976"/>
    <x v="3"/>
    <m/>
    <x v="5"/>
    <x v="8"/>
    <m/>
    <s v="Московская область"/>
    <x v="1"/>
    <x v="0"/>
  </r>
  <r>
    <s v="Гутовская Елизавета Сергеевна | Дело о плевке в российский флаг в Обнинске | ст. 329 УК РФ | Калужская область"/>
    <x v="1"/>
    <n v="1981"/>
    <x v="4"/>
    <m/>
    <x v="5"/>
    <x v="9"/>
    <m/>
    <s v="Калужская область"/>
    <x v="1"/>
    <x v="0"/>
  </r>
  <r>
    <s v="Валеев Ленард Исмагилович | Дело Ленарда Валеева о публичном оправдании терроризма | ст. 205.2 ч.2 УК РФ | Кемеровская область"/>
    <x v="0"/>
    <n v="1963"/>
    <x v="5"/>
    <m/>
    <x v="2"/>
    <x v="2"/>
    <m/>
    <s v="Кемеровская область"/>
    <x v="1"/>
    <x v="0"/>
  </r>
  <r>
    <s v="Григорьев Андрей Валерьевич | Дело о видео с нападением на посла | ст. 205.2 ч.2 УК РФ | Республика Татарстан"/>
    <x v="0"/>
    <n v="1977"/>
    <x v="0"/>
    <s v="арест заочно"/>
    <x v="2"/>
    <x v="2"/>
    <m/>
    <s v="Республика Татарстан"/>
    <x v="1"/>
    <x v="0"/>
  </r>
  <r>
    <s v="Чирков Никита Артемович | Дело об антивоенной надписи в Петербурге | ст. 214 ч.2 УК РФ | Санкт-Петербург"/>
    <x v="0"/>
    <n v="2001"/>
    <x v="1"/>
    <m/>
    <x v="5"/>
    <x v="10"/>
    <m/>
    <s v="Санкт-Петербург"/>
    <x v="1"/>
    <x v="0"/>
  </r>
  <r>
    <s v="Митрофанов Владимир Анатольевич | &quot;Дело о &quot;&quot;фейках&quot;&quot; о ВС РФ, публичном оправдании терроризма и хранении наркотиков в крупном размере&quot; | ст. 207.3 ч.2 УК РФ, ст. 228 ч.2 УК РФ, ст. 205.2 ч.2 УК РФ | "/>
    <x v="0"/>
    <n v="1981"/>
    <x v="1"/>
    <s v="содержание под стражей"/>
    <x v="6"/>
    <x v="11"/>
    <m/>
    <m/>
    <x v="2"/>
    <x v="0"/>
  </r>
  <r>
    <s v="Новикова Марина Евгеньевна | &quot;Дело Марины Новиковой о &quot;&quot;фейках&quot;&quot; о деятельности ВС РФ на территории Украины в Северске&quot; | ст. 207.3 ч.1 УК РФ | Томская область"/>
    <x v="1"/>
    <n v="1958"/>
    <x v="6"/>
    <s v="запрет определенных действий"/>
    <x v="3"/>
    <x v="12"/>
    <m/>
    <s v="Томская область"/>
    <x v="1"/>
    <x v="0"/>
  </r>
  <r>
    <s v="Ганюшкин Антон Романович | &quot;Дело о надписи &quot;&quot;НЕТ ВОЙНЕ!&quot;&quot; во Владимире&quot; | ст. 214 ч.2 УК РФ | Владимирская область"/>
    <x v="0"/>
    <n v="1998"/>
    <x v="3"/>
    <m/>
    <x v="5"/>
    <x v="13"/>
    <m/>
    <s v="Владимирская область"/>
    <x v="1"/>
    <x v="0"/>
  </r>
  <r>
    <s v="Болдова Раиса Григорьевна | &quot;Дело Раисы Болдовой о &quot;&quot;фейках&quot;&quot; о деятельности ВС РФ на территории Украины в Стерлитамаке&quot; | ст. 207.3 ч.1 УК РФ | Республика Башкортостан"/>
    <x v="1"/>
    <n v="1961"/>
    <x v="7"/>
    <s v="обязательство о явке 112 УПК"/>
    <x v="7"/>
    <x v="14"/>
    <m/>
    <s v="Республика Башкортостан"/>
    <x v="1"/>
    <x v="0"/>
  </r>
  <r>
    <s v="Сметанкина Евгения Сергеевна | Дело о ложном сообщении о минировании отдела полиции в Петербурге | ст. 207 ч.2 УК РФ | Санкт-Петербург"/>
    <x v="1"/>
    <n v="1995"/>
    <x v="1"/>
    <s v="обязательство о явке 112 УПК"/>
    <x v="2"/>
    <x v="2"/>
    <m/>
    <s v="Санкт-Петербург"/>
    <x v="1"/>
    <x v="0"/>
  </r>
  <r>
    <s v="Бабин Евгений Иванович | &quot;Дело Евгения Бабина о &quot;&quot;фейках&quot;&quot; о ВС РФ&quot; | ст. 207.3 ч.2 УК РФ | Курская область"/>
    <x v="0"/>
    <n v="1986"/>
    <x v="8"/>
    <s v="подписка о невыезде"/>
    <x v="2"/>
    <x v="2"/>
    <m/>
    <s v="Курская область"/>
    <x v="1"/>
    <x v="0"/>
  </r>
  <r>
    <s v="Золотов Евгений Владимирович | &quot;Дело Евгения Золотова о &quot;&quot;фейках&quot;&quot; о ВС РФ&quot; | ст. 207.3 ч.2 УК РФ | Краснодарский край"/>
    <x v="0"/>
    <n v="1981"/>
    <x v="9"/>
    <m/>
    <x v="3"/>
    <x v="15"/>
    <m/>
    <s v="Краснодарский край"/>
    <x v="1"/>
    <x v="0"/>
  </r>
  <r>
    <s v="Чуринов Иван Сергеевич | Дело Ивана Чуринова о порче баннеров в Ростовской области | ст. 280.3 ч.2 УК РФ | Ростовская область"/>
    <x v="0"/>
    <n v="1990"/>
    <x v="9"/>
    <m/>
    <x v="3"/>
    <x v="16"/>
    <m/>
    <s v="Ростовская область"/>
    <x v="1"/>
    <x v="0"/>
  </r>
  <r>
    <s v="Фадеева Дарья Александровна | Дело об антивоенных граффити в Москве | ст. 214 ч.2 УК РФ | Москва"/>
    <x v="1"/>
    <n v="1997"/>
    <x v="1"/>
    <m/>
    <x v="3"/>
    <x v="17"/>
    <m/>
    <s v="Москва"/>
    <x v="1"/>
    <x v="0"/>
  </r>
  <r>
    <s v="Пожелал остаться анонимным | Третье дело о повторной дискредитации ВС РФ в Петрозаводске | ст. 280.3 ч.1 УК РФ | Республика Карелия"/>
    <x v="0"/>
    <n v="1976"/>
    <x v="1"/>
    <s v="подписка о невыезде"/>
    <x v="2"/>
    <x v="2"/>
    <m/>
    <s v="Республика Карелия"/>
    <x v="1"/>
    <x v="0"/>
  </r>
  <r>
    <s v="Магдиев Шамиль  | &quot;Дело о &quot;&quot;фейках&quot;&quot; о ВС РФ в Дагестане&quot; | ст. 207.3 ч.1 УК РФ | Республика Дагестан"/>
    <x v="0"/>
    <n v="1981"/>
    <x v="1"/>
    <m/>
    <x v="8"/>
    <x v="18"/>
    <m/>
    <s v="Республика Дагестан"/>
    <x v="1"/>
    <x v="0"/>
  </r>
  <r>
    <s v="Максимов Роман Игоревич | &quot;Дело &quot;&quot;Весны&quot;&quot;&quot; | ст. 239 ч.3 УК РФ | Москва"/>
    <x v="0"/>
    <n v="1995"/>
    <x v="1"/>
    <s v="запрет определенных действий"/>
    <x v="2"/>
    <x v="2"/>
    <m/>
    <s v="Москва"/>
    <x v="1"/>
    <x v="1"/>
  </r>
  <r>
    <s v="Валиев Руслан Махачевич | Дело Руслана Валиева о применении насилия к представителю власти в Махачкале | ст. 318 ч.1 УК РФ | Республика Дагестан"/>
    <x v="0"/>
    <n v="2004"/>
    <x v="1"/>
    <s v="запрет определенных действий"/>
    <x v="2"/>
    <x v="2"/>
    <m/>
    <s v="Республика Дагестан"/>
    <x v="1"/>
    <x v="0"/>
  </r>
  <r>
    <s v="Похильчук Константин Валентинович | Дело о ложном сообщении о теракта по электронной почте в Петербурге | ст. 207 ч.2 УК РФ | Санкт-Петербург"/>
    <x v="0"/>
    <n v="1996"/>
    <x v="10"/>
    <m/>
    <x v="2"/>
    <x v="2"/>
    <m/>
    <s v="Санкт-Петербург"/>
    <x v="1"/>
    <x v="1"/>
  </r>
  <r>
    <s v="Рапопорт Белла Евгеньевна | Дело о ложном сообщении о минировании Московского районного суда | ст. 207 ч.2 УК РФ | Санкт-Петербург"/>
    <x v="1"/>
    <n v="1980"/>
    <x v="10"/>
    <m/>
    <x v="2"/>
    <x v="2"/>
    <m/>
    <s v="Санкт-Петербург"/>
    <x v="1"/>
    <x v="0"/>
  </r>
  <r>
    <s v="Майборода Евгения Николаевна | &quot;Дело Евгении Майбороды о &quot;&quot;фейках&quot;&quot; о ВС РФ и призывах к экстремизму&quot; | ст. 207.3 ч.2 УК РФ, ст. 280 ч.2 УК РФ | Ростовская область"/>
    <x v="1"/>
    <n v="1951"/>
    <x v="1"/>
    <s v="запрет определенных действий"/>
    <x v="2"/>
    <x v="2"/>
    <m/>
    <s v="Ростовская область"/>
    <x v="1"/>
    <x v="0"/>
  </r>
  <r>
    <s v="Карпов Евгений Вячеславович | Дело Евгения Карпова о повторной дискредитации ВС РФ | ст. 280.3 ч.1 УК РФ | Воронежская область"/>
    <x v="0"/>
    <n v="1988"/>
    <x v="10"/>
    <m/>
    <x v="2"/>
    <x v="2"/>
    <m/>
    <s v="Воронежская область"/>
    <x v="1"/>
    <x v="0"/>
  </r>
  <r>
    <s v="Брисеньо Мендоса Б.М.  | &quot;Дело граждан Венесуэлы о распространении организованной группой &quot;&quot;фейков&quot;&quot; о деятельности ВС РФ на территории Украины &quot; | ст. 207.3 ч.2 УК РФ | Москва"/>
    <x v="0"/>
    <m/>
    <x v="1"/>
    <s v="арест заочно"/>
    <x v="2"/>
    <x v="2"/>
    <m/>
    <s v="Москва"/>
    <x v="1"/>
    <x v="0"/>
  </r>
  <r>
    <s v="Винтер Грегори Маркус Северин  | &quot;Дело Грегори Винтера о &quot;&quot;фейках&quot;&quot; о ВС РФ&quot; | ст. 207.3 ч.2 УК РФ | Вологодская область"/>
    <x v="0"/>
    <n v="1969"/>
    <x v="11"/>
    <s v="домашний арест, содержание под стражей, запрет определенных действий"/>
    <x v="2"/>
    <x v="2"/>
    <m/>
    <s v="Вологодская область"/>
    <x v="1"/>
    <x v="0"/>
  </r>
  <r>
    <s v="Белхароев Ильяс Даудович | &quot;Дело Ильяса Белхароева о &quot;&quot;фейках&quot;&quot; о ВС РФ&quot; | ст. 207.3 ч.2 УК РФ | Москва"/>
    <x v="0"/>
    <n v="1987"/>
    <x v="1"/>
    <m/>
    <x v="2"/>
    <x v="2"/>
    <m/>
    <s v="Москва"/>
    <x v="1"/>
    <x v="1"/>
  </r>
  <r>
    <s v="Большаков Василий Анатольевич | Дело Василия Большакова о дискредитации ВС РФ | ст. 280.3 ч.1 УК РФ | Рязанская область"/>
    <x v="0"/>
    <n v="1985"/>
    <x v="1"/>
    <s v="обязательство о явке 112 УПК"/>
    <x v="2"/>
    <x v="2"/>
    <s v="Пытки"/>
    <s v="Рязанская область"/>
    <x v="1"/>
    <x v="0"/>
  </r>
  <r>
    <s v="Дмитриева (Нельсон) Ирина Николаевна | Дело Ирины Нельсон о публичном оправдании терроризма | ст. 205.2 ч.2 УК РФ | Новгородская область"/>
    <x v="1"/>
    <n v="1988"/>
    <x v="12"/>
    <m/>
    <x v="3"/>
    <x v="7"/>
    <m/>
    <s v="Новгородская область"/>
    <x v="1"/>
    <x v="0"/>
  </r>
  <r>
    <s v="Домовецких Дмитрий  | Дело о разглашении государственной тайны в Оренбурге | ст. 283 ч.1 УК РФ | Оренбургская область"/>
    <x v="0"/>
    <n v="1984"/>
    <x v="1"/>
    <m/>
    <x v="2"/>
    <x v="2"/>
    <m/>
    <s v="Оренбургская область"/>
    <x v="1"/>
    <x v="1"/>
  </r>
  <r>
    <s v="Веденеев Алексей Николаевич | Дело об антивоенных надписях на стене здания в Москве | ст. 214 ч.2 УК РФ | Москва"/>
    <x v="0"/>
    <m/>
    <x v="1"/>
    <m/>
    <x v="5"/>
    <x v="13"/>
    <m/>
    <s v="Москва"/>
    <x v="1"/>
    <x v="0"/>
  </r>
  <r>
    <s v="Рожков Алексей Игоревич | Дело Алексея Рожкова о покушении на поджог военкомата в Березовском | ст. 205.2 ч.2 УК РФ, ст. 205 ч.1 УК РФ | Свердловская область"/>
    <x v="0"/>
    <n v="1997"/>
    <x v="1"/>
    <s v="содержание под стражей, Временное нахождение в больнице, помещение в ИВС"/>
    <x v="2"/>
    <x v="2"/>
    <s v="Пытки"/>
    <s v="Свердловская область"/>
    <x v="1"/>
    <x v="0"/>
  </r>
  <r>
    <s v="Карпухина Юлия Евгеньевна | Дело о ложном сообщении о минировании филиала РАНХиГС в Петербурге | ст. 207 ч.2 УК РФ | Санкт-Петербург"/>
    <x v="1"/>
    <n v="1992"/>
    <x v="10"/>
    <s v="обязательство о явке 112 УПК"/>
    <x v="2"/>
    <x v="2"/>
    <m/>
    <s v="Санкт-Петербург"/>
    <x v="1"/>
    <x v="1"/>
  </r>
  <r>
    <s v="Абдулаев Иса Хизриевич | Дело Исы Абдулаева о применении насилия к представителю власти в Махачкале | ст. 318 ч.1 УК РФ | Республика Дагестан"/>
    <x v="0"/>
    <n v="1999"/>
    <x v="1"/>
    <s v="запрет определенных действий"/>
    <x v="3"/>
    <x v="19"/>
    <m/>
    <s v="Республика Дагестан"/>
    <x v="1"/>
    <x v="0"/>
  </r>
  <r>
    <s v="Рылов Игорь Владимирович | Дело о повторной дискредитации ВС РФ в Ялте | ст. 280.3 ч.1 УК РФ | Аннексированная территория Республики Крым"/>
    <x v="0"/>
    <n v="1988"/>
    <x v="1"/>
    <m/>
    <x v="1"/>
    <x v="20"/>
    <m/>
    <s v="Аннексированная территория Республики Крым"/>
    <x v="1"/>
    <x v="0"/>
  </r>
  <r>
    <s v="Ващенок Дмитрий Михайлович | Дело Дмитрия Ващенка о повторной дискредитации ВС РФ | ст. 280.3 ч.1 УК РФ | Самарская область"/>
    <x v="0"/>
    <n v="1980"/>
    <x v="13"/>
    <s v="подписка о невыезде, Временное нахождение в больнице"/>
    <x v="2"/>
    <x v="2"/>
    <m/>
    <s v="Самарская область"/>
    <x v="1"/>
    <x v="0"/>
  </r>
  <r>
    <s v="Титова (Башурова) Полина (Паладдя) Павловна | Дело о ложном сообщении о минировании филиала РАНХиГС в Петербурге | ст. 207 ч.2 УК РФ | Санкт-Петербург"/>
    <x v="1"/>
    <n v="1998"/>
    <x v="10"/>
    <s v="обязательство о явке 112 УПК"/>
    <x v="2"/>
    <x v="2"/>
    <m/>
    <s v="Санкт-Петербург"/>
    <x v="1"/>
    <x v="1"/>
  </r>
  <r>
    <s v="Л.Л.   | Дело о вандализме в Москве | ст. 214 ч.2 УК РФ | Москва"/>
    <x v="0"/>
    <m/>
    <x v="3"/>
    <m/>
    <x v="2"/>
    <x v="2"/>
    <m/>
    <s v="Москва"/>
    <x v="1"/>
    <x v="0"/>
  </r>
  <r>
    <s v="Павлов Егор Сергеевич | Дело о ложном сообщении о минировании Московского районного суда | ст. 207 ч.2 УК РФ | Санкт-Петербург"/>
    <x v="0"/>
    <n v="2004"/>
    <x v="1"/>
    <m/>
    <x v="2"/>
    <x v="2"/>
    <m/>
    <s v="Санкт-Петербург"/>
    <x v="1"/>
    <x v="0"/>
  </r>
  <r>
    <s v="Неизвестный 19   | Дело о самовольном оставлении воинской части в Улан-Удэ | ст. 337 ч.3.1 УК РФ | Республика Бурятия"/>
    <x v="0"/>
    <m/>
    <x v="14"/>
    <m/>
    <x v="2"/>
    <x v="2"/>
    <m/>
    <s v="Республика Бурятия"/>
    <x v="1"/>
    <x v="0"/>
  </r>
  <r>
    <s v="Войтенок Анатолий Игоревич | Дело Анатолия Войтенка о призывах к деятельности против безопасности государства | ст. 280.4 ч.2 УК РФ | Мурманская область"/>
    <x v="0"/>
    <n v="1989"/>
    <x v="1"/>
    <s v="содержание под стражей, подписка о невыезде"/>
    <x v="3"/>
    <x v="21"/>
    <m/>
    <s v="Мурманская область"/>
    <x v="1"/>
    <x v="0"/>
  </r>
  <r>
    <s v="Саенко Ольга Александровна | Дело жительницы Керчи о призывах к экстремистской деятельности | ст. 280 ч.2 УК РФ | Аннексированная территория Республики Крым"/>
    <x v="1"/>
    <n v="1992"/>
    <x v="1"/>
    <s v="подписка о невыезде"/>
    <x v="1"/>
    <x v="22"/>
    <m/>
    <s v="Аннексированная территория Республики Крым"/>
    <x v="1"/>
    <x v="0"/>
  </r>
  <r>
    <s v="Погосян Рубен Размикович | &quot;Дело о &quot;&quot;фейках&quot;&quot; о ВС РФ в Петрозаводске&quot; | ст. 207.3 ч.2 УК РФ | Республика Карелия"/>
    <x v="0"/>
    <n v="1972"/>
    <x v="1"/>
    <s v="запрет определенных действий"/>
    <x v="2"/>
    <x v="2"/>
    <s v="Пытки"/>
    <s v="Республика Карелия"/>
    <x v="1"/>
    <x v="0"/>
  </r>
  <r>
    <s v="Толмачева Людмила Викторовна | &quot;Дело о &quot;&quot;фейках&quot;&quot; о ВС РФ в Москве&quot; | ст. 207.3 ч.2 УК РФ | Москва"/>
    <x v="1"/>
    <m/>
    <x v="1"/>
    <s v="арест заочно"/>
    <x v="2"/>
    <x v="2"/>
    <m/>
    <s v="Москва"/>
    <x v="1"/>
    <x v="1"/>
  </r>
  <r>
    <s v="Яровой Сергей Николаевич | Дело о призывах к экстремизму в Евпатории | ст. 280 ч.1 УК РФ | Аннексированная территория Республики Крым"/>
    <x v="0"/>
    <n v="1986"/>
    <x v="14"/>
    <m/>
    <x v="1"/>
    <x v="23"/>
    <m/>
    <s v="Аннексированная территория Республики Крым"/>
    <x v="1"/>
    <x v="0"/>
  </r>
  <r>
    <s v="Скрябнев Александр Александрович | Дело Александра Скрябнева о повторной дискредитации ВС РФ | ст. 280.3 ч.1 УК РФ | Свердловская область"/>
    <x v="0"/>
    <n v="1971"/>
    <x v="12"/>
    <m/>
    <x v="2"/>
    <x v="2"/>
    <m/>
    <s v="Свердловская область"/>
    <x v="1"/>
    <x v="0"/>
  </r>
  <r>
    <s v="Гриб Андрей Олегович | Дело Андрея Гриба о возбуждении ненависти | ст. 282 ч.2 УК РФ | Воронежская область"/>
    <x v="0"/>
    <n v="1988"/>
    <x v="15"/>
    <m/>
    <x v="2"/>
    <x v="2"/>
    <m/>
    <s v="Воронежская область"/>
    <x v="1"/>
    <x v="0"/>
  </r>
  <r>
    <s v="Мельников Виктор Алексеевич | Дело о поджоге соседнего с военкоматом здания в Ломоносове | ст. 167 ч.2 УК РФ | Санкт-Петербург"/>
    <x v="0"/>
    <n v="2002"/>
    <x v="1"/>
    <s v="содержание под стражей"/>
    <x v="9"/>
    <x v="24"/>
    <m/>
    <s v="Санкт-Петербург"/>
    <x v="3"/>
    <x v="0"/>
  </r>
  <r>
    <s v="Келехсаева Теона Юрьевна | Дело о повторной дискредитации ВС РФ во Владикавказе | ст. 280.3 ч.1 УК РФ | Республика Северная Осетия"/>
    <x v="1"/>
    <n v="1991"/>
    <x v="1"/>
    <m/>
    <x v="10"/>
    <x v="25"/>
    <m/>
    <s v="Республика Северная Осетия"/>
    <x v="1"/>
    <x v="0"/>
  </r>
  <r>
    <s v="Пожелал остаться анонимным | Дело о поджоге военкомата в Краснодаре | ст. 205 ч.1 УК РФ | Краснодарский край"/>
    <x v="0"/>
    <n v="1988"/>
    <x v="1"/>
    <s v="содержание под стражей"/>
    <x v="11"/>
    <x v="26"/>
    <s v="Пытки"/>
    <s v="Краснодарский край"/>
    <x v="1"/>
    <x v="0"/>
  </r>
  <r>
    <s v="Шахбазов Мустафа Ахадович | Дело о поджогах на железной дороге в Башкортостане | ст. 205 ч.2 УК РФ | Республика Башкортостан"/>
    <x v="0"/>
    <n v="2004"/>
    <x v="1"/>
    <s v="содержание под стражей"/>
    <x v="2"/>
    <x v="2"/>
    <m/>
    <s v="Республика Башкортостан"/>
    <x v="1"/>
    <x v="0"/>
  </r>
  <r>
    <s v="Кизевальтер Андрей Викторович | Дело Андрея Кизевальтера об осквернении плаката с буквой Z | ст. 214 ч.2 УК РФ | Московская область"/>
    <x v="0"/>
    <m/>
    <x v="1"/>
    <s v="запрет определенных действий, подписка о невыезде"/>
    <x v="8"/>
    <x v="27"/>
    <m/>
    <s v="Московская область"/>
    <x v="4"/>
    <x v="0"/>
  </r>
  <r>
    <s v="Левиев (Карпук) Руслан Леонидович | &quot;Дело Руслана Левиева и Майкла Наки о &quot;&quot;фейках&quot;&quot; о деятельности ВС РФ на территории Украины&quot; | ст. 207.3 ч.2 УК РФ | Москва"/>
    <x v="0"/>
    <n v="1986"/>
    <x v="0"/>
    <s v="арест заочно"/>
    <x v="12"/>
    <x v="28"/>
    <m/>
    <s v="Москва"/>
    <x v="1"/>
    <x v="1"/>
  </r>
  <r>
    <s v=" Аделя  | Дело о покушении на поджог военкомата в Казани | ст. 167 ч.2 УК РФ с применением ст. 30 ч.3 УК РФ | Республика Татарстан"/>
    <x v="1"/>
    <n v="2005"/>
    <x v="16"/>
    <s v="домашний арест"/>
    <x v="1"/>
    <x v="22"/>
    <m/>
    <s v="Республика Татарстан"/>
    <x v="1"/>
    <x v="0"/>
  </r>
  <r>
    <s v="Титова (Башурова) Полина (Паладдя) Павловна | Дело о ложном сообщении о минировании Московского районного суда | ст. 207 ч.2 УК РФ | Санкт-Петербург"/>
    <x v="1"/>
    <n v="1998"/>
    <x v="10"/>
    <s v="обязательство о явке 112 УПК"/>
    <x v="2"/>
    <x v="2"/>
    <m/>
    <s v="Санкт-Петербург"/>
    <x v="1"/>
    <x v="1"/>
  </r>
  <r>
    <s v="Абдурахманов Богдан Русланович | Дело о поджоге военкомата в Горячем Ключе | ст. 205 ч.2 УК РФ | Краснодарский край"/>
    <x v="0"/>
    <n v="1995"/>
    <x v="1"/>
    <s v="содержание под стражей"/>
    <x v="2"/>
    <x v="2"/>
    <m/>
    <s v="Краснодарский край"/>
    <x v="1"/>
    <x v="0"/>
  </r>
  <r>
    <s v="Мыльников Петр Иванович | &quot;Дело Петра Мыльникова о &quot;&quot;фейках&quot;&quot; о деятельности ВС РФ на территории Украины в Забайкальском крае&quot; | ст. 207.3 ч.1 УК РФ | Забайкальский край"/>
    <x v="0"/>
    <n v="1953"/>
    <x v="10"/>
    <m/>
    <x v="3"/>
    <x v="29"/>
    <m/>
    <s v="Забайкальский край"/>
    <x v="1"/>
    <x v="0"/>
  </r>
  <r>
    <s v="Наки Майкл Сидней | &quot;Дело Руслана Левиева и Майкла Наки о &quot;&quot;фейках&quot;&quot; о деятельности ВС РФ на территории Украины&quot; | ст. 207.3 ч.2 УК РФ | Москва"/>
    <x v="0"/>
    <n v="1993"/>
    <x v="0"/>
    <m/>
    <x v="12"/>
    <x v="28"/>
    <m/>
    <s v="Москва"/>
    <x v="1"/>
    <x v="1"/>
  </r>
  <r>
    <s v="Балин Андрей Альбертович | &quot;Дело о &quot;&quot;фейках&quot;&quot; о ВС РФ в Тольятти&quot; | ст. 207.3 ч.2 УК РФ | Самарская область"/>
    <x v="0"/>
    <n v="1974"/>
    <x v="17"/>
    <s v="содержание под стражей"/>
    <x v="0"/>
    <x v="30"/>
    <m/>
    <s v="Самарская область"/>
    <x v="5"/>
    <x v="0"/>
  </r>
  <r>
    <s v="Мельникова Ольга Вадимовна | Дело о ложном сообщении о минировании отдела полиции в Петербурге | ст. 207 ч.2 УК РФ | Санкт-Петербург"/>
    <x v="1"/>
    <n v="1952"/>
    <x v="1"/>
    <s v="обязательство о явке 112 УПК"/>
    <x v="2"/>
    <x v="2"/>
    <m/>
    <s v="Санкт-Петербург"/>
    <x v="1"/>
    <x v="0"/>
  </r>
  <r>
    <s v="Рыбаков Леонид Борисович | Дело Леонида Рыбакова о призывах к экстремизму | ст. 280 ч.2 УК РФ | Томская область"/>
    <x v="0"/>
    <n v="1969"/>
    <x v="12"/>
    <s v="подписка о невыезде"/>
    <x v="2"/>
    <x v="2"/>
    <m/>
    <s v="Томская область"/>
    <x v="1"/>
    <x v="0"/>
  </r>
  <r>
    <s v="Белоус Андрей Алексеевич | Дело о ложном сообщении о минировании Московского районного суда | ст. 207 ч.2 УК РФ | Санкт-Петербург"/>
    <x v="0"/>
    <m/>
    <x v="1"/>
    <m/>
    <x v="2"/>
    <x v="2"/>
    <m/>
    <s v="Санкт-Петербург"/>
    <x v="1"/>
    <x v="0"/>
  </r>
  <r>
    <s v="Абузарова Парвинахан Окилжоновна | Дело Парвины Абузаровой о призывах к деятельности против безопасности государства | ст. 280.4 ч.2 УК РФ | Республика Татарстан"/>
    <x v="1"/>
    <n v="1992"/>
    <x v="18"/>
    <s v="домашний арест, содержание под стражей"/>
    <x v="13"/>
    <x v="3"/>
    <m/>
    <s v="Республика Татарстан"/>
    <x v="6"/>
    <x v="0"/>
  </r>
  <r>
    <s v="Ныч Мирослав Петрович | &quot;Дело о &quot;&quot;фейках&quot;&quot; о ВС РФ в Хабаровске&quot; | ст. 207.3 ч.1 УК РФ | Хабаровский край"/>
    <x v="0"/>
    <n v="1989"/>
    <x v="14"/>
    <m/>
    <x v="14"/>
    <x v="31"/>
    <m/>
    <s v="Хабаровский край"/>
    <x v="1"/>
    <x v="0"/>
  </r>
  <r>
    <s v="Атаманчук Владимир  | Дело Владимира Атаманчука о повторной дискредитации ВС РФ | ст. 280.3 ч.1 УК РФ | Краснодарский край"/>
    <x v="0"/>
    <n v="1951"/>
    <x v="1"/>
    <s v="подписка о невыезде"/>
    <x v="2"/>
    <x v="2"/>
    <m/>
    <s v="Краснодарский край"/>
    <x v="1"/>
    <x v="0"/>
  </r>
  <r>
    <s v="Волков Дмитрий Геннадьевич | &quot;Дело пензенского заключенного о &quot;&quot;фейках&quot;&quot; о деятельности ВС РФ&quot; | ст. 207.3 ч.1 УК РФ | Пензенская область"/>
    <x v="0"/>
    <n v="1992"/>
    <x v="1"/>
    <m/>
    <x v="1"/>
    <x v="32"/>
    <m/>
    <s v="Пензенская область"/>
    <x v="1"/>
    <x v="0"/>
  </r>
  <r>
    <s v="Платов Антон Олегович | Дело о поджоге военкомата в Омске | ст. 167 ч.2 УК РФ | Омская область"/>
    <x v="0"/>
    <n v="1990"/>
    <x v="1"/>
    <s v="содержание под стражей"/>
    <x v="2"/>
    <x v="2"/>
    <m/>
    <s v="Омская область"/>
    <x v="1"/>
    <x v="0"/>
  </r>
  <r>
    <s v="Неизвестный 26   | Дело о надругательстве над флагом и вандализме в Севастополе | ст. 214 ч.2 УК РФ, ст. 329 УК РФ | Аннексированная территория города Севастополь"/>
    <x v="0"/>
    <m/>
    <x v="1"/>
    <m/>
    <x v="5"/>
    <x v="33"/>
    <m/>
    <s v="Аннексированная территория города Севастополь"/>
    <x v="1"/>
    <x v="0"/>
  </r>
  <r>
    <s v="Трифонова Ольга Викторовна | &quot;Дело о публикации на портале &quot;&quot;Одинцово-ИНФО&quot;&quot;&quot; | ст. 207.3 ч.2 УК РФ | Московская область"/>
    <x v="1"/>
    <n v="1962"/>
    <x v="1"/>
    <s v="подписка о невыезде"/>
    <x v="8"/>
    <x v="27"/>
    <m/>
    <s v="Московская область"/>
    <x v="1"/>
    <x v="0"/>
  </r>
  <r>
    <s v="Колин Сергей Иванович | Дело Сергея Колина о намерении вступить в незаконное вооруженное формирование | ст. 208 ч.2 УК РФ с применением ст. 30 УК РФ | Тверская область"/>
    <x v="0"/>
    <n v="1995"/>
    <x v="15"/>
    <s v="содержание под стражей"/>
    <x v="8"/>
    <x v="27"/>
    <s v="Пытки"/>
    <s v="Тверская область"/>
    <x v="7"/>
    <x v="0"/>
  </r>
  <r>
    <s v="Аржанов Владимир Евгеньевич | Дело Владимира Аржанова о хищении 22 362 рублей 5 копеек у горсовета Новосибирске | ст. 159 ч.1 УК РФ | Новосибирская область"/>
    <x v="0"/>
    <n v="1998"/>
    <x v="10"/>
    <m/>
    <x v="2"/>
    <x v="2"/>
    <m/>
    <s v="Новосибирская область"/>
    <x v="1"/>
    <x v="1"/>
  </r>
  <r>
    <s v="Лаврентьев Виктор Всеволодович | &quot;Дело Виктора Лаврентьева о &quot;&quot;фейках&quot;&quot; о деятельности ВС РФ на территории Украины в Томске&quot; | ст. 207.3 ч.1 УК РФ | Томская область"/>
    <x v="0"/>
    <n v="1961"/>
    <x v="1"/>
    <s v="запрет определенных действий"/>
    <x v="3"/>
    <x v="34"/>
    <m/>
    <s v="Томская область"/>
    <x v="1"/>
    <x v="0"/>
  </r>
  <r>
    <s v="Неизвестный 16   | Дело жителя Мордовии о хранении взрывчатых веществ | ст. 222.1 ч.1 УК РФ | Республика Мордовия"/>
    <x v="0"/>
    <n v="2001"/>
    <x v="1"/>
    <m/>
    <x v="15"/>
    <x v="35"/>
    <m/>
    <s v="Республика Мордовия"/>
    <x v="1"/>
    <x v="0"/>
  </r>
  <r>
    <s v="Титаренко Николай Романович | &quot;Дело Николая Титаренко о ролике движения &quot;&quot;Атеш&quot;&quot;&quot; | ст. 280.4 ч.2 УК РФ | Амурская область"/>
    <x v="0"/>
    <n v="1996"/>
    <x v="1"/>
    <s v="содержание под стражей"/>
    <x v="2"/>
    <x v="2"/>
    <m/>
    <s v="Амурская область"/>
    <x v="1"/>
    <x v="0"/>
  </r>
  <r>
    <s v="Баранов Николай Андреевич | Дело о покушении на поджог военкомата и суда в Рязани | ст. 167 ч.2 УК РФ с применением ст. 30 ч.3 УК РФ | Рязанская область"/>
    <x v="0"/>
    <m/>
    <x v="1"/>
    <s v="домашний арест, подписка о невыезде, содержание под стражей"/>
    <x v="4"/>
    <x v="36"/>
    <m/>
    <s v="Рязанская область"/>
    <x v="1"/>
    <x v="0"/>
  </r>
  <r>
    <s v="Курмояров Дмитрий (Иоанн) Валерьевич | &quot;Дело отца Иоанна Курмоярова о &quot;&quot;фейках&quot;&quot; о деятельности ВС РФ на территории Украины&quot; | ст. 207.3 ч.2 УК РФ | Санкт-Петербург"/>
    <x v="0"/>
    <n v="1968"/>
    <x v="19"/>
    <s v="содержание под стражей, помещение в ИВС"/>
    <x v="6"/>
    <x v="37"/>
    <m/>
    <s v="Санкт-Петербург"/>
    <x v="1"/>
    <x v="0"/>
  </r>
  <r>
    <s v="Гармажапова Александра Цыреновна | &quot;Дело Александры Гармажаповой о &quot;&quot;фейках&quot;&quot; о ВС РФ&quot; | ст. 207.3 ч.2 УК РФ | Республика Бурятия"/>
    <x v="1"/>
    <n v="1989"/>
    <x v="20"/>
    <s v="арест заочно"/>
    <x v="16"/>
    <x v="38"/>
    <m/>
    <s v="Республика Бурятия"/>
    <x v="1"/>
    <x v="1"/>
  </r>
  <r>
    <s v="Покусин Игорь Борисович | Дело о вандализме в Абакане | ст. 214 ч.2 УК РФ | Республика Хакасия"/>
    <x v="0"/>
    <n v="1962"/>
    <x v="21"/>
    <m/>
    <x v="5"/>
    <x v="9"/>
    <m/>
    <s v="Республика Хакасия"/>
    <x v="1"/>
    <x v="0"/>
  </r>
  <r>
    <s v="Юн (Тардасова-Юн) Елена Александровна | &quot;Дело Елены Юн о &quot;&quot;фейках&quot;&quot; о деятельности ВС РФ на территории Украины в Новосибирске&quot; | ст. 207.3 ч.1 УК РФ | Новосибирская область"/>
    <x v="1"/>
    <n v="1971"/>
    <x v="10"/>
    <s v="содержание под стражей, запрет определенных действий"/>
    <x v="17"/>
    <x v="39"/>
    <m/>
    <s v="Новосибирская область"/>
    <x v="1"/>
    <x v="0"/>
  </r>
  <r>
    <s v="Ионова (Шоетова) Марина Сергеевна | Дело Марины Шоетовой о вовлечении в массовые беспорядки в Казани | ст. 212 ч.1.1 УК РФ | Республика Татарстан"/>
    <x v="1"/>
    <n v="2000"/>
    <x v="10"/>
    <s v="обязательство о явке 112 УПК"/>
    <x v="2"/>
    <x v="2"/>
    <m/>
    <s v="Республика Татарстан"/>
    <x v="1"/>
    <x v="0"/>
  </r>
  <r>
    <s v="Мишин Виталий Александрович | &quot;Дело Виталия Мишина о &quot;&quot;фейках&quot;&quot; о деятельности ВС РФ на территории Украины в Таганроге&quot; | ст. 207.3 ч.2 УК РФ | Ростовская область"/>
    <x v="0"/>
    <m/>
    <x v="1"/>
    <m/>
    <x v="1"/>
    <x v="40"/>
    <m/>
    <s v="Ростовская область"/>
    <x v="1"/>
    <x v="0"/>
  </r>
  <r>
    <s v="Сумина Елена Ивановна | &quot;Дело о &quot;&quot;фейках&quot;&quot; о ВС РФ в Майкопе&quot; | ст. 207.3 ч.1 УК РФ | Республика Адыгея"/>
    <x v="1"/>
    <n v="1970"/>
    <x v="1"/>
    <m/>
    <x v="3"/>
    <x v="41"/>
    <m/>
    <s v="Республика Адыгея"/>
    <x v="1"/>
    <x v="0"/>
  </r>
  <r>
    <s v="Бабинцев Михаил Петрович | Дело о поджоге военкомата в селе Мухоршибирь | ст. 205 ч.1 УК РФ | Республика Бурятия"/>
    <x v="0"/>
    <n v="1983"/>
    <x v="1"/>
    <s v="содержание под стражей"/>
    <x v="11"/>
    <x v="42"/>
    <m/>
    <s v="Республика Бурятия"/>
    <x v="1"/>
    <x v="0"/>
  </r>
  <r>
    <s v="Белозеров Андрей Владимирович | Дело Андрея Белозерова о повторной дискредитации ВС РФ | ст. 280.3 ч.1 УК РФ | Аннексированная территория Республики Крым"/>
    <x v="0"/>
    <n v="1977"/>
    <x v="7"/>
    <s v="подписка о невыезде"/>
    <x v="3"/>
    <x v="43"/>
    <m/>
    <s v="Аннексированная территория Республики Крым"/>
    <x v="1"/>
    <x v="0"/>
  </r>
  <r>
    <s v="Макаров Геннадий  | Дело о клевете на губернатора Липецкой области | ст. 128.1 УК РФ (часть неизвестна) | Липецкая область"/>
    <x v="0"/>
    <n v="1983"/>
    <x v="10"/>
    <m/>
    <x v="2"/>
    <x v="2"/>
    <m/>
    <s v="Липецкая область"/>
    <x v="1"/>
    <x v="0"/>
  </r>
  <r>
    <s v="Березин Андрей Владимирович | Дело Андрея Березина о наезде на забор здания УФСБ в Астрахани и применении насилия к инспектору ГИБДД | ст. 214 ч.2 УК РФ, ст. 318 ч.1 УК РФ | Астраханская область"/>
    <x v="0"/>
    <m/>
    <x v="1"/>
    <s v="содержание под стражей"/>
    <x v="18"/>
    <x v="44"/>
    <m/>
    <s v="Астраханская область"/>
    <x v="8"/>
    <x v="0"/>
  </r>
  <r>
    <s v="Васькин Тимофей Александрович | &quot;Дело &quot;&quot;Весны&quot;&quot;&quot; | ст. 239 ч.3 УК РФ | Москва"/>
    <x v="0"/>
    <n v="2001"/>
    <x v="10"/>
    <s v="запрет определенных действий"/>
    <x v="2"/>
    <x v="2"/>
    <m/>
    <s v="Москва"/>
    <x v="1"/>
    <x v="0"/>
  </r>
  <r>
    <s v="Быстрова Ирина Игоревна | &quot;Дело Ирины Быстровой о публичном оправдании терроризма и &quot;&quot;фейках&quot;&quot; о деятельности ВС РФ на территории Украины&quot; | ст. 207.3 ч.2 УК РФ, ст. 205.2 ч.2 УК РФ | Республика Карелия"/>
    <x v="1"/>
    <n v="1965"/>
    <x v="7"/>
    <m/>
    <x v="3"/>
    <x v="45"/>
    <m/>
    <s v="Республика Карелия"/>
    <x v="1"/>
    <x v="0"/>
  </r>
  <r>
    <s v="Попов Вячеслав Анатольевич | Дело Вячеслава Попова о подготовке теракта в Калининграде | ст. 205 ч.1 УК РФ с применением ст. 30 ч.1 УК РФ, ст. 222.1 ч.1 УК РФ, ст. 223.1 ч.1 УК РФ | Калининградская область"/>
    <x v="0"/>
    <n v="1978"/>
    <x v="1"/>
    <s v="содержание под стражей"/>
    <x v="11"/>
    <x v="46"/>
    <m/>
    <s v="Калининградская область"/>
    <x v="9"/>
    <x v="0"/>
  </r>
  <r>
    <s v="Плотникова Полина Михайловна | &quot;Дело о порче баннеров &quot;&quot;Все для фронта&quot;&quot;&quot; | ст. 214 ч.2 УК РФ | Томская область"/>
    <x v="1"/>
    <n v="1999"/>
    <x v="1"/>
    <s v="домашний арест"/>
    <x v="2"/>
    <x v="2"/>
    <m/>
    <s v="Томская область"/>
    <x v="1"/>
    <x v="0"/>
  </r>
  <r>
    <s v="Язиков Сергей Сергеевич | Дело об антивоенных граффити в Москве | ст. 214 ч.2 УК РФ | Москва"/>
    <x v="0"/>
    <n v="1994"/>
    <x v="1"/>
    <m/>
    <x v="3"/>
    <x v="17"/>
    <m/>
    <s v="Москва"/>
    <x v="1"/>
    <x v="0"/>
  </r>
  <r>
    <s v="Карновский Сергей Юрьевич | &quot;Дело Сергея Карновского о &quot;&quot;фейках&quot;&quot; о ВС РФ и публичном оправдании терроризма&quot; | ст. 205.2 ч.2 УК РФ, ст. 207.3 ч.1 УК РФ | Самарская область"/>
    <x v="0"/>
    <n v="1971"/>
    <x v="1"/>
    <m/>
    <x v="3"/>
    <x v="47"/>
    <m/>
    <s v="Самарская область"/>
    <x v="1"/>
    <x v="0"/>
  </r>
  <r>
    <s v="Самко Виктория Андреевна | &quot;Дело Виктории Самко о &quot;&quot;фейках&quot;&quot; о ВС РФ&quot; | ст. 207.3 ч.1 УК РФ | Аннексированная территория Республики Крым"/>
    <x v="1"/>
    <n v="1996"/>
    <x v="1"/>
    <m/>
    <x v="2"/>
    <x v="2"/>
    <m/>
    <s v="Аннексированная территория Республики Крым"/>
    <x v="1"/>
    <x v="0"/>
  </r>
  <r>
    <s v="Нестерова Нина Ивановна | Дело Нины Нестеровой о повторной дискредитации ВС РФ | ст. 280.3 ч.1 УК РФ | Москва"/>
    <x v="1"/>
    <n v="1985"/>
    <x v="1"/>
    <s v="арест заочно"/>
    <x v="2"/>
    <x v="2"/>
    <m/>
    <s v="Москва"/>
    <x v="1"/>
    <x v="1"/>
  </r>
  <r>
    <s v="Пожелал остаться анонимным | Дело об изготовлении порнографии | ст. 242 ч.3 УК РФ | Камчатский край"/>
    <x v="0"/>
    <n v="1993"/>
    <x v="10"/>
    <m/>
    <x v="1"/>
    <x v="48"/>
    <m/>
    <s v="Камчатский край"/>
    <x v="1"/>
    <x v="0"/>
  </r>
  <r>
    <s v="Чагина Анна Сергеевна | Дело Анны Чагиной о повторной дискредитации ВС РФ | ст. 280.3 ч.1 УК РФ | Томская область"/>
    <x v="1"/>
    <n v="1979"/>
    <x v="3"/>
    <s v="запрет определенных действий"/>
    <x v="19"/>
    <x v="49"/>
    <m/>
    <s v="Томская область"/>
    <x v="1"/>
    <x v="0"/>
  </r>
  <r>
    <s v="Снегирев Валентин Михайлович | Дело Валентина Снегирева о клевете | ст. 128.1 УК РФ (часть неизвестна) | Пензенская область"/>
    <x v="0"/>
    <n v="1984"/>
    <x v="0"/>
    <m/>
    <x v="2"/>
    <x v="2"/>
    <m/>
    <s v="Пензенская область"/>
    <x v="1"/>
    <x v="1"/>
  </r>
  <r>
    <s v="Ноговицын Анатолий Григорьевич | Дело Анатолия Ноговицына о повторной дискредитации ВС РФ | ст. 280.3 ч.1 УК РФ | Республика Саха (Якутия)"/>
    <x v="0"/>
    <n v="1987"/>
    <x v="21"/>
    <s v="подписка о невыезде"/>
    <x v="3"/>
    <x v="50"/>
    <m/>
    <s v="Республика Саха (Якутия)"/>
    <x v="1"/>
    <x v="0"/>
  </r>
  <r>
    <s v="Василец Дмитрий Витальевич | Дело Дмитрия Васильца о неисполнении приказа | ст. 332 ч.2.1 УК РФ | Мурманская область"/>
    <x v="0"/>
    <n v="1995"/>
    <x v="14"/>
    <s v="содержание под стражей"/>
    <x v="18"/>
    <x v="51"/>
    <m/>
    <s v="Мурманская область"/>
    <x v="10"/>
    <x v="0"/>
  </r>
  <r>
    <s v="Фарбер Илья Исаакович | Дело Ильи Фарбера о поджоге военкомата в поселке Игра | ст. 167 ч.2 УК РФ | Удмуртская республика"/>
    <x v="0"/>
    <n v="1974"/>
    <x v="3"/>
    <s v="содержание под стражей"/>
    <x v="11"/>
    <x v="52"/>
    <m/>
    <s v="Удмуртская республика"/>
    <x v="11"/>
    <x v="0"/>
  </r>
  <r>
    <s v="Зыков Александр Вячеславович | &quot;Дело Александра Зыкова о &quot;&quot;фейках&quot;&quot; о ВС РФ&quot; | ст. 207.3 ч.2 УК РФ | Костромская область"/>
    <x v="0"/>
    <n v="1998"/>
    <x v="21"/>
    <s v="арест заочно"/>
    <x v="12"/>
    <x v="53"/>
    <m/>
    <s v="Костромская область"/>
    <x v="1"/>
    <x v="1"/>
  </r>
  <r>
    <s v="Садыгов Эмин Сабит-оглы | Дело о поджогах на железной дороге в Башкортостане | ст. 205 ч.2 УК РФ | Республика Башкортостан"/>
    <x v="0"/>
    <n v="2004"/>
    <x v="22"/>
    <s v="содержание под стражей"/>
    <x v="2"/>
    <x v="2"/>
    <m/>
    <s v="Республика Башкортостан"/>
    <x v="1"/>
    <x v="0"/>
  </r>
  <r>
    <s v="Евстропов Максим Николаевич | Дело Партии мертвых | ст. 148 ч.1 УК РФ | Санкт-Петербург"/>
    <x v="0"/>
    <n v="1979"/>
    <x v="10"/>
    <s v="арест заочно"/>
    <x v="2"/>
    <x v="2"/>
    <m/>
    <s v="Санкт-Петербург"/>
    <x v="1"/>
    <x v="1"/>
  </r>
  <r>
    <s v="Сердюк Денис Васильевич | Дело Дениса Сердюка о поджоге военкомата в Волгограде | ст. 167 ч.2 УК РФ, ст. 213 ч.2 УК РФ | Волгоградская область"/>
    <x v="0"/>
    <n v="1992"/>
    <x v="1"/>
    <s v="содержание под стражей"/>
    <x v="0"/>
    <x v="54"/>
    <m/>
    <s v="Волгоградская область"/>
    <x v="12"/>
    <x v="0"/>
  </r>
  <r>
    <s v="Соболь Любовь Эдуардовна | &quot;Дело &quot;&quot;Популярной политики&quot;&quot;&quot; | ст. 207.3 УК РФ (часть неизвестна) | Москва"/>
    <x v="1"/>
    <n v="1987"/>
    <x v="21"/>
    <m/>
    <x v="2"/>
    <x v="2"/>
    <m/>
    <s v="Москва"/>
    <x v="1"/>
    <x v="1"/>
  </r>
  <r>
    <s v="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"/>
    <x v="0"/>
    <n v="1994"/>
    <x v="3"/>
    <s v="содержание под стражей"/>
    <x v="11"/>
    <x v="55"/>
    <s v="Пытки"/>
    <s v="Аннексированная территория Республики Крым"/>
    <x v="13"/>
    <x v="0"/>
  </r>
  <r>
    <s v="Низамов Александр Камалиддинович | Дело об акции с окрашиванием фонтана в красный цвет | ст. 214 ч.1 УК РФ | Москва"/>
    <x v="0"/>
    <n v="2003"/>
    <x v="1"/>
    <s v="подписка о невыезде"/>
    <x v="2"/>
    <x v="2"/>
    <m/>
    <s v="Москва"/>
    <x v="1"/>
    <x v="1"/>
  </r>
  <r>
    <s v="Лахина Мария Александровна | &quot;Второе дело &quot;&quot;Весны&quot;&quot;&quot; | ст. 282.1 ч.1 УК РФ, ст. 282.1 ч.2 УК РФ | Москва"/>
    <x v="1"/>
    <n v="1996"/>
    <x v="10"/>
    <m/>
    <x v="2"/>
    <x v="2"/>
    <m/>
    <s v="Москва"/>
    <x v="1"/>
    <x v="0"/>
  </r>
  <r>
    <s v="Шитик Алексей Олегович | &quot;Дело Алексея Шитика о &quot;&quot;фейках&quot;&quot; о деятельности ВС РФ на территории Украины&quot; | ст. 207.3 ч.1 УК РФ | Томская область"/>
    <x v="0"/>
    <n v="1990"/>
    <x v="23"/>
    <m/>
    <x v="2"/>
    <x v="2"/>
    <m/>
    <s v="Томская область"/>
    <x v="1"/>
    <x v="1"/>
  </r>
  <r>
    <s v="Ситников Даниил Григорьевич | Дело о ложном сообщении о минировании отдела полиции в Петербурге | ст. 207 ч.2 УК РФ | Санкт-Петербург"/>
    <x v="0"/>
    <m/>
    <x v="1"/>
    <m/>
    <x v="2"/>
    <x v="2"/>
    <m/>
    <s v="Санкт-Петербург"/>
    <x v="1"/>
    <x v="0"/>
  </r>
  <r>
    <s v="Гараев Денис Валетдинович | Дело о покушении на поджог военкомата в Исянгулово | ст. 167 ч.2 УК РФ с применением ст. 30 ч.3 УК РФ | Республика Башкортостан"/>
    <x v="0"/>
    <n v="1983"/>
    <x v="1"/>
    <m/>
    <x v="20"/>
    <x v="56"/>
    <s v="Пытки"/>
    <s v="Республика Башкортостан"/>
    <x v="1"/>
    <x v="0"/>
  </r>
  <r>
    <s v="Доможиров Евгений Валерьевич | &quot;Дело Евгения Доможирова о &quot;&quot;фейках&quot;&quot; о ВС РФ&quot; | ст. 207.3 ч.2 УК РФ | Вологодская область"/>
    <x v="0"/>
    <n v="1974"/>
    <x v="23"/>
    <s v="арест заочно"/>
    <x v="2"/>
    <x v="2"/>
    <m/>
    <s v="Вологодская область"/>
    <x v="1"/>
    <x v="1"/>
  </r>
  <r>
    <s v="Мартыненко Владимир Викторович | Дело о повторной дискредитации ВС РФ в Энгельсе | ст. 280.3 ч.1 УК РФ | Саратовская область"/>
    <x v="0"/>
    <n v="1965"/>
    <x v="1"/>
    <s v="содержание под стражей"/>
    <x v="3"/>
    <x v="57"/>
    <m/>
    <s v="Саратовская область"/>
    <x v="1"/>
    <x v="0"/>
  </r>
  <r>
    <s v="Куликов Ян Юрьевич | &quot;Дело о &quot;&quot;фейках&quot;&quot; о ВС РФ в Костромской области&quot; | ст. 207.3 ч.1 УК РФ | Костромская область"/>
    <x v="0"/>
    <n v="1980"/>
    <x v="12"/>
    <s v="подписка о невыезде"/>
    <x v="2"/>
    <x v="2"/>
    <m/>
    <s v="Костромская область"/>
    <x v="1"/>
    <x v="0"/>
  </r>
  <r>
    <s v="Дроботов Иван Викторович | &quot;Дело &quot;&quot;Весны&quot;&quot;&quot; | ст. 239 ч.3 УК РФ | Москва"/>
    <x v="0"/>
    <n v="1995"/>
    <x v="10"/>
    <s v="запрет определенных действий"/>
    <x v="2"/>
    <x v="2"/>
    <m/>
    <s v="Москва"/>
    <x v="1"/>
    <x v="1"/>
  </r>
  <r>
    <s v="Даршт Леон Вячеславович | Дело о поджоге баннера в Гулькевичах | ст. 167 ч.2 УК РФ | Краснодарский край"/>
    <x v="0"/>
    <n v="2004"/>
    <x v="22"/>
    <s v="содержание под стражей"/>
    <x v="2"/>
    <x v="2"/>
    <m/>
    <s v="Краснодарский край"/>
    <x v="1"/>
    <x v="0"/>
  </r>
  <r>
    <s v="Степанов Даниил Владимирович | Дело о вандализме и конфиденциальном сотрудничестве с иностранной организацией в Алексине | ст. 214 ч.2 УК РФ, ст. 275.1 УК РФ | Тульская область"/>
    <x v="0"/>
    <n v="1992"/>
    <x v="1"/>
    <s v="содержание под стражей"/>
    <x v="21"/>
    <x v="58"/>
    <m/>
    <s v="Тульская область"/>
    <x v="1"/>
    <x v="0"/>
  </r>
  <r>
    <s v="Балазейкин Егор Даниэлевич | Дело о попытках поджога военкоматов в Петербурге и Ленинградской области | ст. 205 ч.1 УК РФ с применением ст. 30 ч.3 УК РФ | Санкт-Петербург"/>
    <x v="0"/>
    <n v="2006"/>
    <x v="16"/>
    <s v="содержание под стражей, Временное нахождение в больнице"/>
    <x v="22"/>
    <x v="59"/>
    <m/>
    <s v="Санкт-Петербург"/>
    <x v="1"/>
    <x v="0"/>
  </r>
  <r>
    <s v="Емельянова Анастасия  | Дело о клевете на предпринимательницу из Орловской области Жанну Махову | ст. 128.1 УК РФ (часть неизвестна) | Кабардино-Балкарская Республика"/>
    <x v="1"/>
    <n v="1984"/>
    <x v="24"/>
    <m/>
    <x v="2"/>
    <x v="2"/>
    <m/>
    <s v="Кабардино-Балкарская Республика"/>
    <x v="1"/>
    <x v="0"/>
  </r>
  <r>
    <s v="Синицына Долите Альберто | Дело Долите Синицыной о призывах к экстремистской деятельности | ст. 280 ч.2 УК РФ | Приморский край"/>
    <x v="1"/>
    <n v="1957"/>
    <x v="1"/>
    <s v="запрет определенных действий"/>
    <x v="18"/>
    <x v="60"/>
    <m/>
    <s v="Приморский край"/>
    <x v="14"/>
    <x v="0"/>
  </r>
  <r>
    <s v="Вербицкий Павел Александрович | Дело Павла Вербицкого о публичном оправдании терроризма | ст. 205.2 ч.2 УК РФ | Тюменская область"/>
    <x v="0"/>
    <n v="1972"/>
    <x v="1"/>
    <m/>
    <x v="2"/>
    <x v="2"/>
    <m/>
    <s v="Тюменская область"/>
    <x v="1"/>
    <x v="1"/>
  </r>
  <r>
    <s v="Агабеков Кемран Надирович | Дело Кемрана Агабекова о применении насилия к представителю власти | ст. 318 ч.1 УК РФ | Республика Дагестан"/>
    <x v="0"/>
    <n v="2000"/>
    <x v="1"/>
    <m/>
    <x v="3"/>
    <x v="21"/>
    <m/>
    <s v="Республика Дагестан"/>
    <x v="1"/>
    <x v="0"/>
  </r>
  <r>
    <s v="Неизвестная 1   | Дело о вандализме во Владикавказе | ст. 214 ч.2 УК РФ | Республика Северная Осетия"/>
    <x v="1"/>
    <n v="1985"/>
    <x v="1"/>
    <s v="обязательство о явке 112 УПК"/>
    <x v="2"/>
    <x v="2"/>
    <m/>
    <s v="Республика Северная Осетия"/>
    <x v="1"/>
    <x v="0"/>
  </r>
  <r>
    <s v="Петраускас Андрей Вадимович | Дело Андрея Петраускаса о покушении на поджог военкомата в Красноярске | ст. 205 ч.1 УК РФ с применением ст. 30 ч.3 УК РФ | Красноярский край"/>
    <x v="0"/>
    <n v="1998"/>
    <x v="1"/>
    <s v="содержание под стражей"/>
    <x v="11"/>
    <x v="61"/>
    <m/>
    <s v="Красноярский край"/>
    <x v="15"/>
    <x v="0"/>
  </r>
  <r>
    <s v="Бирюков Андрей Юрьевич | Дело Андрея Бирюкова о призывах к экстремизму и публичном оправдании терроризма | ст. 205.2 ч.2 УК РФ, ст. 280 ч.2 УК РФ | Воронежская область"/>
    <x v="0"/>
    <n v="1987"/>
    <x v="1"/>
    <s v="содержание под стражей"/>
    <x v="0"/>
    <x v="62"/>
    <m/>
    <s v="Воронежская область"/>
    <x v="16"/>
    <x v="0"/>
  </r>
  <r>
    <s v="Лямин Дмитрий Александрович | Дело о поджоге военкомата в Шуе | ст. 205 ч.1 УК РФ | Ивановская область"/>
    <x v="0"/>
    <n v="1991"/>
    <x v="1"/>
    <s v="содержание под стражей"/>
    <x v="23"/>
    <x v="63"/>
    <m/>
    <s v="Ивановская область"/>
    <x v="17"/>
    <x v="0"/>
  </r>
  <r>
    <s v="Зотова Светлана Александровна | Дело Светланы Зотовой о публичном оправдании терроризма и призывах к экстремистской деятельности | ст. 205.2 ч.2 УК РФ, ст. 280 ч.2 УК РФ | Ярославская область"/>
    <x v="1"/>
    <n v="1967"/>
    <x v="1"/>
    <s v="подписка о невыезде"/>
    <x v="2"/>
    <x v="2"/>
    <m/>
    <s v="Ярославская область"/>
    <x v="1"/>
    <x v="0"/>
  </r>
  <r>
    <s v="Александрова Екатерина Алексеевна | Дело Екатерины Александровой о хищении 11 тысяч рублей у горсовета Новосибирска | ст. 159 ч.1 УК РФ | Новосибирская область"/>
    <x v="1"/>
    <n v="1995"/>
    <x v="1"/>
    <m/>
    <x v="2"/>
    <x v="2"/>
    <m/>
    <s v="Новосибирская область"/>
    <x v="1"/>
    <x v="1"/>
  </r>
  <r>
    <s v="Уйманен Артем  | Дело о ложном сообщении о минировании филиала РАНХиГС в Петербурге | ст. 207 ч.2 УК РФ | Санкт-Петербург"/>
    <x v="0"/>
    <n v="1999"/>
    <x v="10"/>
    <s v="обязательство о явке 112 УПК"/>
    <x v="2"/>
    <x v="2"/>
    <m/>
    <s v="Санкт-Петербург"/>
    <x v="1"/>
    <x v="1"/>
  </r>
  <r>
    <s v="Неизвестный 36   | Дело преподавателя танкового училища о самовольном оставлении части | ст. 337 ч.3 УК РФ | "/>
    <x v="0"/>
    <m/>
    <x v="14"/>
    <m/>
    <x v="2"/>
    <x v="2"/>
    <m/>
    <m/>
    <x v="1"/>
    <x v="1"/>
  </r>
  <r>
    <s v="Фролкин Даниил Андреевич | &quot;Дело Даниила Фролкина о &quot;&quot;фейках&quot;&quot; о ВС РФ&quot; | ст. 207.3 ч.2 УК РФ | Хабаровский край"/>
    <x v="0"/>
    <n v="2001"/>
    <x v="14"/>
    <m/>
    <x v="1"/>
    <x v="64"/>
    <m/>
    <s v="Хабаровский край"/>
    <x v="1"/>
    <x v="0"/>
  </r>
  <r>
    <s v="Пинчук (иеромонах Никандр) Евгений Игоревич | Дело иеромонаха Никандра о дискредитации российской армии в Верхотурье | ст. 280.3 ч.1 УК РФ | Свердловская область"/>
    <x v="0"/>
    <n v="1971"/>
    <x v="19"/>
    <m/>
    <x v="3"/>
    <x v="65"/>
    <m/>
    <s v="Свердловская область"/>
    <x v="1"/>
    <x v="0"/>
  </r>
  <r>
    <s v="Боровинских Петр  | &quot;Дело Петра Боровинских о &quot;&quot;фейках&quot;&quot; о деятельности ВС РФ на территории Украины&quot; | ст. 207.3 ч.1 УК РФ | Челябинская область"/>
    <x v="0"/>
    <n v="1975"/>
    <x v="1"/>
    <m/>
    <x v="2"/>
    <x v="2"/>
    <m/>
    <s v="Челябинская область"/>
    <x v="1"/>
    <x v="0"/>
  </r>
  <r>
    <s v="Неизвестный 25   | Дело о надругательстве над флагом и вандализме в Севастополе | ст. 214 ч.2 УК РФ, ст. 329 УК РФ | Аннексированная территория города Севастополь"/>
    <x v="0"/>
    <m/>
    <x v="1"/>
    <m/>
    <x v="5"/>
    <x v="66"/>
    <m/>
    <s v="Аннексированная территория города Севастополь"/>
    <x v="1"/>
    <x v="0"/>
  </r>
  <r>
    <s v="Харченко Вадим Михайлович | Дело Вадима Харченко о повторной дискредитации ВС РФ | ст. 280.3 ч.1 УК РФ | Краснодарский край"/>
    <x v="0"/>
    <n v="1983"/>
    <x v="15"/>
    <m/>
    <x v="2"/>
    <x v="2"/>
    <m/>
    <s v="Краснодарский край"/>
    <x v="1"/>
    <x v="0"/>
  </r>
  <r>
    <s v="Серов Марк  | Дело Марка Серова о вандализме в Казани | ст. 214 ч.2 УК РФ | Республика Татарстан"/>
    <x v="0"/>
    <n v="2003"/>
    <x v="10"/>
    <m/>
    <x v="2"/>
    <x v="2"/>
    <m/>
    <s v="Республика Татарстан"/>
    <x v="1"/>
    <x v="0"/>
  </r>
  <r>
    <s v="Неизвестный 30   | Дело о реабилитации нацизма в Улан-Удэ | ст. 354.1 ч.3 УК РФ | Республика Бурятия"/>
    <x v="0"/>
    <n v="2006"/>
    <x v="1"/>
    <m/>
    <x v="2"/>
    <x v="2"/>
    <m/>
    <s v="Республика Бурятия"/>
    <x v="1"/>
    <x v="0"/>
  </r>
  <r>
    <s v="Невзоров Александр Глебович | &quot;Дело Александра Невзорова о &quot;&quot;фейках&quot;&quot; о деятельности ВС РФ на территории Украины&quot; | ст. 207.3 ч.2 УК РФ | Москва"/>
    <x v="0"/>
    <n v="1958"/>
    <x v="0"/>
    <s v="арест заочно"/>
    <x v="12"/>
    <x v="67"/>
    <m/>
    <s v="Москва"/>
    <x v="1"/>
    <x v="1"/>
  </r>
  <r>
    <s v="Попов Денис Александрович | Дело о попытке поджога военкомата в Угличе | ст. 205 ч.1 УК РФ с применением ст. 30 ч.3 УК РФ, ст. 280 ч.2 УК РФ | Ярославская область"/>
    <x v="0"/>
    <n v="2001"/>
    <x v="1"/>
    <s v="содержание под стражей"/>
    <x v="11"/>
    <x v="68"/>
    <m/>
    <s v="Ярославская область"/>
    <x v="18"/>
    <x v="0"/>
  </r>
  <r>
    <s v="Роотс Полина Вадимовна | &quot;Дело Виталия Торочкова и Полины Роотс о публичном оправдании терроризма, изготовлении и хранении взрывчатки&quot; | ст. 205.2 ч.2 УК РФ, ст. 222.1 ч.3 УК РФ, ст. 223.1 ч.2 УК РФ | Вологодская область"/>
    <x v="1"/>
    <n v="1992"/>
    <x v="1"/>
    <s v="содержание под стражей"/>
    <x v="0"/>
    <x v="69"/>
    <m/>
    <s v="Вологодская область"/>
    <x v="1"/>
    <x v="0"/>
  </r>
  <r>
    <s v="Рыбаков Леонид Борисович | Дело Леонида Рыбакова о повторной дискредитации ВС РФ | ст. 280.3 ч.1 УК РФ | Томская область"/>
    <x v="0"/>
    <n v="1969"/>
    <x v="12"/>
    <m/>
    <x v="2"/>
    <x v="2"/>
    <m/>
    <s v="Томская область"/>
    <x v="1"/>
    <x v="0"/>
  </r>
  <r>
    <s v="Лерман Лев Исаакович | Дело Льва Лермана о патронах | ст. 222 ч.1 УК РФ | Нижегородская область"/>
    <x v="0"/>
    <n v="1956"/>
    <x v="13"/>
    <m/>
    <x v="18"/>
    <x v="70"/>
    <m/>
    <s v="Нижегородская область"/>
    <x v="19"/>
    <x v="0"/>
  </r>
  <r>
    <s v="Сухоручкин Михаил Дмитриевич | Дело Михаила Сухоручкина об осквернении памятника 1200 гвардейцам в Калининграде | ст. 214 УК РФ (часть неизвестна)  | Калининградская область"/>
    <x v="0"/>
    <n v="2004"/>
    <x v="22"/>
    <s v="подписка о невыезде"/>
    <x v="2"/>
    <x v="2"/>
    <m/>
    <s v="Калининградская область"/>
    <x v="1"/>
    <x v="1"/>
  </r>
  <r>
    <s v="Орлов Олег Петрович | Дело Олега Орлова о повторной дискредитации ВС РФ | ст. 280.3 ч.1 УК РФ | Москва"/>
    <x v="0"/>
    <n v="1953"/>
    <x v="11"/>
    <s v="подписка о невыезде"/>
    <x v="3"/>
    <x v="21"/>
    <m/>
    <s v="Москва"/>
    <x v="1"/>
    <x v="0"/>
  </r>
  <r>
    <s v="Балясин Роман Алексеевич | Дело Романа Балясина о применении насилия к представителю власти | ст. 318 ч.1 УК РФ | Красноярский край"/>
    <x v="0"/>
    <n v="1981"/>
    <x v="1"/>
    <s v="подписка о невыезде"/>
    <x v="2"/>
    <x v="2"/>
    <m/>
    <s v="Красноярский край"/>
    <x v="1"/>
    <x v="1"/>
  </r>
  <r>
    <s v="Гончаренко Борис Андреевич | Дело о поджоге военкомата в Горячем Ключе | ст. 205 ч.2 УК РФ | Краснодарский край"/>
    <x v="0"/>
    <n v="1988"/>
    <x v="7"/>
    <s v="содержание под стражей"/>
    <x v="2"/>
    <x v="2"/>
    <m/>
    <s v="Краснодарский край"/>
    <x v="1"/>
    <x v="0"/>
  </r>
  <r>
    <s v="Ледякин Егор Андреевич | Дело Леонида Черного о вандализме в Екатеринбурге | ст. 214 ч.2 УК РФ | Свердловская область"/>
    <x v="0"/>
    <n v="1978"/>
    <x v="3"/>
    <m/>
    <x v="5"/>
    <x v="9"/>
    <m/>
    <s v="Свердловская область"/>
    <x v="1"/>
    <x v="0"/>
  </r>
  <r>
    <s v="Неизвестный 17   | Дело о поджоге баннера с буквой V | ст. 214 ч.1 УК РФ | Республика Бурятия"/>
    <x v="0"/>
    <n v="2005"/>
    <x v="1"/>
    <m/>
    <x v="2"/>
    <x v="2"/>
    <m/>
    <s v="Республика Бурятия"/>
    <x v="1"/>
    <x v="0"/>
  </r>
  <r>
    <s v="Кузнецов Андрей Владимирович | Дело Андрея Кузнецова о вандализме и повреждении памятника ВОВ в Карпогорах | ст. 243.4 ч.2 п.«б» УК РФ, ст. 214 ч.1 УК РФ | Архангельская область"/>
    <x v="0"/>
    <n v="1970"/>
    <x v="1"/>
    <m/>
    <x v="24"/>
    <x v="71"/>
    <m/>
    <s v="Архангельская область"/>
    <x v="1"/>
    <x v="0"/>
  </r>
  <r>
    <s v="Неизвестный 8   | Дело о применении насилия к полицейскому в Екатеринбурге 3 марта 2022 года | ст. 318 ч.1 УК РФ | Свердловская область"/>
    <x v="0"/>
    <n v="1995"/>
    <x v="25"/>
    <m/>
    <x v="2"/>
    <x v="2"/>
    <m/>
    <s v="Свердловская область"/>
    <x v="1"/>
    <x v="0"/>
  </r>
  <r>
    <s v="Евлоева Изабелла  | &quot;Дело Изабеллы Евлоевой о публикациях о жителях Ингушетии, попавших в плен или погибших в Украине&quot; | ст. 207.3 ч.1 УК РФ | Республика Ингушетия"/>
    <x v="1"/>
    <n v="1981"/>
    <x v="0"/>
    <m/>
    <x v="2"/>
    <x v="2"/>
    <m/>
    <s v="Республика Ингушетия"/>
    <x v="1"/>
    <x v="1"/>
  </r>
  <r>
    <s v="Семёнов Алексей Витальевич | Дело Алексея Семенова о повторной дискредитации ВС РФ | ст. 280.3 ч.1 УК РФ | Республика Коми"/>
    <x v="0"/>
    <n v="1967"/>
    <x v="10"/>
    <s v="домашний арест"/>
    <x v="2"/>
    <x v="2"/>
    <m/>
    <s v="Республика Коми"/>
    <x v="20"/>
    <x v="0"/>
  </r>
  <r>
    <s v="Гольденберг Валерия Михайловна | Дело об осквернении мемориала в Судаке | ст. 244 ч.2 УК | Аннексированная территория Республики Крым"/>
    <x v="1"/>
    <n v="1961"/>
    <x v="26"/>
    <m/>
    <x v="18"/>
    <x v="44"/>
    <m/>
    <s v="Аннексированная территория Республики Крым"/>
    <x v="21"/>
    <x v="0"/>
  </r>
  <r>
    <s v="Нефедова Диана Александровна | &quot;Дело Дианы Нефедовой о &quot;&quot;фейках&quot;&quot; о деятельности ВС РФ на территории Украины в Челябинске&quot; | ст. 207.3 ч.1 УК РФ | Челябинская область"/>
    <x v="1"/>
    <n v="1978"/>
    <x v="1"/>
    <s v="подписка о невыезде"/>
    <x v="17"/>
    <x v="72"/>
    <m/>
    <s v="Челябинская область"/>
    <x v="1"/>
    <x v="0"/>
  </r>
  <r>
    <s v="Чебуков Виталий Иванович | Дело о поджоге здания администрации Куликовского сельского поселения | ст. 167 ч.2 УК РФ с применением ст. 30 ч.3 УК РФ, ст. 213 ч.2 УК РФ | Волгоградская область"/>
    <x v="0"/>
    <m/>
    <x v="1"/>
    <s v="содержание под стражей"/>
    <x v="0"/>
    <x v="73"/>
    <m/>
    <s v="Волгоградская область"/>
    <x v="1"/>
    <x v="0"/>
  </r>
  <r>
    <s v="Щукина Дара Игоревна | Дело о ложном сообщении о минировании филиала РАНХиГС в Петербурге | ст. 207 ч.2 УК РФ | Санкт-Петербург"/>
    <x v="1"/>
    <m/>
    <x v="10"/>
    <s v="обязательство о явке 112 УПК"/>
    <x v="2"/>
    <x v="2"/>
    <m/>
    <s v="Санкт-Петербург"/>
    <x v="1"/>
    <x v="0"/>
  </r>
  <r>
    <s v="Петеримова Наталья  | &quot;Дело Натальи Петеримовой о &quot;&quot;фейках&quot;&quot; о деятельности ВС РФ на территории Украины в Красноярске&quot; | ст. 207.3 ч.2 УК РФ | Красноярский край"/>
    <x v="1"/>
    <n v="1987"/>
    <x v="10"/>
    <s v="арест заочно"/>
    <x v="2"/>
    <x v="2"/>
    <m/>
    <s v="Красноярский край"/>
    <x v="1"/>
    <x v="1"/>
  </r>
  <r>
    <s v="Неизвестный 27   | Дело о публичном оправдании терроризма и призывах к экстремизму в Калужской области | ст. 205.2 ч.2 УК РФ, ст. 280 ч.2 УК РФ | Калужская область"/>
    <x v="0"/>
    <m/>
    <x v="1"/>
    <m/>
    <x v="2"/>
    <x v="2"/>
    <m/>
    <s v="Калужская область"/>
    <x v="1"/>
    <x v="0"/>
  </r>
  <r>
    <s v="Новашов Андрей Валерьевич | &quot;Дело Андрея Новашова о &quot;&quot;фейках&quot;&quot; о деятельности ВС РФ на территории Украины&quot; | ст. 207.3 ч.1 УК РФ | Кемеровская область"/>
    <x v="0"/>
    <n v="1977"/>
    <x v="0"/>
    <s v="запрет определенных действий"/>
    <x v="17"/>
    <x v="74"/>
    <m/>
    <s v="Кемеровская область"/>
    <x v="1"/>
    <x v="0"/>
  </r>
  <r>
    <s v="Неизвестный 18   | Дело о поджоге баннера с буквой V | ст. 214 ч.1 УК РФ | Республика Бурятия"/>
    <x v="0"/>
    <n v="2005"/>
    <x v="1"/>
    <m/>
    <x v="2"/>
    <x v="2"/>
    <m/>
    <s v="Республика Бурятия"/>
    <x v="1"/>
    <x v="0"/>
  </r>
  <r>
    <s v="Коротков Игорь Юрьевич | &quot;Дело о &quot;&quot;фейках&quot;&quot; о ВС РФ в Красногвардейском районе Адыгеи&quot; | ст. 207.3 ч.1 УК РФ | Республика Адыгея"/>
    <x v="0"/>
    <n v="1983"/>
    <x v="21"/>
    <m/>
    <x v="3"/>
    <x v="47"/>
    <m/>
    <s v="Республика Адыгея"/>
    <x v="1"/>
    <x v="0"/>
  </r>
  <r>
    <s v="Неизвестный 15   | Дело о применении насилия к лейтенанту полиции С. Саруханову | &quot;ст. 115 ч.2 п.&quot;&quot;а&quot;&quot; УК РФ&quot; | Республика Дагестан"/>
    <x v="0"/>
    <m/>
    <x v="1"/>
    <m/>
    <x v="2"/>
    <x v="2"/>
    <m/>
    <s v="Республика Дагестан"/>
    <x v="1"/>
    <x v="0"/>
  </r>
  <r>
    <s v="Барышников Игорь Лазаревич | Дело Игоря Барышникова о постах об обстреле роддома в Мариуполе и убийствах жителей Бучи | ст. 207.3 ч.2 УК РФ | Калининградская область"/>
    <x v="0"/>
    <n v="1959"/>
    <x v="1"/>
    <s v="подписка о невыезде, содержание под стражей"/>
    <x v="13"/>
    <x v="75"/>
    <m/>
    <s v="Калининградская область"/>
    <x v="1"/>
    <x v="0"/>
  </r>
  <r>
    <s v="Магаляс Павел Александрович | Дело о поджоге администрации Камышина | ст. 213 ч.2 УК РФ, ст. 167 ч.2 УК РФ с применением ст. 30 ч.3 УК РФ | Волгоградская область"/>
    <x v="0"/>
    <n v="1985"/>
    <x v="8"/>
    <s v="содержание под стражей"/>
    <x v="13"/>
    <x v="76"/>
    <m/>
    <s v="Волгоградская область"/>
    <x v="1"/>
    <x v="0"/>
  </r>
  <r>
    <s v="Федоров Андрей Русланович | Дело о повреждении световой инсталляции с буквой Z в Чебоксарах | ст. 214 ч.2 УК РФ | Чувашская Республика"/>
    <x v="0"/>
    <n v="1998"/>
    <x v="1"/>
    <m/>
    <x v="5"/>
    <x v="77"/>
    <m/>
    <s v="Чувашская Республика"/>
    <x v="1"/>
    <x v="0"/>
  </r>
  <r>
    <s v="Алехин Кирилл  | &quot;Дело Кирилла Алехина о &quot;&quot;фейках&quot;&quot; о деятельности ВС РФ на территории Украины в Казани&quot; | ст. 207.3 УК РФ (часть неизвестна) | Республика Татарстан"/>
    <x v="0"/>
    <n v="1982"/>
    <x v="1"/>
    <m/>
    <x v="2"/>
    <x v="2"/>
    <m/>
    <s v="Республика Татарстан"/>
    <x v="1"/>
    <x v="1"/>
  </r>
  <r>
    <s v="Кац Максим Евгеньевич | &quot;Дело Максима Каца о &quot;&quot;фейках&quot;&quot; о ВС РФ&quot; | ст. 207.3 ч.2 УК РФ | Москва"/>
    <x v="0"/>
    <n v="1984"/>
    <x v="21"/>
    <s v="арест заочно"/>
    <x v="12"/>
    <x v="78"/>
    <m/>
    <s v="Москва"/>
    <x v="1"/>
    <x v="1"/>
  </r>
  <r>
    <s v="Котович Валерий Николаевич | &quot;Дело Валерия Котовича о &quot;&quot;фейках&quot;&quot; о ВС РФ&quot; | ст. 207.3 ч.2 УК РФ | Ростовская область"/>
    <x v="0"/>
    <n v="1980"/>
    <x v="27"/>
    <s v="содержание под стражей"/>
    <x v="25"/>
    <x v="79"/>
    <m/>
    <s v="Ростовская область"/>
    <x v="22"/>
    <x v="0"/>
  </r>
  <r>
    <s v="Похильчук Константин Валентинович | Дело о ложном сообщении о минировании отдела полиции в Петербурге | ст. 207 ч.2 УК РФ | Санкт-Петербург"/>
    <x v="0"/>
    <n v="1996"/>
    <x v="10"/>
    <m/>
    <x v="2"/>
    <x v="2"/>
    <m/>
    <s v="Санкт-Петербург"/>
    <x v="1"/>
    <x v="1"/>
  </r>
  <r>
    <s v="Ковалишина Валерия Сергеевна | Дело о ложном сообщении о теракте в Петербурге | ст. 207 ч.2 УК РФ | Санкт-Петербург"/>
    <x v="1"/>
    <n v="1983"/>
    <x v="1"/>
    <s v="обязательство о явке 112 УПК"/>
    <x v="2"/>
    <x v="2"/>
    <m/>
    <s v="Санкт-Петербург"/>
    <x v="1"/>
    <x v="0"/>
  </r>
  <r>
    <s v="Глазунов Александр Николаевич | Дело об угрозах расправы над военнослужащими в Симферополе | ст. 280 ч.2 УК РФ | Аннексированная территория Республики Крым"/>
    <x v="0"/>
    <n v="1980"/>
    <x v="1"/>
    <m/>
    <x v="4"/>
    <x v="80"/>
    <m/>
    <s v="Аннексированная территория Республики Крым"/>
    <x v="1"/>
    <x v="0"/>
  </r>
  <r>
    <s v="Пожелал остаться анонимным | Дело о приготовлении к поджогу военкомата в Тобольске | ст. 205 УК РФ (часть неизвестна) с применением ст. 30 ч.1 УК РФ | Тюменская область"/>
    <x v="0"/>
    <n v="2007"/>
    <x v="1"/>
    <s v="содержание под стражей, домашний арест, Временное нахождение в больнице"/>
    <x v="8"/>
    <x v="81"/>
    <m/>
    <s v="Тюменская область"/>
    <x v="23"/>
    <x v="0"/>
  </r>
  <r>
    <s v="Федосов Евгений Григорьевич | Дело Евгения Федосова о повторной дискредитации ВС РФ | ст. 280.3 ч.1 УК РФ | Ханты-Мансийский автономный округ - Югра"/>
    <x v="0"/>
    <n v="1983"/>
    <x v="1"/>
    <m/>
    <x v="3"/>
    <x v="21"/>
    <s v="Пытки"/>
    <s v="Ханты-Мансийский автономный округ - Югра"/>
    <x v="1"/>
    <x v="0"/>
  </r>
  <r>
    <s v="Неизвестная 3   | Дело о вандализме в Балаклаве | ст. 214 ч.2 УК РФ | Аннексированная территория города Севастополь"/>
    <x v="1"/>
    <n v="1960"/>
    <x v="1"/>
    <m/>
    <x v="2"/>
    <x v="2"/>
    <m/>
    <s v="Аннексированная территория города Севастополь"/>
    <x v="1"/>
    <x v="0"/>
  </r>
  <r>
    <s v="Гозман Леонид Яковлевич | Дело Леонида Гозмана о сокрытии второго гражданства | ст. 330.2 УК РФ | Москва"/>
    <x v="0"/>
    <n v="1950"/>
    <x v="21"/>
    <m/>
    <x v="2"/>
    <x v="2"/>
    <m/>
    <s v="Москва"/>
    <x v="1"/>
    <x v="1"/>
  </r>
  <r>
    <s v="Григорьев Александр Иванович | &quot;Дело Александра Григорьева о &quot;&quot;фейках&quot;&quot; о ВС РФ&quot; | ст. 207.3 ч.2 УК РФ, ст. 319 УК РФ | Липецкая область"/>
    <x v="0"/>
    <n v="1962"/>
    <x v="13"/>
    <s v="обязательство о явке 112 УПК, арест заочно, подписка о невыезде"/>
    <x v="2"/>
    <x v="2"/>
    <m/>
    <s v="Липецкая область"/>
    <x v="1"/>
    <x v="1"/>
  </r>
  <r>
    <s v="Рощин Анатолий Александрович | Дело Анатолия Рощина о повторной дискредитации ВС РФ | ст. 280.3 ч.1 УК РФ | Московская область"/>
    <x v="0"/>
    <n v="1948"/>
    <x v="26"/>
    <s v="подписка о невыезде"/>
    <x v="26"/>
    <x v="82"/>
    <m/>
    <s v="Московская область"/>
    <x v="1"/>
    <x v="0"/>
  </r>
  <r>
    <s v="Кашинцев Олег Вячеславович | &quot;Дело Олега Кашинцева о &quot;&quot;фейках&quot;&quot; о деятельности ВС РФ на территории Украины&quot; | ст. 207.3 ч.2 УК РФ | Москва"/>
    <x v="0"/>
    <n v="1981"/>
    <x v="27"/>
    <s v="арест заочно"/>
    <x v="12"/>
    <x v="83"/>
    <m/>
    <s v="Москва"/>
    <x v="1"/>
    <x v="1"/>
  </r>
  <r>
    <s v="Тронев Евгений Михайлович | Дело о повторной дискредитации ВС РФ в Воронежской области | ст. 280.3 ч.1 УК РФ | Воронежская область"/>
    <x v="0"/>
    <n v="1981"/>
    <x v="1"/>
    <m/>
    <x v="27"/>
    <x v="84"/>
    <m/>
    <s v="Воронежская область"/>
    <x v="1"/>
    <x v="0"/>
  </r>
  <r>
    <s v="Толмачева Ирина Валерьевна | &quot;Дело Ирины Толмачевой о &quot;&quot;фейках&quot;&quot; о деятельности ВС РФ на территории Украины&quot; | ст. 207.3 ч.1 УК РФ | Новосибирская область"/>
    <x v="1"/>
    <n v="1990"/>
    <x v="1"/>
    <s v="подписка о невыезде"/>
    <x v="17"/>
    <x v="85"/>
    <m/>
    <s v="Новосибирская область"/>
    <x v="1"/>
    <x v="0"/>
  </r>
  <r>
    <s v="Индукаева Наталья Васильевна | Дело Натальи Индукаевой о надписи на стене ДК в Колпашево | ст. 214 ч.1 УК РФ | Томская область"/>
    <x v="1"/>
    <n v="1961"/>
    <x v="1"/>
    <m/>
    <x v="28"/>
    <x v="86"/>
    <m/>
    <s v="Томская область"/>
    <x v="1"/>
    <x v="0"/>
  </r>
  <r>
    <s v="Кривцова Олеся Романовна | Дело Олеси Кривцовой о повторной дискредитации ВС РФ и оправдании терроризма | ст. 280.3 ч.1 УК РФ, ст. 205.2 ч.2 УК РФ | Архангельская область"/>
    <x v="1"/>
    <n v="2003"/>
    <x v="1"/>
    <s v="арест заочно"/>
    <x v="2"/>
    <x v="2"/>
    <m/>
    <s v="Архангельская область"/>
    <x v="1"/>
    <x v="1"/>
  </r>
  <r>
    <s v="Грозев Христо  | &quot;Дело Христо Грозева о &quot;&quot;фейках&quot;&quot; о ВС РФ&quot; | ст. 207.3 УК РФ (часть неизвестна) | Москва"/>
    <x v="0"/>
    <n v="1969"/>
    <x v="0"/>
    <m/>
    <x v="2"/>
    <x v="2"/>
    <m/>
    <s v="Москва"/>
    <x v="1"/>
    <x v="0"/>
  </r>
  <r>
    <s v="Селиверов Олег Олегович | Дело Олега Селиверова о публичном оправдании терроризма | ст. 205.2 ч.2 УК РФ | Москва"/>
    <x v="0"/>
    <n v="1995"/>
    <x v="1"/>
    <s v="содержание под стражей"/>
    <x v="2"/>
    <x v="2"/>
    <m/>
    <s v="Москва"/>
    <x v="1"/>
    <x v="0"/>
  </r>
  <r>
    <s v="Кацевал Алексей Юрьевич | Дело о призывах к экстремизму в Россоши | ст. 280 ч.2 УК РФ | Воронежская область"/>
    <x v="0"/>
    <n v="1991"/>
    <x v="1"/>
    <m/>
    <x v="14"/>
    <x v="31"/>
    <m/>
    <s v="Воронежская область"/>
    <x v="1"/>
    <x v="0"/>
  </r>
  <r>
    <s v="Девятов Василий Егорович | Дело Василия Девятова об антивоенной надписи в Белгороде | ст. 214 ч.2 УК РФ | Белгородская область"/>
    <x v="0"/>
    <m/>
    <x v="1"/>
    <m/>
    <x v="5"/>
    <x v="87"/>
    <m/>
    <s v="Белгородская область"/>
    <x v="1"/>
    <x v="0"/>
  </r>
  <r>
    <s v="Миронов Владимир Николаевич | Дело Владимира Миронова о хулиганстве и дискредитации ВС РФ | ст. 213 ч.2 УК РФ, ст. 280.3 ч.2 УК РФ | Санкт-Петербург"/>
    <x v="0"/>
    <n v="1997"/>
    <x v="28"/>
    <s v="содержание под стражей"/>
    <x v="2"/>
    <x v="2"/>
    <m/>
    <s v="Санкт-Петербург"/>
    <x v="1"/>
    <x v="0"/>
  </r>
  <r>
    <s v="Акимов Кирилл Вячеславович | &quot;Дело &quot;&quot;Мордовского фермера&quot;&quot;&quot; | ст. 205.2 ч.2 УК РФ | Республика Мордовия"/>
    <x v="0"/>
    <n v="1970"/>
    <x v="12"/>
    <s v="содержание под стражей"/>
    <x v="0"/>
    <x v="88"/>
    <m/>
    <s v="Республика Мордовия"/>
    <x v="1"/>
    <x v="0"/>
  </r>
  <r>
    <s v="Набиуллин Марсель Халилович | Дело о вандализме в Астрахани | ст. 214 ч.2 УК РФ | Астраханская область"/>
    <x v="0"/>
    <n v="1989"/>
    <x v="1"/>
    <m/>
    <x v="5"/>
    <x v="87"/>
    <m/>
    <s v="Астраханская область"/>
    <x v="1"/>
    <x v="0"/>
  </r>
  <r>
    <s v="Ярмыш Кира Александровна | &quot;Дело &quot;&quot;Популярной политики&quot;&quot;&quot; | ст. 207.3 УК РФ (часть неизвестна) | Москва"/>
    <x v="1"/>
    <n v="1989"/>
    <x v="10"/>
    <m/>
    <x v="2"/>
    <x v="2"/>
    <m/>
    <s v="Москва"/>
    <x v="1"/>
    <x v="1"/>
  </r>
  <r>
    <s v="Неизвестный 31   | Дело о призывах к экстремистской деятельности в Твери | ст. 228 ч.1 УК РФ, ст. 280 ч.2 УК РФ | Тверская область"/>
    <x v="0"/>
    <m/>
    <x v="1"/>
    <s v="подписка о невыезде"/>
    <x v="1"/>
    <x v="89"/>
    <m/>
    <s v="Тверская область"/>
    <x v="1"/>
    <x v="0"/>
  </r>
  <r>
    <s v="Кузьминых Анна  | Дело Анны Кузьминых о сожжении флага в Тбилиси | ст. 329 УК РФ | Москва"/>
    <x v="1"/>
    <n v="1994"/>
    <x v="10"/>
    <m/>
    <x v="2"/>
    <x v="2"/>
    <m/>
    <s v="Москва"/>
    <x v="1"/>
    <x v="1"/>
  </r>
  <r>
    <s v="Лизункова Ольга Владимировна | Дело Ольги Лизунковой о повторной дискредитации ВС РФ | ст. 280.3 ч.1 УК РФ | Нижегородская область"/>
    <x v="1"/>
    <n v="1997"/>
    <x v="7"/>
    <m/>
    <x v="2"/>
    <x v="2"/>
    <m/>
    <s v="Нижегородская область"/>
    <x v="1"/>
    <x v="1"/>
  </r>
  <r>
    <s v="Дубенюк Валерий Валерьевич | Дело о нападении на полицейских в Петербурге | ст. 318 ч.1 УК РФ | Санкт-Петербург"/>
    <x v="0"/>
    <n v="1992"/>
    <x v="1"/>
    <m/>
    <x v="18"/>
    <x v="90"/>
    <m/>
    <s v="Санкт-Петербург"/>
    <x v="24"/>
    <x v="0"/>
  </r>
  <r>
    <s v="Филатов Михаил Юрьевич | Дело о поджоге военкомата в Урюпинске | ст. 205 ч.2 УК РФ | Волгоградская область"/>
    <x v="0"/>
    <n v="1987"/>
    <x v="13"/>
    <m/>
    <x v="11"/>
    <x v="91"/>
    <m/>
    <s v="Волгоградская область"/>
    <x v="1"/>
    <x v="0"/>
  </r>
  <r>
    <s v="Кочкин Семен Александрович | Дело Семена Кочкина о повторной дискредитации ВС РФ | ст. 280.3 ч.1 УК РФ | Чувашская Республика"/>
    <x v="0"/>
    <n v="1993"/>
    <x v="21"/>
    <m/>
    <x v="2"/>
    <x v="2"/>
    <m/>
    <s v="Чувашская Республика"/>
    <x v="1"/>
    <x v="1"/>
  </r>
  <r>
    <s v="Сергеева Марина Сергеевна | Дело Марины Сергеевой о вандализме | ст. 214 ч.1 УК РФ | Санкт-Петербург"/>
    <x v="1"/>
    <n v="1997"/>
    <x v="10"/>
    <m/>
    <x v="2"/>
    <x v="2"/>
    <m/>
    <s v="Санкт-Петербург"/>
    <x v="1"/>
    <x v="1"/>
  </r>
  <r>
    <s v="Тухватуллин Тимур Артурович | Дело Тимура Тухватуллина о вовлечении в массовые беспорядки в Казани | ст. 212 ч.1.1 УК РФ | Республика Татарстан"/>
    <x v="0"/>
    <n v="2001"/>
    <x v="10"/>
    <m/>
    <x v="2"/>
    <x v="2"/>
    <m/>
    <s v="Республика Татарстан"/>
    <x v="1"/>
    <x v="0"/>
  </r>
  <r>
    <s v="Боровинских Петр  | Дело Петра Боровинских о неуважении к Дням воинской славы и повторной дискредитации использования ВС РФ | ст. 354.1 ч.4 УК РФ, ст. 280.3 ч.1 УК РФ | Челябинская область"/>
    <x v="0"/>
    <n v="1975"/>
    <x v="1"/>
    <m/>
    <x v="2"/>
    <x v="2"/>
    <m/>
    <s v="Челябинская область"/>
    <x v="1"/>
    <x v="0"/>
  </r>
  <r>
    <s v="Галлямов Аббас Радикович | &quot;Дело Аббаса Галлямова о &quot;&quot;фейках&quot;&quot; о ВС РФ&quot; | ст. 207.3 ч.2 УК РФ | Москва"/>
    <x v="0"/>
    <n v="1972"/>
    <x v="1"/>
    <m/>
    <x v="2"/>
    <x v="2"/>
    <m/>
    <s v="Москва"/>
    <x v="1"/>
    <x v="0"/>
  </r>
  <r>
    <s v="Купич Игорь Сергеевич | Дело о поджоге военкомата в Симферополе | ст. 281 ч.1 УК РФ, ст. 222.1 ч.1 УК РФ, ст. 281 ч.1 УК РФ с применением ст. 30 ч.1 УК РФ | Аннексированная территория Республики Крым"/>
    <x v="0"/>
    <n v="1983"/>
    <x v="1"/>
    <s v="содержание под стражей"/>
    <x v="11"/>
    <x v="61"/>
    <m/>
    <s v="Аннексированная территория Республики Крым"/>
    <x v="1"/>
    <x v="0"/>
  </r>
  <r>
    <s v="Сергеев Владимир Андреевич | Дело о приготовлении к теракту в Москве | ст. 205 ч.2 УК РФ с применением ст. 30 ч.1 УК РФ | Москва"/>
    <x v="0"/>
    <n v="1985"/>
    <x v="1"/>
    <s v="содержание под стражей"/>
    <x v="11"/>
    <x v="68"/>
    <m/>
    <s v="Москва"/>
    <x v="1"/>
    <x v="0"/>
  </r>
  <r>
    <s v="Хозяйкин Сергей Николаевич | Дело Сергея Хозяйкина о вандализме в Белове | ст. 214 ч.2 УК РФ | Кемеровская область"/>
    <x v="0"/>
    <m/>
    <x v="1"/>
    <m/>
    <x v="5"/>
    <x v="9"/>
    <m/>
    <s v="Кемеровская область"/>
    <x v="1"/>
    <x v="0"/>
  </r>
  <r>
    <s v="Самодуров Андрей Вячеславович | &quot;Дело Андрея Самодурова о &quot;&quot;фейках&quot;&quot; о деятельности ВС РФ на территории Украины&quot; | ст. 207.3 ч.2 УК РФ | Аннексированная территория Республики Крым"/>
    <x v="0"/>
    <m/>
    <x v="29"/>
    <m/>
    <x v="1"/>
    <x v="40"/>
    <m/>
    <s v="Аннексированная территория Республики Крым"/>
    <x v="1"/>
    <x v="0"/>
  </r>
  <r>
    <s v="Нафиков Ильшат Флюрович | Дело Ильшата Нафикова о ложном сообщении о минировании | ст. 207 ч.2 УК РФ | Санкт-Петербург"/>
    <x v="0"/>
    <n v="1990"/>
    <x v="1"/>
    <m/>
    <x v="2"/>
    <x v="2"/>
    <m/>
    <s v="Санкт-Петербург"/>
    <x v="1"/>
    <x v="0"/>
  </r>
  <r>
    <s v="Пилюгин Кирилл Владимирович | Дело Кирилла Пилюгина об осквернении памятников воинской славы | ст. 354.1 ч.4 УК РФ | Ставропольский край"/>
    <x v="0"/>
    <n v="1983"/>
    <x v="1"/>
    <s v="домашний арест"/>
    <x v="2"/>
    <x v="2"/>
    <m/>
    <s v="Ставропольский край"/>
    <x v="1"/>
    <x v="0"/>
  </r>
  <r>
    <s v="Белоцерковская Вероника Борисовна | &quot;Дело Вероники Белоцерковской о &quot;&quot;фейках&quot;&quot; о деятельности ВС РФ на территории Украины&quot; | ст. 207.3 ч.2 УК РФ | Москва"/>
    <x v="1"/>
    <n v="1970"/>
    <x v="15"/>
    <s v="арест заочно"/>
    <x v="12"/>
    <x v="92"/>
    <m/>
    <s v="Москва"/>
    <x v="1"/>
    <x v="1"/>
  </r>
  <r>
    <s v="Подкаменный Илья Вячеславович | Дело Ильи Подкаменного о призывах к экстремизму и терроризму и подготовке теракта | ст. 280 ч.1 УК РФ, ст. 205.1 ч.4 УК РФ, ст. 205 ч.1 УК РФ с применением ст. 30 ч.1 УК РФ, ст. 205.3 УК РФ, ст. 280 ч.2 УК РФ, ст. 205.2 ч.2 УК РФ | Иркутская область"/>
    <x v="0"/>
    <n v="2004"/>
    <x v="10"/>
    <s v="содержание под стражей, домашний арест"/>
    <x v="11"/>
    <x v="91"/>
    <m/>
    <s v="Иркутская область"/>
    <x v="1"/>
    <x v="0"/>
  </r>
  <r>
    <s v="Куликов Дмитрий Евгеньевич | Дело Дмитрия Куликова о государственной измене | ст. 275 УК РФ | Приморский край"/>
    <x v="0"/>
    <n v="1965"/>
    <x v="1"/>
    <s v="содержание под стражей"/>
    <x v="2"/>
    <x v="2"/>
    <m/>
    <s v="Приморский край"/>
    <x v="1"/>
    <x v="0"/>
  </r>
  <r>
    <s v="Иванов Роман Викторович | &quot;Дело Романа Иванова о &quot;&quot;фейках&quot;&quot; о ВС РФ&quot; | ст. 207.3 ч.2 УК РФ | Московская область"/>
    <x v="0"/>
    <n v="1973"/>
    <x v="0"/>
    <s v="содержание под стражей"/>
    <x v="2"/>
    <x v="2"/>
    <m/>
    <s v="Московская область"/>
    <x v="1"/>
    <x v="0"/>
  </r>
  <r>
    <s v="Асипов Мухамед-Афанди Магомедович | Дело Мухамеда-Афанди Асипова о применении насилия к представителю власти | ст. 318 ч.2 УК РФ | Республика Дагестан"/>
    <x v="0"/>
    <n v="2001"/>
    <x v="1"/>
    <s v="содержание под стражей"/>
    <x v="1"/>
    <x v="93"/>
    <m/>
    <s v="Республика Дагестан"/>
    <x v="1"/>
    <x v="0"/>
  </r>
  <r>
    <s v="Волков Леонид Михайлович | &quot;Дело &quot;&quot;Популярной политики&quot;&quot;&quot; | ст. 207.3 УК РФ (часть неизвестна), ст. 205.2 ч.2 УК РФ | Москва"/>
    <x v="0"/>
    <n v="1980"/>
    <x v="21"/>
    <m/>
    <x v="2"/>
    <x v="2"/>
    <m/>
    <s v="Москва"/>
    <x v="1"/>
    <x v="1"/>
  </r>
  <r>
    <s v="Завадский Антон Николаевич | Дело фельдшеров скорой помощи о вандализме в Туле | ст. 214 ч.2 УК РФ, ст. 280 ч.1 УК РФ | Тульская область"/>
    <x v="0"/>
    <n v="1994"/>
    <x v="9"/>
    <s v="подписка о невыезде"/>
    <x v="29"/>
    <x v="94"/>
    <m/>
    <s v="Тульская область"/>
    <x v="1"/>
    <x v="0"/>
  </r>
  <r>
    <s v="Неизвестный 9   | Дело о раскрашивании гаубиц | ст. 214 ч.2 УК РФ | Санкт-Петербург"/>
    <x v="0"/>
    <m/>
    <x v="1"/>
    <m/>
    <x v="2"/>
    <x v="2"/>
    <m/>
    <s v="Санкт-Петербург"/>
    <x v="1"/>
    <x v="0"/>
  </r>
  <r>
    <s v="Казанцева Евгения Михайловна | Дело о ложном сообщении о теракте в Петербурге | ст. 207 ч.2 УК РФ | Санкт-Петербург"/>
    <x v="1"/>
    <n v="1994"/>
    <x v="1"/>
    <m/>
    <x v="2"/>
    <x v="2"/>
    <m/>
    <s v="Санкт-Петербург"/>
    <x v="1"/>
    <x v="0"/>
  </r>
  <r>
    <s v="Орловский Игорь Сергеевич | Дело Игоря Орловского о призывах к экстремизму и публичном оправдании терроризма | ст. 205.2 ч.2 УК РФ, ст. 280 ч.2 УК РФ | Красноярский край"/>
    <x v="0"/>
    <n v="1970"/>
    <x v="1"/>
    <s v="содержание под стражей"/>
    <x v="0"/>
    <x v="95"/>
    <m/>
    <s v="Красноярский край"/>
    <x v="25"/>
    <x v="0"/>
  </r>
  <r>
    <s v="Лисюк Максим Викторович | Дело Максима Лисюка о хранении взрывчатки | ст. 222.1 ч.1 УК РФ | Аннексированная территория города Севастополь"/>
    <x v="0"/>
    <n v="1980"/>
    <x v="1"/>
    <m/>
    <x v="1"/>
    <x v="96"/>
    <m/>
    <s v="Аннексированная территория города Севастополь"/>
    <x v="1"/>
    <x v="0"/>
  </r>
  <r>
    <s v="Климарев Михаил Валерьевич | Дело Михаила Климарева о призывах к экстремистской деятельности | ст. 280 ч.2 УК РФ | Свердловская область"/>
    <x v="0"/>
    <n v="1973"/>
    <x v="8"/>
    <s v="арест заочно"/>
    <x v="2"/>
    <x v="2"/>
    <m/>
    <s v="Свердловская область"/>
    <x v="1"/>
    <x v="1"/>
  </r>
  <r>
    <s v="Беляева Нина Александровна | &quot;Дело Нины Беляевой о &quot;&quot;фейках&quot;&quot; о деятельности ВС РФ на территории Украины и публичных призывах к терроризму&quot; | ст. 205.2 ч.2 УК РФ, ст. 207.3 ч.1 УК РФ | Воронежская область"/>
    <x v="1"/>
    <n v="1989"/>
    <x v="21"/>
    <s v="арест заочно"/>
    <x v="2"/>
    <x v="2"/>
    <m/>
    <s v="Воронежская область"/>
    <x v="1"/>
    <x v="1"/>
  </r>
  <r>
    <s v="Татуйко Захар Александрович | Дело Захара Татуйко о применении насилия к представителю власти на акции 2 марта в Петербурге | ст. 318 ч.1 УК РФ | Санкт-Петербург"/>
    <x v="0"/>
    <n v="1997"/>
    <x v="30"/>
    <m/>
    <x v="18"/>
    <x v="97"/>
    <m/>
    <s v="Санкт-Петербург"/>
    <x v="26"/>
    <x v="0"/>
  </r>
  <r>
    <s v="Пожелал остаться анонимным | Дело о повторной дискредитации ВС РФ в Магнитогорске | ст. 280.3 ч.1 УК РФ | Челябинская область"/>
    <x v="0"/>
    <m/>
    <x v="1"/>
    <s v="подписка о невыезде"/>
    <x v="2"/>
    <x v="2"/>
    <m/>
    <s v="Челябинская область"/>
    <x v="1"/>
    <x v="0"/>
  </r>
  <r>
    <s v="Лужин Андрей Алексеевич | Дело о применении насилия к полицейскому в Екатеринбурге 6 марта 2022 года | ст. 318 ч.1 УК РФ | Свердловская область"/>
    <x v="0"/>
    <n v="2002"/>
    <x v="1"/>
    <m/>
    <x v="3"/>
    <x v="98"/>
    <m/>
    <s v="Свердловская область"/>
    <x v="1"/>
    <x v="0"/>
  </r>
  <r>
    <s v="Ариткулов Дмитрий Винерович | &quot;Дело о призывах к экстремизму, публичном оправдании терроризма и надругательстве над гербом РФ в Анадыре&quot; | ст. 280 ч.2 УК РФ, ст. 205.2 ч.2 УК РФ, ст. 329 УК РФ | Чукотский автономный округ"/>
    <x v="0"/>
    <n v="1978"/>
    <x v="1"/>
    <s v="содержание под стражей"/>
    <x v="0"/>
    <x v="99"/>
    <m/>
    <s v="Чукотский автономный округ"/>
    <x v="1"/>
    <x v="0"/>
  </r>
  <r>
    <s v="Эрбес Федор Федорович | &quot;Дело Федора Эрбеса о &quot;&quot;фейках&quot;&quot; о деятельности ВС РФ на территории Украины в Уссурийске&quot; | ст. 207.3 ч.1 УК РФ | Приморский край"/>
    <x v="0"/>
    <n v="1993"/>
    <x v="1"/>
    <m/>
    <x v="17"/>
    <x v="72"/>
    <m/>
    <s v="Приморский край"/>
    <x v="1"/>
    <x v="0"/>
  </r>
  <r>
    <s v="Васильев Денис  | Дело Дениса Васильева о неисполнении приказа | ст. 332 ч.2.1 УК РФ | Мурманская область"/>
    <x v="0"/>
    <n v="1999"/>
    <x v="14"/>
    <m/>
    <x v="2"/>
    <x v="2"/>
    <m/>
    <s v="Мурманская область"/>
    <x v="1"/>
    <x v="0"/>
  </r>
  <r>
    <s v="Данилов Илья Сергеевич | &quot;Дело о &quot;&quot;фейках&quot;&quot; о ВС РФ в Липецке&quot; | ст. 207.3 ч.2 УК РФ | Липецкая область"/>
    <x v="0"/>
    <n v="1989"/>
    <x v="21"/>
    <s v="арест заочно"/>
    <x v="2"/>
    <x v="2"/>
    <m/>
    <s v="Липецкая область"/>
    <x v="1"/>
    <x v="1"/>
  </r>
  <r>
    <s v="Асриян Максим Игоревич | Дело Максима Асрияна о покушении на совершение теракта | ст. 205 ч.1 УК РФ с применением ст. 30 ч.3 УК РФ | Санкт-Петербург"/>
    <x v="0"/>
    <n v="1996"/>
    <x v="1"/>
    <s v="содержание под стражей"/>
    <x v="2"/>
    <x v="2"/>
    <m/>
    <s v="Санкт-Петербург"/>
    <x v="1"/>
    <x v="0"/>
  </r>
  <r>
    <s v="Неизвестный 21   | Дело Алексея Арбузенко о вандализме в Тольятти | ст. 214 ч.2 УК РФ | Самарская область"/>
    <x v="0"/>
    <n v="2007"/>
    <x v="1"/>
    <m/>
    <x v="5"/>
    <x v="10"/>
    <m/>
    <s v="Самарская область"/>
    <x v="1"/>
    <x v="0"/>
  </r>
  <r>
    <s v="Барыкина А. А. | Дело о ложном сообщении о минировании Московского районного суда | ст. 207 ч.2 УК РФ | Санкт-Петербург"/>
    <x v="1"/>
    <m/>
    <x v="1"/>
    <m/>
    <x v="2"/>
    <x v="2"/>
    <m/>
    <s v="Санкт-Петербург"/>
    <x v="1"/>
    <x v="0"/>
  </r>
  <r>
    <s v="Чумак Данила Евгеньевич | Дело о сожжении георгиевской ленточки и публичном оправдании терроризма в Норильске | ст. 354.1 ч.4 УК РФ, ст. 205.2 ч.2 УК РФ, ст. 282.2 ч.2 УК РФ | Красноярский край"/>
    <x v="0"/>
    <n v="2003"/>
    <x v="1"/>
    <s v="содержание под стражей"/>
    <x v="14"/>
    <x v="31"/>
    <m/>
    <s v="Красноярский край"/>
    <x v="27"/>
    <x v="0"/>
  </r>
  <r>
    <s v="Нарольский Денис Александрович | Дело Дениса Нарольского о дезертирстве | ст. 338 УК РФ | Аннексированная территория Республики Крым"/>
    <x v="0"/>
    <m/>
    <x v="14"/>
    <s v="содержание под стражей"/>
    <x v="11"/>
    <x v="46"/>
    <m/>
    <s v="Аннексированная территория Республики Крым"/>
    <x v="28"/>
    <x v="0"/>
  </r>
  <r>
    <s v="Егорова Марина Сергеевна | Дело Марины Егоровой о о сокрытии второго гражданства | ст. 330.2 УК РФ | Москва"/>
    <x v="1"/>
    <n v="1952"/>
    <x v="31"/>
    <m/>
    <x v="2"/>
    <x v="2"/>
    <m/>
    <s v="Москва"/>
    <x v="1"/>
    <x v="0"/>
  </r>
  <r>
    <s v="Иванов (Камикадзе Ди) Дмитрий Сергеевич | &quot;Дело Камикадзе Ди о &quot;&quot;фейках&quot;&quot; о ВС РФ&quot; | ст. 207.3 УК РФ (часть неизвестна) | Москва"/>
    <x v="0"/>
    <n v="1986"/>
    <x v="0"/>
    <m/>
    <x v="2"/>
    <x v="2"/>
    <m/>
    <s v="Москва"/>
    <x v="1"/>
    <x v="1"/>
  </r>
  <r>
    <s v="Алимордонова Момагул  | Дело о применении насилия к сотруднице отдела полиции по Гатчинскому району Ленинградской области | ст. 318 ч.1 УК РФ | Ленинградская область"/>
    <x v="1"/>
    <m/>
    <x v="1"/>
    <s v="помещение в ИВС, подписка о невыезде, Временное нахождение в больнице"/>
    <x v="2"/>
    <x v="2"/>
    <m/>
    <s v="Ленинградская область"/>
    <x v="1"/>
    <x v="0"/>
  </r>
  <r>
    <s v="Арсеев Анатолий Николаевич | Дело Анатолия Арсеева о повторной дискредитации ВС РФ | ст. 280.3 ч.1 УК РФ | Архангельская область"/>
    <x v="0"/>
    <n v="1977"/>
    <x v="32"/>
    <s v="подписка о невыезде"/>
    <x v="3"/>
    <x v="4"/>
    <m/>
    <s v="Архангельская область"/>
    <x v="1"/>
    <x v="0"/>
  </r>
  <r>
    <s v="Новокрещенных Сергей Владимирович | &quot;Дело о &quot;&quot;фейках&quot;&quot; о ВС РФ в Набережных Челнах&quot; | ст. 282 ч.2 УК РФ, ст. 207.3 ч.1 УК РФ | Республика Татарстан"/>
    <x v="0"/>
    <n v="1973"/>
    <x v="1"/>
    <m/>
    <x v="1"/>
    <x v="100"/>
    <m/>
    <s v="Республика Татарстан"/>
    <x v="1"/>
    <x v="0"/>
  </r>
  <r>
    <s v="Баринов Виталий Александрович | Дело о выстреле в баннер с рекламой военной службы | ст. 213 ч.2 УК РФ, ст. 119 ч.1 УК РФ | Красноярский край"/>
    <x v="0"/>
    <n v="1987"/>
    <x v="7"/>
    <s v="содержание под стражей"/>
    <x v="0"/>
    <x v="101"/>
    <s v="Пытки"/>
    <s v="Красноярский край"/>
    <x v="29"/>
    <x v="0"/>
  </r>
  <r>
    <s v="Гордон Дмитрий Ильич | Дело Дмитрия Гордона | ст. 207.3 ч.2 УК РФ, ст. 354 ч.2 УК РФ, ст. 282 ч.2 УК РФ | "/>
    <x v="0"/>
    <n v="1967"/>
    <x v="0"/>
    <s v="арест заочно"/>
    <x v="2"/>
    <x v="2"/>
    <m/>
    <m/>
    <x v="1"/>
    <x v="0"/>
  </r>
  <r>
    <s v="Приказчиков Андрей Анатольевич | &quot;Дело Андрея Приказчикова о &quot;&quot;фейках&quot;&quot; о ВС РФ и повторной дискредитации ВС РФ&quot; | ст. 207.3 ч.2 УК РФ, ст. 280.3 ч.1 УК РФ | Оренбургская область"/>
    <x v="0"/>
    <n v="1963"/>
    <x v="21"/>
    <m/>
    <x v="2"/>
    <x v="2"/>
    <m/>
    <s v="Оренбургская область"/>
    <x v="1"/>
    <x v="0"/>
  </r>
  <r>
    <s v="Алексеев Андрей  | Дело Андрея Алексеева о поджоге военкомата во Владивостоке | ст. 205 ч.1 УК РФ | Приморский край"/>
    <x v="0"/>
    <n v="2001"/>
    <x v="14"/>
    <s v="содержание под стражей"/>
    <x v="11"/>
    <x v="102"/>
    <m/>
    <s v="Приморский край"/>
    <x v="30"/>
    <x v="0"/>
  </r>
  <r>
    <s v="Жданов Иван Юрьевич | &quot;Дело &quot;&quot;Популярной политики&quot;&quot;&quot; | ст. 207.3 УК РФ (часть неизвестна), ст. 205.2 ч.2 УК РФ | Москва"/>
    <x v="0"/>
    <n v="1988"/>
    <x v="21"/>
    <m/>
    <x v="2"/>
    <x v="2"/>
    <m/>
    <s v="Москва"/>
    <x v="1"/>
    <x v="1"/>
  </r>
  <r>
    <s v="Лизунова Любовь Витальевна | Дело читинских анархистов | ст. 214 ч.2 УК РФ, ст. 205.2 ч.2 УК РФ, ст. 280 ч.1 УК РФ | Забайкальский край"/>
    <x v="1"/>
    <n v="2006"/>
    <x v="10"/>
    <s v="домашний арест"/>
    <x v="2"/>
    <x v="2"/>
    <m/>
    <s v="Забайкальский край"/>
    <x v="1"/>
    <x v="0"/>
  </r>
  <r>
    <s v="Мартюшев Кирилл Игоревич | Дело Кирилла Мартюшева о призывах к экстремизму в Тюмени | ст. 280 ч.2 УК РФ | Тюменская область"/>
    <x v="0"/>
    <n v="1999"/>
    <x v="1"/>
    <s v="содержание под стражей"/>
    <x v="0"/>
    <x v="3"/>
    <m/>
    <s v="Тюменская область"/>
    <x v="31"/>
    <x v="0"/>
  </r>
  <r>
    <s v="Атанасьян Сурен Арзэнович | Дело Сурена Атанасьяна о применении насилия к представителю власти на акции против мобилизации | ст. 318 ч.1 УК РФ | Москва"/>
    <x v="0"/>
    <n v="1970"/>
    <x v="1"/>
    <s v="содержание под стражей"/>
    <x v="4"/>
    <x v="36"/>
    <m/>
    <s v="Москва"/>
    <x v="1"/>
    <x v="0"/>
  </r>
  <r>
    <s v="Рязанцев Михаил Валерьевич | Дело Михаила Рязанцева о хищении 16 тысяч рублей 50 копеек у горсовета Новосибирска | ст. 159 ч.1 УК РФ | Новосибирская область"/>
    <x v="0"/>
    <n v="1992"/>
    <x v="10"/>
    <m/>
    <x v="2"/>
    <x v="2"/>
    <m/>
    <s v="Новосибирская область"/>
    <x v="1"/>
    <x v="0"/>
  </r>
  <r>
    <s v="Коршунов Павел Андреевич | Дело о поджоге двери здания администрации Тольятти | ст. 205 ч.2 УК РФ, ст. 214 ч.2 УК РФ | Самарская область"/>
    <x v="0"/>
    <n v="1987"/>
    <x v="1"/>
    <s v="содержание под стражей"/>
    <x v="2"/>
    <x v="2"/>
    <m/>
    <s v="Самарская область"/>
    <x v="1"/>
    <x v="0"/>
  </r>
  <r>
    <s v="Ген Ирина Юрьевна | &quot;Дело Ирины Ген о &quot;&quot;фейках&quot;&quot; о деятельности ВС РФ на территории Украины&quot; | ст. 207.3 ч.2 УК РФ | Пензенская область"/>
    <x v="1"/>
    <n v="1967"/>
    <x v="7"/>
    <m/>
    <x v="1"/>
    <x v="40"/>
    <m/>
    <s v="Пензенская область"/>
    <x v="1"/>
    <x v="0"/>
  </r>
  <r>
    <s v="Ходин Дмитрий Борисович | Дело об осквернении мемориала в Петербурге | ст. 214 ч.1 УК РФ | Санкт-Петербург"/>
    <x v="0"/>
    <m/>
    <x v="33"/>
    <m/>
    <x v="3"/>
    <x v="103"/>
    <m/>
    <s v="Санкт-Петербург"/>
    <x v="1"/>
    <x v="0"/>
  </r>
  <r>
    <s v="Неизвестный 22   | Дело о повреждении мемориальной доски Моторолы | ст. 243.4 ч.1 УК РФ | Республика Коми"/>
    <x v="0"/>
    <m/>
    <x v="1"/>
    <m/>
    <x v="2"/>
    <x v="2"/>
    <m/>
    <s v="Республика Коми"/>
    <x v="1"/>
    <x v="0"/>
  </r>
  <r>
    <s v="Солдатов Андрей Алексеевич | &quot;Дело Андрея Солдатова о &quot;&quot;фейках&quot;&quot; о деятельности ВС РФ на территории Украины&quot; | ст. 207.3 ч.2 УК РФ | Москва"/>
    <x v="0"/>
    <n v="1975"/>
    <x v="0"/>
    <m/>
    <x v="2"/>
    <x v="2"/>
    <m/>
    <s v="Москва"/>
    <x v="1"/>
    <x v="1"/>
  </r>
  <r>
    <s v="Нордик Леля  | Дело Лели Нордик о ложном сообщении о минировании | ст. 207 ч.2 УК РФ | Санкт-Петербург"/>
    <x v="1"/>
    <n v="1988"/>
    <x v="10"/>
    <m/>
    <x v="2"/>
    <x v="2"/>
    <m/>
    <s v="Санкт-Петербург"/>
    <x v="1"/>
    <x v="0"/>
  </r>
  <r>
    <s v="Саркисов Артур Валерьевич | Дело об антивоенных граффити в Москве | ст. 214 ч.2 УК РФ | Москва"/>
    <x v="0"/>
    <m/>
    <x v="1"/>
    <m/>
    <x v="3"/>
    <x v="17"/>
    <m/>
    <s v="Москва"/>
    <x v="1"/>
    <x v="0"/>
  </r>
  <r>
    <s v="Коховец Юрий Анатольевич | &quot;Дело Юрия Коховца о &quot;&quot;фейках&quot;&quot; о ВС РФ&quot; | ст. 207.3 ч.2 УК РФ | Москва"/>
    <x v="0"/>
    <n v="1985"/>
    <x v="1"/>
    <s v="подписка о невыезде"/>
    <x v="2"/>
    <x v="2"/>
    <m/>
    <s v="Москва"/>
    <x v="1"/>
    <x v="0"/>
  </r>
  <r>
    <s v="Камболин Павел Сергеевич | Дело о вандализме в Благовещенске | ст. 214 ч.2 УК РФ | Амурская область"/>
    <x v="0"/>
    <n v="1997"/>
    <x v="1"/>
    <m/>
    <x v="5"/>
    <x v="104"/>
    <m/>
    <s v="Амурская область"/>
    <x v="1"/>
    <x v="0"/>
  </r>
  <r>
    <s v="Гуценович Николай Петрович | Дело о повторной дискредитации ВС РФ в Пензе | ст. 280.3 ч.1 УК РФ | Пензенская область"/>
    <x v="0"/>
    <n v="1957"/>
    <x v="1"/>
    <s v="мера пресечения отсутствует"/>
    <x v="3"/>
    <x v="105"/>
    <m/>
    <s v="Пензенская область"/>
    <x v="1"/>
    <x v="0"/>
  </r>
  <r>
    <s v="Калинина Елена Сергеевна | Дело Елены Калининой о повторной дискредитации ВС РФ | ст. 280.3 ч.1 УК РФ | Архангельская область"/>
    <x v="1"/>
    <n v="1976"/>
    <x v="10"/>
    <s v="запрет определенных действий"/>
    <x v="3"/>
    <x v="106"/>
    <m/>
    <s v="Архангельская область"/>
    <x v="1"/>
    <x v="0"/>
  </r>
  <r>
    <s v="Верясов Илья Константинович | Дело о поджоге здания администрации Куликовского сельского поселения | ст. 167 ч.2 УК РФ с применением ст. 30 ч.3 УК РФ, ст. 213 ч.2 УК РФ | Волгоградская область"/>
    <x v="0"/>
    <n v="1999"/>
    <x v="1"/>
    <s v="содержание под стражей"/>
    <x v="0"/>
    <x v="73"/>
    <m/>
    <s v="Волгоградская область"/>
    <x v="1"/>
    <x v="0"/>
  </r>
  <r>
    <s v="Арсланов Сергей Васильевич | Дело о призывах к терроризму в Анжеро-Судженске | ст. 205.2 ч.2 УК РФ | Кемеровская область"/>
    <x v="0"/>
    <n v="1984"/>
    <x v="1"/>
    <m/>
    <x v="3"/>
    <x v="107"/>
    <m/>
    <s v="Кемеровская область"/>
    <x v="1"/>
    <x v="0"/>
  </r>
  <r>
    <s v="Цапкаленко Андрей Юрьевич | Дело об оскорблении чувств верующих в Хабаровске | ст. 148 ч.1 УК РФ | Хабаровский край"/>
    <x v="0"/>
    <n v="1961"/>
    <x v="1"/>
    <m/>
    <x v="2"/>
    <x v="2"/>
    <m/>
    <s v="Хабаровский край"/>
    <x v="1"/>
    <x v="0"/>
  </r>
  <r>
    <s v="Неизвестная 2   | &quot;Дело о &quot;&quot;фейках&quot;&quot; о ВС РФ в связи с постами в телеграм-канале &quot;&quot;Закрой за мной Тверь&quot;&quot;&quot; | ст. 207.3 ч.2 УК РФ | Тверская область"/>
    <x v="1"/>
    <m/>
    <x v="1"/>
    <s v="арест заочно"/>
    <x v="2"/>
    <x v="2"/>
    <m/>
    <s v="Тверская область"/>
    <x v="1"/>
    <x v="0"/>
  </r>
  <r>
    <s v="Носов Сергей  | &quot;Дело Сергея Носова о &quot;&quot;фейках&quot;&quot; о деятельности ВС РФ на территории Украины в Орловской области&quot; | ст. 207.3 ч.1 УК РФ | Орловская область"/>
    <x v="0"/>
    <n v="1982"/>
    <x v="24"/>
    <m/>
    <x v="2"/>
    <x v="2"/>
    <m/>
    <s v="Орловская область"/>
    <x v="1"/>
    <x v="1"/>
  </r>
  <r>
    <s v="Филонова Наталья Ивановна | Дело Натальи Филоновой о применении насилия к двум полицейским | ст. 318 ч.2 УК РФ, ст. 318 ч.1 УК РФ | Республика Бурятия"/>
    <x v="1"/>
    <n v="1961"/>
    <x v="10"/>
    <s v="содержание под стражей, домашний арест"/>
    <x v="0"/>
    <x v="108"/>
    <s v="Пытки"/>
    <s v="Республика Бурятия"/>
    <x v="32"/>
    <x v="0"/>
  </r>
  <r>
    <s v="Жучков Антон Александрович | Дело о приготовлении к теракту в Москве | ст. 205 ч.2 УК РФ с применением ст. 30 ч.1 УК РФ, ст. 228.1 УК РФ | Москва"/>
    <x v="0"/>
    <n v="1983"/>
    <x v="1"/>
    <s v="содержание под стражей"/>
    <x v="11"/>
    <x v="61"/>
    <m/>
    <s v="Москва"/>
    <x v="1"/>
    <x v="0"/>
  </r>
  <r>
    <s v="Фоминых Никита Владимирович | &quot;Дело Никиты Фоминых о &quot;&quot;фейках&quot;&quot; о ВС РФ&quot; | ст. 207.3 ч.1 УК РФ | Кировская область"/>
    <x v="0"/>
    <n v="1988"/>
    <x v="1"/>
    <m/>
    <x v="17"/>
    <x v="109"/>
    <m/>
    <s v="Кировская область"/>
    <x v="1"/>
    <x v="0"/>
  </r>
  <r>
    <s v="Скореев Сергей Геннадьевич | Дело о надписи на памятнике Ленину в Касимове | ст. 214 ч.2 УК РФ | Рязанская область"/>
    <x v="0"/>
    <n v="1984"/>
    <x v="34"/>
    <m/>
    <x v="5"/>
    <x v="13"/>
    <m/>
    <s v="Рязанская область"/>
    <x v="1"/>
    <x v="0"/>
  </r>
  <r>
    <s v="Покусин Игорь Борисович | Дело Игоря Покусина о покушении на государственную измену | ст. 275 УК РФ с применением ст. 30 ч.3 УК РФ | Республика Хакасия"/>
    <x v="0"/>
    <n v="1962"/>
    <x v="21"/>
    <s v="содержание под стражей"/>
    <x v="2"/>
    <x v="2"/>
    <s v="Пытки"/>
    <s v="Республика Хакасия"/>
    <x v="1"/>
    <x v="0"/>
  </r>
  <r>
    <s v="Алиев Интигам Илтизам-оглы | Дело Интигама Алиева об оскорблении чувств верующих | ст. 148 ч.1 УК РФ, ст. 318 ч.1 УК РФ | Санкт-Петербург"/>
    <x v="0"/>
    <n v="1979"/>
    <x v="1"/>
    <s v="содержание под стражей"/>
    <x v="3"/>
    <x v="110"/>
    <m/>
    <s v="Санкт-Петербург"/>
    <x v="1"/>
    <x v="0"/>
  </r>
  <r>
    <s v="Глебов Арсений Николаевич | &quot;Дело Арсения Глебова о покушении на участие в вооруженном формировании и &quot;&quot;фейках&quot;&quot; о ВС РФ&quot; | ст. 207.3 ч.2 УК РФ, ст. 208 ч.2 УК РФ с применением ст. 30 ч.3 УК РФ | Республика Татарстан"/>
    <x v="0"/>
    <n v="1994"/>
    <x v="1"/>
    <s v="содержание под стражей"/>
    <x v="2"/>
    <x v="2"/>
    <m/>
    <s v="Республика Татарстан"/>
    <x v="1"/>
    <x v="0"/>
  </r>
  <r>
    <s v="Савинкина Татьяна Ивановна | Дело о повторной дискредитации ВС РФ в Петрозаводске | ст. 280.3 ч.1 УК РФ | Республика Карелия"/>
    <x v="1"/>
    <n v="1945"/>
    <x v="10"/>
    <m/>
    <x v="2"/>
    <x v="2"/>
    <m/>
    <s v="Республика Карелия"/>
    <x v="1"/>
    <x v="0"/>
  </r>
  <r>
    <s v="Орловский Игорь Сергеевич | &quot;Дело Игоря Орловского о реабилитации нацизма и &quot;&quot;фейках&quot;&quot; о ВС РФ&quot; | ст. 207.3 ч.2 УК РФ, ст. 354.1 ч.2 УК РФ | Красноярский край"/>
    <x v="0"/>
    <n v="1970"/>
    <x v="1"/>
    <s v="содержание под стражей"/>
    <x v="0"/>
    <x v="111"/>
    <m/>
    <s v="Красноярский край"/>
    <x v="1"/>
    <x v="0"/>
  </r>
  <r>
    <s v="Сачивка Виталий Иванович | &quot;Дело о &quot;&quot;фейках&quot;&quot; о ВС РФ и уклонении от призыва в Магадане&quot; | ст. 328 ч.1 УК РФ, ст. 207.3 ч.1 УК РФ | Магаданская область"/>
    <x v="0"/>
    <n v="1998"/>
    <x v="1"/>
    <m/>
    <x v="24"/>
    <x v="72"/>
    <m/>
    <s v="Магаданская область"/>
    <x v="1"/>
    <x v="0"/>
  </r>
  <r>
    <s v="Ерженков Сергей Борисович | Дело о надписи на памятнике Ленину в Касимове | ст. 214 ч.2 УК РФ | Рязанская область"/>
    <x v="0"/>
    <n v="1986"/>
    <x v="0"/>
    <m/>
    <x v="5"/>
    <x v="13"/>
    <s v="Пытки"/>
    <s v="Рязанская область"/>
    <x v="1"/>
    <x v="0"/>
  </r>
  <r>
    <s v="Филина Елена Евгеньевна | &quot;Дело Елены Филиной о &quot;&quot;фейках&quot;&quot; о ВС РФ&quot; | ст. 207.3 ч.2 УК РФ | Москва"/>
    <x v="1"/>
    <n v="1976"/>
    <x v="21"/>
    <s v="арест заочно"/>
    <x v="2"/>
    <x v="2"/>
    <m/>
    <s v="Москва"/>
    <x v="1"/>
    <x v="1"/>
  </r>
  <r>
    <s v="Слабковский Дмитрий Константинович | Дело Дмитрия Слабковского о повторной дискредитации ВС РФ | ст. 280.3 ч.1 УК РФ | Республика Татарстан"/>
    <x v="0"/>
    <n v="1973"/>
    <x v="1"/>
    <m/>
    <x v="3"/>
    <x v="105"/>
    <m/>
    <s v="Республика Татарстан"/>
    <x v="1"/>
    <x v="0"/>
  </r>
  <r>
    <s v="Леготкин Иван  | Дело Ивана Леготкина о призывах к экстремизму и оправданию терроризма | ст. 205.2 ч.2 УК РФ, ст. 280 ч.2 УК РФ | Пермский край"/>
    <x v="0"/>
    <n v="2004"/>
    <x v="1"/>
    <m/>
    <x v="2"/>
    <x v="2"/>
    <m/>
    <s v="Пермский край"/>
    <x v="1"/>
    <x v="0"/>
  </r>
  <r>
    <s v="Вдовиченко Александр Александрович | Дело о повторной дискредитации ВС РФ в Южно-Сахалинске | ст. 280.3 ч.1 УК РФ | Сахалинская область"/>
    <x v="0"/>
    <n v="1980"/>
    <x v="1"/>
    <s v="содержание под стражей"/>
    <x v="14"/>
    <x v="31"/>
    <m/>
    <s v="Сахалинская область"/>
    <x v="1"/>
    <x v="0"/>
  </r>
  <r>
    <s v="Никитин Михаил Владимирович | Дело о приготовлении к поджогу военкомата в Екатеринбурге | ст. 205 ч.2 УК РФ с применением ст. 30 ч.1 УК РФ | Свердловская область"/>
    <x v="0"/>
    <n v="1975"/>
    <x v="10"/>
    <s v="содержание под стражей"/>
    <x v="2"/>
    <x v="2"/>
    <m/>
    <s v="Свердловская область"/>
    <x v="1"/>
    <x v="0"/>
  </r>
  <r>
    <s v="Яременко Евгений Викторович | Дело о надругательстве над флагом в Дмитрове | &quot;ст. 158 ч.2 п.&quot;&quot;в&quot;&quot; УК РФ&quot;, ст. 329 УК РФ | Московская область"/>
    <x v="0"/>
    <n v="1985"/>
    <x v="1"/>
    <s v="содержание под стражей"/>
    <x v="18"/>
    <x v="44"/>
    <m/>
    <s v="Московская область"/>
    <x v="33"/>
    <x v="0"/>
  </r>
  <r>
    <s v="Семенюк Станислав  | Дело о сожжении флага в садоводстве | ст. 329 УК РФ | Ленинградская область"/>
    <x v="0"/>
    <n v="1988"/>
    <x v="1"/>
    <m/>
    <x v="2"/>
    <x v="2"/>
    <m/>
    <s v="Ленинградская область"/>
    <x v="1"/>
    <x v="1"/>
  </r>
  <r>
    <s v="Ефимов Владимир Святославович | Дело Владимира Ефимова о дискредитации российской армии в Петропавловске-Камчатском | ст. 280.3 ч.1 УК РФ | Камчатский край"/>
    <x v="0"/>
    <n v="1954"/>
    <x v="23"/>
    <s v="запрет определенных действий"/>
    <x v="3"/>
    <x v="112"/>
    <m/>
    <s v="Камчатский край"/>
    <x v="1"/>
    <x v="0"/>
  </r>
  <r>
    <s v="Королев Кирилл Сергеевич | Дело о нападении на полицейских в Петербурге | ст. 318 ч.1 УК РФ | Санкт-Петербург"/>
    <x v="0"/>
    <n v="1995"/>
    <x v="1"/>
    <m/>
    <x v="30"/>
    <x v="113"/>
    <m/>
    <s v="Санкт-Петербург"/>
    <x v="1"/>
    <x v="0"/>
  </r>
  <r>
    <s v="Лаптева Юлия Валентиновна | Дело Юлии Лаптевой о публичном оправдании терроризма | ст. 205.2 ч.2 УК РФ | Свердловская область"/>
    <x v="1"/>
    <n v="1979"/>
    <x v="1"/>
    <s v="мера пресечения отсутствует"/>
    <x v="2"/>
    <x v="2"/>
    <m/>
    <s v="Свердловская область"/>
    <x v="1"/>
    <x v="0"/>
  </r>
  <r>
    <s v="Поплавский Анатолий Эдуардович | Дело Анатолия Поплавского о создании вооруженного формирования | ст. 208 ч.3 УК РФ | Москва"/>
    <x v="0"/>
    <n v="1968"/>
    <x v="1"/>
    <s v="содержание под стражей"/>
    <x v="2"/>
    <x v="2"/>
    <s v="Пытки"/>
    <s v="Москва"/>
    <x v="1"/>
    <x v="0"/>
  </r>
  <r>
    <s v="Резник Сергей Эдуардович | &quot;Дело Сергея Резника о &quot;&quot;фейках&quot;&quot; о ВС РФ, реабилитации нацизма и вымогательстве&quot; | ст. 207.3 ч.2 УК РФ, ст. 354.1 ч.4 УК РФ, ст. 163 ч.2 УК РФ | Ростовская область"/>
    <x v="0"/>
    <n v="1976"/>
    <x v="0"/>
    <s v="арест заочно"/>
    <x v="2"/>
    <x v="2"/>
    <m/>
    <s v="Ростовская область"/>
    <x v="1"/>
    <x v="1"/>
  </r>
  <r>
    <s v="Браташ Ольга Игоревна | Дело о повреждении памятника Зорге во Владивостоке | ст. 214 ч.1 УК РФ | Приморский край"/>
    <x v="1"/>
    <n v="1982"/>
    <x v="12"/>
    <s v="содержание под стражей, домашний арест"/>
    <x v="3"/>
    <x v="114"/>
    <m/>
    <s v="Приморский край"/>
    <x v="1"/>
    <x v="0"/>
  </r>
  <r>
    <s v="Жолтиков Павел Дмитриевич | Дело Павла Жолтикова о публичном оправдании терроризма | ст. 205.2 ч.2 УК РФ | Калужская область"/>
    <x v="0"/>
    <n v="2002"/>
    <x v="1"/>
    <m/>
    <x v="3"/>
    <x v="115"/>
    <m/>
    <s v="Калужская область"/>
    <x v="1"/>
    <x v="0"/>
  </r>
  <r>
    <s v="Епихин Иван Владимирович | Дело о распространении листовок в поселке Товарково | ст. 205.2 ч.1 УК РФ, ст. 280 ч.1 УК РФ, ст. 222.1 ч.1 УК РФ | Калужская область"/>
    <x v="0"/>
    <n v="1989"/>
    <x v="1"/>
    <s v="содержание под стражей"/>
    <x v="6"/>
    <x v="116"/>
    <m/>
    <s v="Калужская область"/>
    <x v="1"/>
    <x v="0"/>
  </r>
  <r>
    <s v="Бадмаев Валерий Антонович | Дело Валерия Бадмаева о повторной дискредитации ВС РФ | ст. 280.3 ч.1 УК РФ | Республика Калмыкия"/>
    <x v="0"/>
    <n v="1951"/>
    <x v="0"/>
    <s v="подписка о невыезде"/>
    <x v="19"/>
    <x v="117"/>
    <m/>
    <s v="Республика Калмыкия"/>
    <x v="1"/>
    <x v="0"/>
  </r>
  <r>
    <s v="Чапурина Юлия Евгеньевна | Дело о повторной дискредитации ВС РФ в Архангельске | ст. 280.3 ч.1 УК РФ | Архангельская область"/>
    <x v="1"/>
    <n v="1992"/>
    <x v="10"/>
    <s v="запрет определенных действий"/>
    <x v="3"/>
    <x v="106"/>
    <m/>
    <s v="Архангельская область"/>
    <x v="1"/>
    <x v="0"/>
  </r>
  <r>
    <s v="Малышева Мария  | Дело Марии Малышевой о ложном сообщении о минировании | ст. 207 ч.2 УК РФ | Санкт-Петербург"/>
    <x v="1"/>
    <m/>
    <x v="11"/>
    <m/>
    <x v="2"/>
    <x v="2"/>
    <m/>
    <s v="Санкт-Петербург"/>
    <x v="1"/>
    <x v="0"/>
  </r>
  <r>
    <s v="Грачев Антон Сергеевич | Дело о ложном сообщении о минировании Московского районного суда | ст. 207 ч.2 УК РФ | Санкт-Петербург"/>
    <x v="0"/>
    <n v="1980"/>
    <x v="11"/>
    <s v="обязательство о явке 112 УПК"/>
    <x v="2"/>
    <x v="2"/>
    <m/>
    <s v="Санкт-Петербург"/>
    <x v="1"/>
    <x v="0"/>
  </r>
  <r>
    <s v="Латыпов Владимир Рашитович | Дело Владимира Латыпова о дискредитации использования ВС в Кемерове | ст. 280.3 ч.1 УК РФ | Кемеровская область"/>
    <x v="0"/>
    <m/>
    <x v="12"/>
    <m/>
    <x v="2"/>
    <x v="2"/>
    <m/>
    <s v="Кемеровская область"/>
    <x v="1"/>
    <x v="1"/>
  </r>
  <r>
    <s v="Кавинов Иван Игоревич | &quot;Дело о &quot;&quot;фейках&quot;&quot; о ВС РФ в Коврове&quot; | ст. 207.3 ч.2 УК РФ | Владимирская область"/>
    <x v="0"/>
    <n v="1990"/>
    <x v="1"/>
    <s v="содержание под стражей"/>
    <x v="11"/>
    <x v="3"/>
    <m/>
    <s v="Владимирская область"/>
    <x v="34"/>
    <x v="0"/>
  </r>
  <r>
    <s v="Ганеев Руслан Разифович | &quot;Второе дело о &quot;&quot;фейках&quot;&quot; о ВС РФ в Набережных Челнах&quot; | ст. 207.3 ч.1 УК РФ | Республика Татарстан"/>
    <x v="0"/>
    <n v="1983"/>
    <x v="8"/>
    <s v="содержание под стражей"/>
    <x v="17"/>
    <x v="118"/>
    <m/>
    <s v="Республика Татарстан"/>
    <x v="1"/>
    <x v="0"/>
  </r>
  <r>
    <s v="Архипов Андрей Андреевич | Дело Андрея Архипова о призывах к экстремистской деятельности | ст. 280 ч.2 УК РФ | Камчатский край"/>
    <x v="0"/>
    <n v="1989"/>
    <x v="8"/>
    <m/>
    <x v="2"/>
    <x v="2"/>
    <m/>
    <s v="Камчатский край"/>
    <x v="1"/>
    <x v="0"/>
  </r>
  <r>
    <s v="Пинигин Алексей Васильевич | Дело Алексея Пинигина об антивоенной надписи на памятнике | ст. 280.3 ч.2 УК РФ | Новосибирская область"/>
    <x v="0"/>
    <n v="1996"/>
    <x v="1"/>
    <s v="подписка о невыезде"/>
    <x v="2"/>
    <x v="2"/>
    <m/>
    <s v="Новосибирская область"/>
    <x v="1"/>
    <x v="0"/>
  </r>
  <r>
    <s v="Снежков Александр Евгеньевич | Дело читинских анархистов | ст. 214 ч.2 УК РФ, ст. 205.2 ч.2 УК РФ, ст. 280 ч.1 УК РФ | Забайкальский край"/>
    <x v="0"/>
    <n v="2003"/>
    <x v="10"/>
    <s v="содержание под стражей"/>
    <x v="2"/>
    <x v="2"/>
    <m/>
    <s v="Забайкальский край"/>
    <x v="1"/>
    <x v="0"/>
  </r>
  <r>
    <s v="Панов Андрей Александрович | Дело Андрея Панова о мошенничестве | ст. 159 ч.4 УК РФ | Москва"/>
    <x v="0"/>
    <n v="1975"/>
    <x v="1"/>
    <m/>
    <x v="2"/>
    <x v="2"/>
    <m/>
    <s v="Москва"/>
    <x v="1"/>
    <x v="1"/>
  </r>
  <r>
    <s v="Шитиков Владислав Олегович | Дело о поджоге военкомата в Сосновом Бору | ст. 167 ч.2 УК РФ | Ленинградская область"/>
    <x v="0"/>
    <n v="2002"/>
    <x v="22"/>
    <s v="содержание под стражей"/>
    <x v="2"/>
    <x v="2"/>
    <m/>
    <s v="Ленинградская область"/>
    <x v="1"/>
    <x v="0"/>
  </r>
  <r>
    <s v="Пономарев Илья Владимирович | &quot;Дело Ильи Пономарева о &quot;&quot;фейках&quot;&quot; о ВС РФ и публичном оправдании терроризма&quot; | ст. 207.3 ч.2 УК РФ, ст. 205.2 УК РФ (часть неизвестна) | Москва"/>
    <x v="0"/>
    <n v="1975"/>
    <x v="21"/>
    <s v="арест заочно"/>
    <x v="2"/>
    <x v="2"/>
    <m/>
    <s v="Москва"/>
    <x v="1"/>
    <x v="1"/>
  </r>
  <r>
    <s v="Верзилов Петр Юрьевич | &quot;Дело Петра Верзилова о &quot;&quot;фейках&quot;&quot; о ВС РФ&quot; | ст. 207.3 ч.2 УК РФ | Москва"/>
    <x v="0"/>
    <n v="1987"/>
    <x v="24"/>
    <m/>
    <x v="31"/>
    <x v="119"/>
    <m/>
    <s v="Москва"/>
    <x v="1"/>
    <x v="1"/>
  </r>
  <r>
    <s v="Сухобоков Алексей Алексеевич | Дело Алексея Сухобокова о публичном оправдании терроризма | ст. 205.2 ч.1 УК РФ | Тверская область"/>
    <x v="0"/>
    <n v="1986"/>
    <x v="1"/>
    <s v="содержание под стражей"/>
    <x v="18"/>
    <x v="120"/>
    <m/>
    <s v="Тверская область"/>
    <x v="35"/>
    <x v="0"/>
  </r>
  <r>
    <s v="Пожелал остаться анонимным | &quot;Дело сотрудника московского технического вуза о &quot;&quot;фейках&quot;&quot; о ВС РФ&quot; | ст. 207.3 ч.2 УК РФ | Москва"/>
    <x v="0"/>
    <n v="1972"/>
    <x v="28"/>
    <s v="содержание под стражей, психиатрический стационар"/>
    <x v="2"/>
    <x v="2"/>
    <m/>
    <s v="Москва"/>
    <x v="1"/>
    <x v="0"/>
  </r>
  <r>
    <s v="Белова Ольга Владимировна | &quot;Дело Ольги Беловой о &quot;&quot;фейках&quot;&quot; о ВС РФ&quot; | ст. 207.3 ч.1 УК РФ | Омская область"/>
    <x v="1"/>
    <n v="1974"/>
    <x v="10"/>
    <m/>
    <x v="2"/>
    <x v="2"/>
    <m/>
    <s v="Омская область"/>
    <x v="1"/>
    <x v="1"/>
  </r>
  <r>
    <s v="Жамбеков Заурбек  | Дело Заурбека Жамбекова о дискредитации ВС РФ и вовлечении несовершеннолетней в совершение преступления в Нальчике | ст. 150 ч.2 УК РФ, ст. 280.3 ч.1 УК РФ | Кабардино-Балкарская Республика"/>
    <x v="0"/>
    <n v="1968"/>
    <x v="1"/>
    <m/>
    <x v="15"/>
    <x v="121"/>
    <m/>
    <s v="Кабардино-Балкарская Республика"/>
    <x v="1"/>
    <x v="0"/>
  </r>
  <r>
    <s v="Лазебный Михаил Юрьевич | Дело о поджоге Сяськелевского сельсовета | ст. 167 ч.2 УК РФ | Ленинградская область"/>
    <x v="0"/>
    <n v="1989"/>
    <x v="1"/>
    <s v="подписка о невыезде"/>
    <x v="1"/>
    <x v="122"/>
    <m/>
    <s v="Ленинградская область"/>
    <x v="1"/>
    <x v="0"/>
  </r>
  <r>
    <s v="Симонов Михаил Юрьевич | &quot;Дело Михаила Симонова о &quot;&quot;фейках&quot;&quot; о ВС РФ&quot; | ст. 207.3 ч.2 УК РФ | Москва"/>
    <x v="0"/>
    <n v="1960"/>
    <x v="1"/>
    <s v="содержание под стражей"/>
    <x v="0"/>
    <x v="123"/>
    <m/>
    <s v="Москва"/>
    <x v="36"/>
    <x v="0"/>
  </r>
  <r>
    <s v="Гаджиев Адам Шевкетович | Дело Адама Гаджиева о применении насилия к представителю власти в Махачкале | ст. 318 ч.2 УК РФ | Республика Дагестан"/>
    <x v="0"/>
    <n v="1999"/>
    <x v="1"/>
    <s v="содержание под стражей"/>
    <x v="0"/>
    <x v="124"/>
    <s v="Пытки"/>
    <s v="Республика Дагестан"/>
    <x v="37"/>
    <x v="0"/>
  </r>
  <r>
    <s v="Ройзман Евгений Вадимович | Дело Евгения Ройзмана о повторной дискредитации использования ВС РФ | ст. 280.3 ч.1 УК РФ | Свердловская область"/>
    <x v="0"/>
    <n v="1962"/>
    <x v="21"/>
    <s v="запрет определенных действий"/>
    <x v="3"/>
    <x v="125"/>
    <m/>
    <s v="Свердловская область"/>
    <x v="1"/>
    <x v="0"/>
  </r>
  <r>
    <s v="Баранов Алексей  | Дело Алексея Баранова о поджогах | ст. 167 ч.2 УК РФ, ст. 167 ч.2 УК РФ с применением ст. 30 ч.3 УК РФ | Санкт-Петербург"/>
    <x v="0"/>
    <n v="1984"/>
    <x v="13"/>
    <s v="содержание под стражей"/>
    <x v="2"/>
    <x v="2"/>
    <m/>
    <s v="Санкт-Петербург"/>
    <x v="1"/>
    <x v="0"/>
  </r>
  <r>
    <s v="Сонин Константин Исаакович | &quot;Дело Константина Сонина о &quot;&quot;фейках&quot;&quot; о ВС РФ&quot; | ст. 207.3 УК РФ (часть неизвестна) | Москва"/>
    <x v="0"/>
    <n v="1972"/>
    <x v="28"/>
    <m/>
    <x v="2"/>
    <x v="2"/>
    <m/>
    <s v="Москва"/>
    <x v="1"/>
    <x v="1"/>
  </r>
  <r>
    <s v="Зарипов Захар Владимирович | Дело Захара Зарипова о публичном оправдании терроризма | ст. 205.2 ч.2 УК РФ | Хабаровский край"/>
    <x v="0"/>
    <n v="1984"/>
    <x v="7"/>
    <s v="содержание под стражей"/>
    <x v="2"/>
    <x v="2"/>
    <m/>
    <s v="Хабаровский край"/>
    <x v="1"/>
    <x v="0"/>
  </r>
  <r>
    <s v="Затеев Евгений Артемович | &quot;Дело &quot;&quot;Весны&quot;&quot;&quot; | ст. 239 ч.2 УК РФ | Москва"/>
    <x v="0"/>
    <n v="2001"/>
    <x v="21"/>
    <s v="запрет определенных действий"/>
    <x v="2"/>
    <x v="2"/>
    <m/>
    <s v="Москва"/>
    <x v="1"/>
    <x v="0"/>
  </r>
  <r>
    <s v="Трофимов Андрей Николаевич | &quot;Дело Андрея Трофимова о призывах к экстремизму, &quot;&quot;фейках&quot;&quot; о ВС РФ и планировании участия в незаконном вооруженном формировании&quot; | ст. 207.3 ч.2 УК РФ, ст. 280 ч.2 УК РФ, ст. 208 ч.2 УК РФ с применением ст. 30 ч.1 УК РФ | Тверская область"/>
    <x v="0"/>
    <n v="1966"/>
    <x v="10"/>
    <s v="содержание под стражей"/>
    <x v="32"/>
    <x v="61"/>
    <m/>
    <s v="Тверская область"/>
    <x v="1"/>
    <x v="0"/>
  </r>
  <r>
    <s v="Бабурин Илья Николаевич | Дело об организации покушения на поджоги военкоматов в Новосибирской области | ст. 205.1 ч.4 УК РФ, ст. 275 УК РФ с применением ст. 30 ч.3 УК РФ, ст. 205.1 ч.1.1 УК РФ | Новосибирская область"/>
    <x v="0"/>
    <n v="1999"/>
    <x v="8"/>
    <s v="содержание под стражей"/>
    <x v="2"/>
    <x v="2"/>
    <s v="Пытки,Пытки"/>
    <s v="Новосибирская область"/>
    <x v="1"/>
    <x v="0"/>
  </r>
  <r>
    <s v="Пожелал остаться анонимным | Дело о повторной дискредитации ВС РФ в Судаке | ст. 280.3 ч.1 УК РФ | Аннексированная территория Республики Крым"/>
    <x v="0"/>
    <n v="1978"/>
    <x v="1"/>
    <m/>
    <x v="14"/>
    <x v="31"/>
    <m/>
    <s v="Аннексированная территория Республики Крым"/>
    <x v="1"/>
    <x v="0"/>
  </r>
  <r>
    <s v="Гончарова Екатерина Михайловна | &quot;Дело &quot;&quot;Весны&quot;&quot;&quot; | ст. 239 ч.3 УК РФ | Москва"/>
    <x v="1"/>
    <n v="2002"/>
    <x v="0"/>
    <m/>
    <x v="2"/>
    <x v="2"/>
    <m/>
    <s v="Москва"/>
    <x v="1"/>
    <x v="1"/>
  </r>
  <r>
    <s v="Полетаев Александр Александрович | Дело о публичном оправдании терроризма и призывах к экстремизму в Артеме | ст. 205.2 ч.2 УК РФ, ст. 280 ч.2 УК РФ | Приморский край"/>
    <x v="0"/>
    <n v="2002"/>
    <x v="1"/>
    <s v="содержание под стражей"/>
    <x v="0"/>
    <x v="126"/>
    <m/>
    <s v="Приморский край"/>
    <x v="38"/>
    <x v="0"/>
  </r>
  <r>
    <s v="Кринари Даниил Дмитриевич | Дело Даниила Кринари о сотрудничестве с Украиной | ст. 275.1 УК РФ | Москва"/>
    <x v="0"/>
    <n v="1988"/>
    <x v="10"/>
    <s v="содержание под стражей"/>
    <x v="2"/>
    <x v="2"/>
    <m/>
    <s v="Москва"/>
    <x v="1"/>
    <x v="0"/>
  </r>
  <r>
    <s v="Исаев Гафар Ибрагимович | Дело Гафара Исаева о применении насилия к представителю власти | ст. 318 ч.1 УК РФ | Республика Дагестан"/>
    <x v="0"/>
    <n v="2000"/>
    <x v="1"/>
    <m/>
    <x v="1"/>
    <x v="22"/>
    <m/>
    <s v="Республика Дагестан"/>
    <x v="1"/>
    <x v="0"/>
  </r>
  <r>
    <s v="Неизвестный 14   | Дело об осквернении баннера | ст. 214 ч.1 УК РФ | Тамбовская область"/>
    <x v="0"/>
    <n v="2002"/>
    <x v="1"/>
    <m/>
    <x v="2"/>
    <x v="2"/>
    <m/>
    <s v="Тамбовская область"/>
    <x v="1"/>
    <x v="0"/>
  </r>
  <r>
    <s v="Убайдулаев Магомед Гаирбекович | Дело Магомеда Убайдулаева о применении насилия к лейтенанту полиции С. Саруханову | &quot;ст. 115 ч.2 п.&quot;&quot;а&quot;&quot; УК РФ&quot; | Республика Дагестан"/>
    <x v="0"/>
    <n v="2002"/>
    <x v="1"/>
    <m/>
    <x v="2"/>
    <x v="127"/>
    <s v="Пытки"/>
    <s v="Республика Дагестан"/>
    <x v="1"/>
    <x v="0"/>
  </r>
  <r>
    <s v="Магомедов Мухаммад Гамзатович | Дело Мухаммада Магомедова о применении насилия к представителю власти в Махачкале | ст. 318 ч.2 УК РФ | Республика Дагестан"/>
    <x v="0"/>
    <n v="2004"/>
    <x v="1"/>
    <s v="содержание под стражей"/>
    <x v="1"/>
    <x v="128"/>
    <s v="Пытки"/>
    <s v="Республика Дагестан"/>
    <x v="1"/>
    <x v="0"/>
  </r>
  <r>
    <s v="Пожелал остаться анонимным | Дело об участии в деятельности незаконного вооруженного формирования | ст. 208 ч.2 УК РФ с применением ст. 30 ч.1 УК РФ | Белгородская область"/>
    <x v="0"/>
    <n v="2001"/>
    <x v="1"/>
    <s v="содержание под стражей"/>
    <x v="0"/>
    <x v="3"/>
    <m/>
    <s v="Белгородская область"/>
    <x v="39"/>
    <x v="0"/>
  </r>
  <r>
    <s v="Карпенко Илья Васильевич | &quot;Дело о &quot;&quot;фейках&quot;&quot; о ВС РФ в Петропавловске-Камчатском&quot; | ст. 207.3 ч.1 УК РФ | Камчатский край"/>
    <x v="0"/>
    <m/>
    <x v="14"/>
    <m/>
    <x v="3"/>
    <x v="47"/>
    <m/>
    <s v="Камчатский край"/>
    <x v="1"/>
    <x v="0"/>
  </r>
  <r>
    <s v="Хорошенин Валентин Алексеевич | &quot;Дело &quot;&quot;Весны&quot;&quot;&quot; | ст. 239 ч.2 УК РФ | Москва"/>
    <x v="0"/>
    <n v="2001"/>
    <x v="21"/>
    <s v="запрет определенных действий"/>
    <x v="2"/>
    <x v="2"/>
    <m/>
    <s v="Москва"/>
    <x v="1"/>
    <x v="0"/>
  </r>
  <r>
    <s v="Зыков Георгий Александрович | Дело Георгия Зыкова о повторной дискредитации ВС РФ и клевете на судью | ст. 280.3 ч.1 УК РФ, ст. 298.1 ч.1 УК РФ | Красноярский край"/>
    <x v="0"/>
    <n v="1963"/>
    <x v="1"/>
    <s v="запрет определенных действий, подписка о невыезде"/>
    <x v="2"/>
    <x v="2"/>
    <m/>
    <s v="Красноярский край"/>
    <x v="1"/>
    <x v="0"/>
  </r>
  <r>
    <s v="Пожелал остаться анонимным | &quot;Дело о &quot;&quot;фейках&quot;&quot; о ВС РФ в Королеве&quot; | ст. 207.3 ч.2 УК РФ | Московская область"/>
    <x v="1"/>
    <n v="1985"/>
    <x v="1"/>
    <s v="содержание под стражей, психиатрический стационар"/>
    <x v="8"/>
    <x v="81"/>
    <m/>
    <s v="Московская область"/>
    <x v="40"/>
    <x v="0"/>
  </r>
  <r>
    <s v="Савинкина Татьяна Ивановна | Второе дело о повторной дискредитации ВС РФ в Петрозаводске | ст. 280.3 ч.1 УК РФ | Республика Карелия"/>
    <x v="1"/>
    <n v="1945"/>
    <x v="10"/>
    <m/>
    <x v="2"/>
    <x v="2"/>
    <m/>
    <s v="Республика Карелия"/>
    <x v="1"/>
    <x v="0"/>
  </r>
  <r>
    <s v="Калинин Владимир Евгеньевич | Дело о вандализме в Ярославле | ст. 214 ч.2 УК РФ | Ярославская область"/>
    <x v="0"/>
    <n v="1982"/>
    <x v="1"/>
    <s v="подписка о невыезде"/>
    <x v="1"/>
    <x v="129"/>
    <s v="Пытки,Пытки"/>
    <s v="Ярославская область"/>
    <x v="1"/>
    <x v="0"/>
  </r>
  <r>
    <s v="Васильев Сергей Алексеевич | Дело о надписи на детской горке в Петербурге | ст. 214 ч.2 УК РФ | Санкт-Петербург"/>
    <x v="0"/>
    <m/>
    <x v="1"/>
    <m/>
    <x v="5"/>
    <x v="10"/>
    <m/>
    <s v="Санкт-Петербург"/>
    <x v="1"/>
    <x v="0"/>
  </r>
  <r>
    <s v="Титова (Башурова) Полина (Паладдя) Павловна | Дело о ложном сообщении о минировании отдела полиции в Петербурге | ст. 207 ч.2 УК РФ | Санкт-Петербург"/>
    <x v="1"/>
    <n v="1998"/>
    <x v="10"/>
    <s v="обязательство о явке 112 УПК"/>
    <x v="2"/>
    <x v="2"/>
    <m/>
    <s v="Санкт-Петербург"/>
    <x v="1"/>
    <x v="1"/>
  </r>
  <r>
    <s v="Хейкинен Дарья Дмитриевна | Дело о ложном сообщении о минировании отдела полиции в Петербурге | ст. 207 ч.2 УК РФ | Санкт-Петербург"/>
    <x v="1"/>
    <n v="2003"/>
    <x v="1"/>
    <m/>
    <x v="2"/>
    <x v="2"/>
    <m/>
    <s v="Санкт-Петербург"/>
    <x v="1"/>
    <x v="0"/>
  </r>
  <r>
    <s v="Файзуллаев Азиз Ибрагимович | Дело Азиза Файзуллаева о поджоге администрации сельского поселения Пушкино | ст. 167 ч.2 УК РФ | Аннексированная территория Республики Крым"/>
    <x v="0"/>
    <n v="1997"/>
    <x v="1"/>
    <m/>
    <x v="0"/>
    <x v="3"/>
    <m/>
    <s v="Аннексированная территория Республики Крым"/>
    <x v="41"/>
    <x v="0"/>
  </r>
  <r>
    <s v="Михайлов Денис  | Дело о ложном сообщении о минировании отдела полиции в Петербурге | ст. 207 ч.2 УК РФ | Санкт-Петербург"/>
    <x v="0"/>
    <n v="1996"/>
    <x v="1"/>
    <m/>
    <x v="2"/>
    <x v="2"/>
    <m/>
    <s v="Санкт-Петербург"/>
    <x v="1"/>
    <x v="1"/>
  </r>
  <r>
    <s v="Рамирез Салазар Д.И.  | &quot;Дело граждан Венесуэлы о распространении организованной группой &quot;&quot;фейков&quot;&quot; о деятельности ВС РФ на территории Украины &quot; | ст. 207.3 ч.2 УК РФ | Москва"/>
    <x v="0"/>
    <m/>
    <x v="1"/>
    <s v="арест заочно"/>
    <x v="2"/>
    <x v="2"/>
    <m/>
    <s v="Москва"/>
    <x v="1"/>
    <x v="0"/>
  </r>
  <r>
    <s v="Мясковский Илья Хаимович | Дело Ильи Мясковского о дискредитации ВС РФ | ст. 280.3 ч.1 УК РФ | Нижегородская область"/>
    <x v="0"/>
    <n v="1971"/>
    <x v="35"/>
    <s v="мера пресечения отсутствует"/>
    <x v="2"/>
    <x v="2"/>
    <m/>
    <s v="Нижегородская область"/>
    <x v="1"/>
    <x v="0"/>
  </r>
  <r>
    <s v="Егорский Владислав Вадимович | &quot;Дело Владислава Егорского о &quot;&quot;фейках&quot;&quot; о ВС РФ в Нижнем Новгороде&quot; | ст. 207.3 ч.1 УК РФ | Нижегородская область"/>
    <x v="0"/>
    <n v="1966"/>
    <x v="1"/>
    <m/>
    <x v="2"/>
    <x v="2"/>
    <m/>
    <s v="Нижегородская область"/>
    <x v="1"/>
    <x v="0"/>
  </r>
  <r>
    <s v="Золотарев Владимир Георгиевич | Дело Владимира Золотарева о покушении на теракт и применении насилия к представителю власти | ст. 205 ч.1 УК РФ с применением ст. 30 ч.1 УК РФ, ст. 318 ч.1 УК РФ, ст. 205 ч.1 УК РФ | Хабаровский край"/>
    <x v="0"/>
    <n v="1972"/>
    <x v="1"/>
    <s v="содержание под стражей"/>
    <x v="32"/>
    <x v="130"/>
    <m/>
    <s v="Хабаровский край"/>
    <x v="1"/>
    <x v="0"/>
  </r>
  <r>
    <s v="Лопанова Ирина Сергеевна | Дело Ирины Лопановой о повторной дискредитации ВС РФ | ст. 280.3 ч.1 УК РФ | Калужская область"/>
    <x v="1"/>
    <m/>
    <x v="1"/>
    <m/>
    <x v="2"/>
    <x v="2"/>
    <m/>
    <s v="Калужская область"/>
    <x v="1"/>
    <x v="1"/>
  </r>
  <r>
    <s v="Барабаш Полина Андреевна | Дело о ложном сообщении о минировании филиала РАНХиГС в Петербурге | ст. 207 ч.2 УК РФ | Санкт-Петербург"/>
    <x v="1"/>
    <n v="2000"/>
    <x v="10"/>
    <s v="обязательство о явке 112 УПК"/>
    <x v="2"/>
    <x v="2"/>
    <m/>
    <s v="Санкт-Петербург"/>
    <x v="1"/>
    <x v="0"/>
  </r>
  <r>
    <s v="Неизвестный 28   | Дело о публичном оправдании терроризма в Ярославле | ст. 205.2 ч.2 УК РФ | Ярославская область"/>
    <x v="0"/>
    <m/>
    <x v="1"/>
    <m/>
    <x v="3"/>
    <x v="131"/>
    <m/>
    <s v="Ярославская область"/>
    <x v="1"/>
    <x v="0"/>
  </r>
  <r>
    <s v="Арбузенко Алексей Валериевич | Дело Алексея Арбузенко о вандализме в Тольятти | ст. 150 ч.4 УК РФ, ст. 214 ч.2 УК РФ, ст. 280.3 ч.2 УК РФ | Самарская область"/>
    <x v="0"/>
    <n v="1976"/>
    <x v="7"/>
    <s v="содержание под стражей"/>
    <x v="0"/>
    <x v="88"/>
    <m/>
    <s v="Самарская область"/>
    <x v="42"/>
    <x v="0"/>
  </r>
  <r>
    <s v="Торочков Виталий Викторович | &quot;Дело Виталия Торочкова и Полины Роотс о публичном оправдании терроризма, изготовлении и хранении взрывчатки&quot; | ст. 205.2 ч.2 УК РФ, ст. 222.1 ч.3 УК РФ, ст. 223.1 ч.2 УК РФ | Вологодская область"/>
    <x v="0"/>
    <n v="1984"/>
    <x v="1"/>
    <s v="содержание под стражей"/>
    <x v="11"/>
    <x v="132"/>
    <m/>
    <s v="Вологодская область"/>
    <x v="1"/>
    <x v="0"/>
  </r>
  <r>
    <s v="Баев Дмитрий Леонидович | &quot;Дело отца Димитрия о &quot;&quot;фейках&quot;&quot; о деятельности ВС РФ на территории Украины&quot; | ст. 207.3 ч.2 УК РФ | Кировская область"/>
    <x v="0"/>
    <n v="1988"/>
    <x v="19"/>
    <m/>
    <x v="2"/>
    <x v="2"/>
    <m/>
    <s v="Кировская область"/>
    <x v="1"/>
    <x v="1"/>
  </r>
  <r>
    <s v="Щелупанова Елена Юрьевна | &quot;Дело Елены Щелупановой о &quot;&quot;фейках&quot;&quot; о ВС РФ и публичном оправдании терроризма&quot; | ст. 207.3 ч.2 УК РФ, ст. 205.2 ч.2 УК РФ | Республика Карелия"/>
    <x v="1"/>
    <n v="1967"/>
    <x v="10"/>
    <m/>
    <x v="15"/>
    <x v="133"/>
    <m/>
    <s v="Республика Карелия"/>
    <x v="1"/>
    <x v="0"/>
  </r>
  <r>
    <s v="Осечкин Владимир Валерьевич | &quot;Дело Владимира Осечкина о &quot;&quot;фейках&quot;&quot; о ВС РФ&quot; | ст. 207.3 ч.2 УК РФ | Москва"/>
    <x v="0"/>
    <n v="1981"/>
    <x v="11"/>
    <m/>
    <x v="2"/>
    <x v="2"/>
    <m/>
    <s v="Москва"/>
    <x v="1"/>
    <x v="1"/>
  </r>
  <r>
    <s v="Литвин Богдан Геннадьевич | &quot;Дело &quot;&quot;Весны&quot;&quot;&quot; | ст. 239 ч.2 УК РФ | Москва"/>
    <x v="0"/>
    <n v="1994"/>
    <x v="21"/>
    <m/>
    <x v="2"/>
    <x v="2"/>
    <m/>
    <s v="Москва"/>
    <x v="1"/>
    <x v="1"/>
  </r>
  <r>
    <s v="Балтатарова Евгения Семеновна | Дело Евгении Балтатаровой о ложном сообщении о теракте | ст. 207.3 ч.1 УК РФ | Республика Бурятия"/>
    <x v="1"/>
    <n v="1983"/>
    <x v="0"/>
    <s v="арест заочно"/>
    <x v="2"/>
    <x v="2"/>
    <m/>
    <s v="Республика Бурятия"/>
    <x v="1"/>
    <x v="1"/>
  </r>
  <r>
    <s v="Гордеев Владимир Владимирович | Дело о поджоге военкомата в Гае | ст. 167 ч.2 УК РФ | Оренбургская область"/>
    <x v="0"/>
    <n v="1989"/>
    <x v="1"/>
    <s v="домашний арест, содержание под стражей"/>
    <x v="18"/>
    <x v="134"/>
    <m/>
    <s v="Оренбургская область"/>
    <x v="43"/>
    <x v="0"/>
  </r>
  <r>
    <s v="Толмачев Олег Николаевич | Дело Олега Толмачева о надписи про Путина в Москве | ст. 214 ч.2 УК РФ | Москва"/>
    <x v="0"/>
    <m/>
    <x v="1"/>
    <m/>
    <x v="5"/>
    <x v="10"/>
    <m/>
    <s v="Москва"/>
    <x v="1"/>
    <x v="0"/>
  </r>
  <r>
    <s v="Кочегин Евгений Сергеевич | &quot;Дело Евгения Кочегина о &quot;&quot;фейках&quot;&quot; о деятельности ВС РФ на территории Украины в Волгограде&quot; | ст. 207.3 ч.2 УК РФ | Волгоградская область"/>
    <x v="0"/>
    <n v="1998"/>
    <x v="21"/>
    <s v="арест заочно"/>
    <x v="2"/>
    <x v="2"/>
    <m/>
    <s v="Волгоградская область"/>
    <x v="1"/>
    <x v="1"/>
  </r>
  <r>
    <s v="Шаведдинов Руслан Табрисович | &quot;Дело &quot;&quot;Популярной политики&quot;&quot;&quot; | ст. 207.3 УК РФ (часть неизвестна), ст. 205.2 ч.2 УК РФ | Москва"/>
    <x v="0"/>
    <n v="1996"/>
    <x v="10"/>
    <m/>
    <x v="2"/>
    <x v="2"/>
    <m/>
    <s v="Москва"/>
    <x v="1"/>
    <x v="1"/>
  </r>
  <r>
    <s v="Дударьков Кирилл Владимирович | &quot;Дело о порче баннеров &quot;&quot;Все для фронта&quot;&quot;&quot; | ст. 214 ч.2 УК РФ | Томская область"/>
    <x v="0"/>
    <n v="1999"/>
    <x v="1"/>
    <s v="домашний арест"/>
    <x v="2"/>
    <x v="2"/>
    <m/>
    <s v="Томская область"/>
    <x v="1"/>
    <x v="0"/>
  </r>
  <r>
    <s v="Арефьева Виктория Игоревна | Дело о ложном сообщении о минировании Московского районного суда | ст. 207 ч.2 УК РФ | Санкт-Петербург"/>
    <x v="1"/>
    <n v="2000"/>
    <x v="0"/>
    <s v="обязательство о явке 112 УПК"/>
    <x v="2"/>
    <x v="2"/>
    <m/>
    <s v="Санкт-Петербург"/>
    <x v="1"/>
    <x v="0"/>
  </r>
  <r>
    <s v="Яцентюк Юрий Андреевич | Дело Юрия Яцентюка о незаконном пересечении границы | ст. 322 ч.1 УК РФ с применением ст. 30 ч.3 УК РФ | Калининградская область"/>
    <x v="0"/>
    <n v="1987"/>
    <x v="1"/>
    <m/>
    <x v="4"/>
    <x v="135"/>
    <m/>
    <s v="Калининградская область"/>
    <x v="1"/>
    <x v="0"/>
  </r>
  <r>
    <s v="Паршина Тамара Михайловна | Дело жительницы Хабаровска о государственной измене | ст. 275 УК РФ | Москва"/>
    <x v="1"/>
    <n v="1999"/>
    <x v="1"/>
    <s v="содержание под стражей"/>
    <x v="2"/>
    <x v="2"/>
    <m/>
    <s v="Москва"/>
    <x v="1"/>
    <x v="0"/>
  </r>
  <r>
    <s v="Ушаков Руслан Вячеславович | &quot;Дело Руслана Ушакова о публичном оправдании терроризма, &quot;&quot;фейках&quot;&quot; о ВС РФ, возбуждении ненависти и реабилитации нацизма&quot; | ст. 205.2 ч.2 УК РФ, ст. 207.3 ч.2 УК РФ, ст. 282 ч.2 УК РФ, ст. 354.1 ч.4 УК РФ | Москва"/>
    <x v="0"/>
    <n v="1993"/>
    <x v="1"/>
    <s v="содержание под стражей"/>
    <x v="6"/>
    <x v="136"/>
    <s v="Пытки"/>
    <s v="Москва"/>
    <x v="1"/>
    <x v="0"/>
  </r>
  <r>
    <s v="Кудряшов Александр  | Дело Александра Кудряшова о вандализме | ст. 214 ч.2 УК РФ | Ленинградская область"/>
    <x v="0"/>
    <n v="1995"/>
    <x v="33"/>
    <s v="запрет определенных действий"/>
    <x v="2"/>
    <x v="2"/>
    <m/>
    <s v="Ленинградская область"/>
    <x v="1"/>
    <x v="0"/>
  </r>
  <r>
    <s v="Резник Сергей Эдуардович | Дело Сергея Резника о призывах к экстремизму | ст. 280 ч.2 УК РФ | Ростовская область"/>
    <x v="0"/>
    <n v="1976"/>
    <x v="0"/>
    <m/>
    <x v="2"/>
    <x v="2"/>
    <m/>
    <s v="Ростовская область"/>
    <x v="1"/>
    <x v="1"/>
  </r>
  <r>
    <s v="Степанченко Дмитрий Андреевич | Дело об антивоенных граффити в Феодосии | ст. 214 ч.2 УК РФ | Аннексированная территория Республики Крым"/>
    <x v="0"/>
    <n v="1996"/>
    <x v="1"/>
    <m/>
    <x v="5"/>
    <x v="137"/>
    <m/>
    <s v="Аннексированная территория Республики Крым"/>
    <x v="1"/>
    <x v="0"/>
  </r>
  <r>
    <s v="Кринари Даниил Дмитриевич | Дело о ложном сообщении о минировании Московского районного суда | ст. 207 ч.2 УК РФ | Санкт-Петербург"/>
    <x v="0"/>
    <n v="1988"/>
    <x v="10"/>
    <m/>
    <x v="2"/>
    <x v="2"/>
    <m/>
    <s v="Санкт-Петербург"/>
    <x v="1"/>
    <x v="0"/>
  </r>
  <r>
    <s v="Корвяков Станислав Игоревич | Дело Станислава Корвякова о повторной дискредитации ВС РФ | ст. 280.3 ч.1 УК РФ | Липецкая область"/>
    <x v="0"/>
    <m/>
    <x v="1"/>
    <s v="запрет определенных действий, домашний арест"/>
    <x v="2"/>
    <x v="2"/>
    <m/>
    <s v="Липецкая область"/>
    <x v="1"/>
    <x v="0"/>
  </r>
  <r>
    <s v="Вахитов Владислав  | Дело о вандализме в Казани | ст. 214 ч.2 УК РФ | Республика Татарстан"/>
    <x v="0"/>
    <m/>
    <x v="1"/>
    <m/>
    <x v="5"/>
    <x v="138"/>
    <m/>
    <s v="Республика Татарстан"/>
    <x v="1"/>
    <x v="0"/>
  </r>
  <r>
    <s v="Алигаджиев Мурад Ибадулаевич | Дело Мурада Алигаджиева о применении насилия к лейтенанту полиции С. Саруханову | &quot;ст. 115 ч.2 п.&quot;&quot;а&quot;&quot; УК РФ&quot; | Республика Дагестан"/>
    <x v="0"/>
    <n v="2002"/>
    <x v="1"/>
    <m/>
    <x v="2"/>
    <x v="139"/>
    <s v="Пытки"/>
    <s v="Республика Дагестан"/>
    <x v="1"/>
    <x v="0"/>
  </r>
  <r>
    <s v="Клоков (Ведель) Сергей (Семиэль) Валентинович (Вальтерович) | &quot;Дело Сергея Клокова о &quot;&quot;фейках&quot;&quot; о деятельности ВС РФ на территории Украины&quot; | ст. 207.3 ч.2 УК РФ | Москва"/>
    <x v="0"/>
    <n v="1984"/>
    <x v="27"/>
    <s v="помещение в ИВС, содержание под стражей"/>
    <x v="0"/>
    <x v="140"/>
    <s v="Пытки"/>
    <s v="Москва"/>
    <x v="44"/>
    <x v="0"/>
  </r>
  <r>
    <s v="Мартыничев Дмитрий Вячеславович | Дело о ложном сообщении о минировании Московского районного суда | ст. 207 ч.2 УК РФ | Санкт-Петербург"/>
    <x v="0"/>
    <n v="1973"/>
    <x v="10"/>
    <s v="обязательство о явке 112 УПК"/>
    <x v="2"/>
    <x v="2"/>
    <m/>
    <s v="Санкт-Петербург"/>
    <x v="1"/>
    <x v="0"/>
  </r>
  <r>
    <s v="Каменюк Александр Борисович | Дело Александра Каменюка о дискредитации российской армии в Петропавловске-Камчатском | ст. 280.3 ч.1 УК РФ | Камчатский край"/>
    <x v="0"/>
    <n v="1979"/>
    <x v="21"/>
    <m/>
    <x v="3"/>
    <x v="141"/>
    <m/>
    <s v="Камчатский край"/>
    <x v="1"/>
    <x v="0"/>
  </r>
  <r>
    <s v="Синица Владислав Юрьевич | Дело Владислава Синицы о призывах к экстремизму в колонии | ст. 280 ч.2 УК РФ | Костромская область"/>
    <x v="0"/>
    <n v="1989"/>
    <x v="10"/>
    <s v="содержание под стражей"/>
    <x v="2"/>
    <x v="2"/>
    <m/>
    <s v="Костромская область"/>
    <x v="1"/>
    <x v="0"/>
  </r>
  <r>
    <s v="Брюханова Анастасия Андреевна | &quot;Дело Анастасии Брюхановой о &quot;&quot;фейках&quot;&quot; о ВС РФ&quot; | ст. 207.3 ч.1 УК РФ | Москва"/>
    <x v="1"/>
    <n v="1993"/>
    <x v="21"/>
    <s v="арест заочно"/>
    <x v="2"/>
    <x v="2"/>
    <m/>
    <s v="Москва"/>
    <x v="1"/>
    <x v="1"/>
  </r>
  <r>
    <s v="Жилин Михаил Алексеевич | Дело Михаила Жилина о дезертирстве | ст. 338 УК РФ, ст. 322 ч.1 УК РФ | Новосибирская область"/>
    <x v="0"/>
    <n v="1986"/>
    <x v="14"/>
    <s v="содержание под стражей"/>
    <x v="11"/>
    <x v="142"/>
    <m/>
    <s v="Новосибирская область"/>
    <x v="45"/>
    <x v="0"/>
  </r>
  <r>
    <s v="Маракулин Алексей Васильевич | Дело о вандализме в Костроме | ст. 214 ч.1 УК РФ | Костромская область"/>
    <x v="0"/>
    <n v="1971"/>
    <x v="1"/>
    <m/>
    <x v="3"/>
    <x v="103"/>
    <m/>
    <s v="Костромская область"/>
    <x v="1"/>
    <x v="0"/>
  </r>
  <r>
    <s v="Шмаков Станислав Сергеевич | &quot;Дело о порче баннеров &quot;&quot;Все для фронта&quot;&quot;&quot; | ст. 214 ч.2 УК РФ | Томская область"/>
    <x v="0"/>
    <n v="1997"/>
    <x v="10"/>
    <s v="домашний арест"/>
    <x v="2"/>
    <x v="2"/>
    <m/>
    <s v="Томская область"/>
    <x v="1"/>
    <x v="0"/>
  </r>
  <r>
    <s v="Кудряшов Иван Валерьевич | Дело о приготовлении к поджогу военкомата в Твери | ст. 205 ч.1 УК РФ с применением ст. 30 ч.1 УК РФ | Тверская область"/>
    <x v="0"/>
    <n v="1996"/>
    <x v="13"/>
    <s v="содержание под стражей, Временное нахождение в больнице"/>
    <x v="11"/>
    <x v="143"/>
    <s v="Пытки"/>
    <s v="Тверская область"/>
    <x v="1"/>
    <x v="0"/>
  </r>
  <r>
    <s v="Дубовский Александр Анатольевич | Дело о ложном сообщении о минировании отдела полиции в Петербурге | ст. 207 ч.2 УК РФ | Санкт-Петербург"/>
    <x v="0"/>
    <m/>
    <x v="1"/>
    <s v="обязательство о явке 112 УПК"/>
    <x v="2"/>
    <x v="2"/>
    <m/>
    <s v="Санкт-Петербург"/>
    <x v="1"/>
    <x v="0"/>
  </r>
  <r>
    <s v="Ахмедханов Султан Магомедалиевич | Дело о применении насилия к лейтенанту полиции С. Саруханову | &quot;ст. 115 ч.2 п.&quot;&quot;а&quot;&quot; УК РФ&quot; | Республика Дагестан"/>
    <x v="0"/>
    <n v="2002"/>
    <x v="1"/>
    <s v="содержание под стражей"/>
    <x v="2"/>
    <x v="2"/>
    <s v="Пытки"/>
    <s v="Республика Дагестан"/>
    <x v="1"/>
    <x v="0"/>
  </r>
  <r>
    <s v="Игнашов Вадим Александрович | Дело Вадима Игнашова о призывах к экстремизму во Владивостоке | ст. 280 ч.2 УК РФ | Приморский край"/>
    <x v="0"/>
    <n v="1997"/>
    <x v="36"/>
    <s v="содержание под стражей"/>
    <x v="18"/>
    <x v="97"/>
    <m/>
    <s v="Приморский край"/>
    <x v="46"/>
    <x v="0"/>
  </r>
  <r>
    <s v="Габдулхаев Ильяс Фанисович | Дело о покушении на поджог военкомата в Архангельском районе Башкортостана | ст. 167 ч.2 УК РФ с применением ст. 30 ч.3 УК РФ | Республика Башкортостан"/>
    <x v="0"/>
    <n v="2004"/>
    <x v="22"/>
    <m/>
    <x v="1"/>
    <x v="23"/>
    <m/>
    <s v="Республика Башкортостан"/>
    <x v="1"/>
    <x v="0"/>
  </r>
  <r>
    <s v="Нестерков Петр Евгеньевич | Дело Петра Нестеркова о публичном оправдании терроризма и призывах к экстремизму | ст. 280 ч.2 УК РФ, ст. 205.2 ч.2 УК РФ | "/>
    <x v="0"/>
    <n v="1965"/>
    <x v="1"/>
    <s v="содержание под стражей"/>
    <x v="8"/>
    <x v="81"/>
    <m/>
    <m/>
    <x v="1"/>
    <x v="0"/>
  </r>
  <r>
    <s v="Слиш Камелия Александровна | &quot;Дело Камелии Слиш о &quot;&quot;фейках&quot;&quot; о ВС РФ в Иркутске&quot; | ст. 207.3 ч.1 УК РФ | Иркутская область"/>
    <x v="1"/>
    <n v="1986"/>
    <x v="1"/>
    <m/>
    <x v="1"/>
    <x v="129"/>
    <m/>
    <s v="Иркутская область"/>
    <x v="1"/>
    <x v="0"/>
  </r>
  <r>
    <s v="Неизвестный 11   | Дело о вандализме в Петербурге | ст. 214 УК РФ (часть неизвестна)  | Санкт-Петербург"/>
    <x v="0"/>
    <n v="1978"/>
    <x v="33"/>
    <s v="содержание под стражей"/>
    <x v="2"/>
    <x v="2"/>
    <m/>
    <s v="Санкт-Петербург"/>
    <x v="1"/>
    <x v="0"/>
  </r>
  <r>
    <s v="Камалетдинов Булат Маратович | Дело о покушении на поджог военкомата в Альметьевске | ст. 167 ч.2 УК РФ с применением ст. 30 ч.3 УК РФ | Республика Татарстан"/>
    <x v="0"/>
    <n v="2003"/>
    <x v="22"/>
    <s v="содержание под стражей"/>
    <x v="2"/>
    <x v="2"/>
    <m/>
    <s v="Республика Татарстан"/>
    <x v="1"/>
    <x v="0"/>
  </r>
  <r>
    <s v="Антонов Дмитрий  | Дело Дмитрия Антонова о возбуждении ненависти | ст. 282 ч.2 УК РФ | Тульская область"/>
    <x v="0"/>
    <m/>
    <x v="1"/>
    <m/>
    <x v="2"/>
    <x v="2"/>
    <m/>
    <s v="Тульская область"/>
    <x v="1"/>
    <x v="1"/>
  </r>
  <r>
    <s v="Пожелал остаться анонимным | Дело о поджогах на железной дороге в Башкортостане | ст. 205 ч.2 УК РФ | Республика Башкортостан"/>
    <x v="0"/>
    <n v="2005"/>
    <x v="1"/>
    <s v="содержание под стражей"/>
    <x v="2"/>
    <x v="2"/>
    <m/>
    <s v="Республика Башкортостан"/>
    <x v="1"/>
    <x v="0"/>
  </r>
  <r>
    <s v="Пирогова Хельга Вадимовна | &quot;Дело Хельги Пироговой о &quot;&quot;фейках&quot;&quot; о деятельности ВС РФ на территории Украины в Новосибирске&quot; | ст. 207.3 ч.1 УК РФ | Новосибирская область"/>
    <x v="1"/>
    <n v="1988"/>
    <x v="21"/>
    <m/>
    <x v="2"/>
    <x v="2"/>
    <m/>
    <s v="Новосибирская область"/>
    <x v="1"/>
    <x v="1"/>
  </r>
  <r>
    <s v="Даршт Леон Вячеславович | Дело Леона Даршта о диверсии | ст. 281 ч.1 УК РФ | Краснодарский край"/>
    <x v="0"/>
    <n v="2004"/>
    <x v="22"/>
    <s v="содержание под стражей"/>
    <x v="2"/>
    <x v="2"/>
    <m/>
    <s v="Краснодарский край"/>
    <x v="1"/>
    <x v="0"/>
  </r>
  <r>
    <s v="Левченко Игорь Юрьевич | Дело о возбуждении ненависти к российским военным в Красногорске | ст. 282 ч.2 УК РФ | Московская область"/>
    <x v="0"/>
    <n v="1995"/>
    <x v="3"/>
    <m/>
    <x v="0"/>
    <x v="3"/>
    <m/>
    <s v="Московская область"/>
    <x v="47"/>
    <x v="0"/>
  </r>
  <r>
    <s v="Непеин Олег Николаевич | &quot;Дело Олега Непеина о &quot;&quot;фейках&quot;&quot; о ВС РФ&quot; | ст. 207.3 ч.2 УК РФ | Саратовская область"/>
    <x v="0"/>
    <n v="1955"/>
    <x v="21"/>
    <s v="арест заочно, подписка о невыезде, содержание под стражей, психиатрический стационар"/>
    <x v="8"/>
    <x v="27"/>
    <m/>
    <s v="Саратовская область"/>
    <x v="48"/>
    <x v="0"/>
  </r>
  <r>
    <s v="Евлоева Изабелла  | Дело Изабеллы Евлоевой о публикациях о потерях российской армии и взрыве торгового центра в Кременчуге | ст. 207.3 ч.1 УК РФ | Республика Ингушетия"/>
    <x v="1"/>
    <n v="1981"/>
    <x v="0"/>
    <m/>
    <x v="2"/>
    <x v="2"/>
    <m/>
    <s v="Республика Ингушетия"/>
    <x v="1"/>
    <x v="1"/>
  </r>
  <r>
    <s v="Чурсин Сергей Викторович | Дело о поджоге таблички военкомата в Черняховске | ст. 167 ч.2 УК РФ с применением ст. 30 ч.3 УК РФ | Калининградская область"/>
    <x v="0"/>
    <n v="1992"/>
    <x v="1"/>
    <s v="содержание под стражей"/>
    <x v="4"/>
    <x v="144"/>
    <m/>
    <s v="Калининградская область"/>
    <x v="1"/>
    <x v="0"/>
  </r>
  <r>
    <s v="Скурихин Дмитрий Николаевич | Дело Дмитрия Скурихина о повторной дискредитации ВС РФ | ст. 280.3 ч.1 УК РФ | Ленинградская область"/>
    <x v="0"/>
    <n v="1974"/>
    <x v="37"/>
    <s v="запрет определенных действий, домашний арест, содержание под стражей"/>
    <x v="13"/>
    <x v="124"/>
    <m/>
    <s v="Ленинградская область"/>
    <x v="49"/>
    <x v="0"/>
  </r>
  <r>
    <s v="Кошелев Вячеслав Владимирович | Дело Вячеслава Кошелева о применении насилия к представителю власти на соревнованиях в Волжском | ст. 318 ч.1 УК РФ | Волгоградская область"/>
    <x v="0"/>
    <m/>
    <x v="1"/>
    <m/>
    <x v="8"/>
    <x v="27"/>
    <m/>
    <s v="Волгоградская область"/>
    <x v="50"/>
    <x v="0"/>
  </r>
  <r>
    <s v="Погудин Александр Игоревич | Дело о ложном сообщении о подрыве военкомата в Ижевске | ст. 207 ч.1 УК РФ | Удмуртская республика"/>
    <x v="0"/>
    <m/>
    <x v="1"/>
    <s v="содержание под стражей, запрет определенных действий, подписка о невыезде"/>
    <x v="5"/>
    <x v="145"/>
    <m/>
    <s v="Удмуртская республика"/>
    <x v="1"/>
    <x v="0"/>
  </r>
  <r>
    <s v="Красильщик Илья Иосифович | &quot;Дело Ильи Красильщика о &quot;&quot;фейках&quot;&quot; о деятельности ВС РФ на территории Украины&quot; | ст. 207.3 ч.2 УК РФ | Москва"/>
    <x v="0"/>
    <n v="1987"/>
    <x v="0"/>
    <s v="арест заочно"/>
    <x v="31"/>
    <x v="146"/>
    <m/>
    <s v="Москва"/>
    <x v="1"/>
    <x v="1"/>
  </r>
  <r>
    <s v="Россиев Андрей Валентинович | &quot;Дело Андрея Россиева о &quot;&quot;фейках&quot;&quot; о ВС РФ и возбуждении ненависти в Кстово&quot; | ст. 207.3 ч.2 УК РФ, ст. 282 ч.2 УК РФ | Нижегородская область"/>
    <x v="0"/>
    <n v="1980"/>
    <x v="1"/>
    <s v="запрет определенных действий"/>
    <x v="2"/>
    <x v="2"/>
    <m/>
    <s v="Нижегородская область"/>
    <x v="1"/>
    <x v="0"/>
  </r>
  <r>
    <s v="Лыпкань Максим Кириллович | &quot;Дело Максима Лыпканя о &quot;&quot;фейках&quot;&quot; о деятельности ВС РФ&quot; | ст. 207.3 ч.2 УК РФ | Москва"/>
    <x v="0"/>
    <n v="2005"/>
    <x v="10"/>
    <s v="содержание под стражей, Временное нахождение в больнице, психиатрический стационар"/>
    <x v="2"/>
    <x v="2"/>
    <m/>
    <s v="Москва"/>
    <x v="1"/>
    <x v="0"/>
  </r>
  <r>
    <s v="Журавлев Денис Вячеславович | Дело Дениса Журавлева об участии в экстремистской организации и вооруженном формировании | ст. 208 ч.2 УК РФ, ст. 282.2 ч.2 УК РФ | Москва"/>
    <x v="0"/>
    <n v="1995"/>
    <x v="1"/>
    <m/>
    <x v="8"/>
    <x v="27"/>
    <m/>
    <s v="Москва"/>
    <x v="51"/>
    <x v="0"/>
  </r>
  <r>
    <s v="Звягин Сергей Александрович | Дело об антивоенных надписях на стене здания в Москве | ст. 214 ч.2 УК РФ | Москва"/>
    <x v="0"/>
    <n v="1979"/>
    <x v="1"/>
    <m/>
    <x v="5"/>
    <x v="13"/>
    <m/>
    <s v="Москва"/>
    <x v="1"/>
    <x v="0"/>
  </r>
  <r>
    <s v="Новиков Илья Сергеевич | &quot;Дело Ильи Новикова о &quot;&quot;фейках&quot;&quot; о ВС РФ&quot; | ст. 207.3 УК РФ (часть неизвестна) | Москва"/>
    <x v="0"/>
    <n v="1982"/>
    <x v="6"/>
    <m/>
    <x v="2"/>
    <x v="2"/>
    <m/>
    <s v="Москва"/>
    <x v="1"/>
    <x v="1"/>
  </r>
  <r>
    <s v="Карташев Николай Евгеньевич | Дело псковского десантника об оставлении части | ст. 337 ч.4 УК РФ, ст. 337 ч.3 УК РФ | Псковская область"/>
    <x v="0"/>
    <n v="2002"/>
    <x v="14"/>
    <m/>
    <x v="1"/>
    <x v="23"/>
    <m/>
    <s v="Псковская область"/>
    <x v="1"/>
    <x v="0"/>
  </r>
  <r>
    <s v="Богданов Д. В. | Дело о ложном сообщении о минировании Московского районного суда | ст. 207 ч.2 УК РФ | Санкт-Петербург"/>
    <x v="0"/>
    <m/>
    <x v="1"/>
    <m/>
    <x v="2"/>
    <x v="2"/>
    <m/>
    <s v="Санкт-Петербург"/>
    <x v="1"/>
    <x v="0"/>
  </r>
  <r>
    <s v="Гончарова (Куц) Виктория Васильевна | &quot;Дело Виктории Гончаровой об участии в &quot;&quot;Правом секторе&quot;&quot; и &quot;&quot;фейках&quot;&quot; о ВС РФ&quot; | ст. 282.2 ч.2 УК РФ, ст. 207.3 ч.2 УК РФ | Республика Адыгея"/>
    <x v="1"/>
    <n v="1970"/>
    <x v="1"/>
    <s v="содержание под стражей"/>
    <x v="0"/>
    <x v="147"/>
    <m/>
    <s v="Республика Адыгея"/>
    <x v="52"/>
    <x v="0"/>
  </r>
  <r>
    <s v="Кара-Мурза Владимир Владимирович | &quot;Дело Владимира Кара-Мурзы о &quot;&quot;фейках&quot;&quot; о деятельности ВС РФ на территории Украины, причастности к деятельности нежелательной организации и государственной измене&quot; | ст. 207.3 ч.2 УК РФ, ст. 284.1 ч.1 УК РФ, ст. 275 УК РФ | Москва"/>
    <x v="0"/>
    <n v="1981"/>
    <x v="21"/>
    <s v="содержание под стражей"/>
    <x v="11"/>
    <x v="148"/>
    <m/>
    <s v="Москва"/>
    <x v="53"/>
    <x v="0"/>
  </r>
  <r>
    <s v="Елецкая Анастасия Валерьевна | Дело Анастасии Елецкой о применении насилия к представителю власти | ст. 318 ч.1 УК РФ | Кемеровская область"/>
    <x v="1"/>
    <n v="1982"/>
    <x v="1"/>
    <m/>
    <x v="1"/>
    <x v="23"/>
    <m/>
    <s v="Кемеровская область"/>
    <x v="1"/>
    <x v="0"/>
  </r>
  <r>
    <s v="Медведев Филипп Игоревич | Дело Филиппа Медведева о публичном оправдании терроризма | ст. 205.2 ч.2 УК РФ | Москва"/>
    <x v="0"/>
    <n v="1998"/>
    <x v="1"/>
    <s v="содержание под стражей"/>
    <x v="0"/>
    <x v="149"/>
    <m/>
    <s v="Москва"/>
    <x v="1"/>
    <x v="0"/>
  </r>
  <r>
    <s v="Бутылин Кирилл Владимирович | Дело об осквернении военкомата в Луховицах | ст. 205 ч.2 УК РФ, ст. 205.2 ч.2 УК РФ, ст. 214 ч.2 УК РФ | Москва"/>
    <x v="0"/>
    <n v="2001"/>
    <x v="13"/>
    <s v="содержание под стражей"/>
    <x v="11"/>
    <x v="42"/>
    <m/>
    <s v="Москва"/>
    <x v="54"/>
    <x v="0"/>
  </r>
  <r>
    <s v="Неизвестный 13   | Дело о вандализме в Рязани | ст. 214 УК РФ (часть неизвестна)  | Рязанская область"/>
    <x v="0"/>
    <n v="1993"/>
    <x v="1"/>
    <s v="обязательство о явке 112 УПК"/>
    <x v="2"/>
    <x v="2"/>
    <m/>
    <s v="Рязанская область"/>
    <x v="1"/>
    <x v="0"/>
  </r>
  <r>
    <s v="Зотов Роман Эдуардович | Дело Романа Зотова о вандализме | ст. 214 ч.1 УК РФ | Архангельская область"/>
    <x v="0"/>
    <m/>
    <x v="1"/>
    <m/>
    <x v="28"/>
    <x v="86"/>
    <m/>
    <s v="Архангельская область"/>
    <x v="1"/>
    <x v="0"/>
  </r>
  <r>
    <s v="Нуриев Алексей Талгатович | Дело о поджоге администрации в Бакале | ст. 205 ч.2 УК РФ, ст. 205.3 УК РФ | Челябинская область"/>
    <x v="0"/>
    <n v="1985"/>
    <x v="3"/>
    <s v="содержание под стражей"/>
    <x v="11"/>
    <x v="150"/>
    <m/>
    <s v="Челябинская область"/>
    <x v="1"/>
    <x v="0"/>
  </r>
  <r>
    <s v="Терентьев Руслан Петрович | Дело Руслана Терентьева о призывах к массовым беспорядкам в Казани | ст. 212 ч.3 УК РФ | Республика Татарстан"/>
    <x v="0"/>
    <m/>
    <x v="10"/>
    <s v="подписка о невыезде"/>
    <x v="5"/>
    <x v="10"/>
    <m/>
    <s v="Республика Татарстан"/>
    <x v="1"/>
    <x v="0"/>
  </r>
  <r>
    <s v="Фокин Евгений  | &quot;Дело несовершеннолетнего о &quot;&quot;фейках&quot;&quot; о деятельности ВС РФ на территории Украины в Новосибирске&quot; | ст. 207.3 ч.1 УК РФ | Новосибирская область"/>
    <x v="0"/>
    <n v="2004"/>
    <x v="1"/>
    <m/>
    <x v="28"/>
    <x v="151"/>
    <m/>
    <s v="Новосибирская область"/>
    <x v="1"/>
    <x v="0"/>
  </r>
  <r>
    <s v="Адарин Андрей Таанович | &quot;Дело Андрея Адарина о &quot;&quot;фейках&quot;&quot; о ВС РФ и оправдании терроризма&quot; | ст. 207.3 ч.1 УК РФ, ст. 205.2 ч.2 УК РФ | Московская область"/>
    <x v="0"/>
    <n v="1973"/>
    <x v="38"/>
    <s v="запрет определенных действий, содержание под стражей, арест заочно"/>
    <x v="2"/>
    <x v="2"/>
    <m/>
    <s v="Московская область"/>
    <x v="1"/>
    <x v="1"/>
  </r>
  <r>
    <s v="Зотова Валерия Игоревна | Дело Валерии Зотовой о попытке поджога пункта сбора помощи Донбассу | ст. 205 ч.1 УК РФ | Ярославская область"/>
    <x v="1"/>
    <n v="2003"/>
    <x v="1"/>
    <s v="содержание под стражей"/>
    <x v="0"/>
    <x v="88"/>
    <m/>
    <s v="Ярославская область"/>
    <x v="1"/>
    <x v="0"/>
  </r>
  <r>
    <s v="Казанков Игорь Владимирович | Дело Игоря Казанкова о повторных демонстрировании нацистской символики и дискредитации ВС РФ | ст. 282.4 ч.1 УК РФ, ст. 280.3 ч.1 УК РФ | Тульская область"/>
    <x v="0"/>
    <n v="1984"/>
    <x v="1"/>
    <s v="содержание под стражей"/>
    <x v="33"/>
    <x v="152"/>
    <m/>
    <s v="Тульская область"/>
    <x v="1"/>
    <x v="0"/>
  </r>
  <r>
    <s v="Гусев Михаил Алексеевич | Дело о повторной дискредитации ВС РФ в Иванове | ст. 280.3 ч.1 УК РФ | Ивановская область"/>
    <x v="0"/>
    <n v="2000"/>
    <x v="10"/>
    <s v="мера пресечения отсутствует"/>
    <x v="2"/>
    <x v="2"/>
    <m/>
    <s v="Ивановская область"/>
    <x v="1"/>
    <x v="1"/>
  </r>
  <r>
    <s v="Павлов Андрей Андреевич | Дело Андрея Павлова о дискредитации ВС РФ | ст. 280.3 ч.1 УК РФ | Тульская область"/>
    <x v="0"/>
    <n v="1984"/>
    <x v="1"/>
    <s v="арест заочно, обязательство о явке 112 УПК"/>
    <x v="2"/>
    <x v="2"/>
    <m/>
    <s v="Тульская область"/>
    <x v="1"/>
    <x v="0"/>
  </r>
  <r>
    <s v="Петренко Дмитрий Константинович | &quot;Дело Дмитрия Петренко о &quot;&quot;фейках&quot;&quot; о деятельности ВС РФ на территории Украины&quot; | ст. 207.3 ч.2 УК РФ | Омская область"/>
    <x v="0"/>
    <n v="1987"/>
    <x v="21"/>
    <s v="арест заочно"/>
    <x v="2"/>
    <x v="2"/>
    <m/>
    <s v="Омская область"/>
    <x v="1"/>
    <x v="1"/>
  </r>
  <r>
    <s v="Румянцев Станислав Борисович | Дело жителя Иванова о дискредитации ВС РФ и вандализме | ст. 280.3 ч.1 УК РФ, ст. 214 ч.2 УК РФ | Ивановская область"/>
    <x v="0"/>
    <n v="1986"/>
    <x v="1"/>
    <s v="запрет определенных действий"/>
    <x v="2"/>
    <x v="2"/>
    <m/>
    <s v="Ивановская область"/>
    <x v="1"/>
    <x v="0"/>
  </r>
  <r>
    <s v="Евлоева Изабелла  | Дело Изабеллы Евлоевой о комментарии об убийствах мирных жителей в Буче | ст. 207.3 ч.1 УК РФ | Республика Ингушетия"/>
    <x v="1"/>
    <n v="1981"/>
    <x v="0"/>
    <m/>
    <x v="2"/>
    <x v="2"/>
    <m/>
    <s v="Республика Ингушетия"/>
    <x v="1"/>
    <x v="1"/>
  </r>
  <r>
    <s v="Гаврилишен Василий Васильевич | Дело Василия Гаврилишена о поджоге военкомата в Нижневартовске | ст. 205 ч.2 УК РФ | Ханты-Мансийский автономный округ - Югра"/>
    <x v="0"/>
    <n v="2001"/>
    <x v="1"/>
    <s v="содержание под стражей"/>
    <x v="34"/>
    <x v="153"/>
    <m/>
    <s v="Ханты-Мансийский автономный округ - Югра"/>
    <x v="1"/>
    <x v="0"/>
  </r>
  <r>
    <s v="Ханджигазов Фаик Шакирович | Дело фельдшеров скорой помощи о вандализме в Туле | ст. 214 ч.2 УК РФ, ст. 280 ч.1 УК РФ | Тульская область"/>
    <x v="0"/>
    <n v="1994"/>
    <x v="9"/>
    <s v="подписка о невыезде"/>
    <x v="29"/>
    <x v="94"/>
    <m/>
    <s v="Тульская область"/>
    <x v="1"/>
    <x v="0"/>
  </r>
  <r>
    <s v="Ц. Назир  | Дело о дискредитации ВС РФ в Назрани | ст. 280.3 ч.1 УК РФ | Республика Ингушетия"/>
    <x v="0"/>
    <n v="1977"/>
    <x v="1"/>
    <m/>
    <x v="2"/>
    <x v="2"/>
    <m/>
    <s v="Республика Ингушетия"/>
    <x v="1"/>
    <x v="0"/>
  </r>
  <r>
    <s v="Родина Елена Анатольевна | Дело Елены Родиной о публичном оправдании терроризма | ст. 205.2 ч.2 УК РФ | Москва"/>
    <x v="1"/>
    <n v="1965"/>
    <x v="39"/>
    <s v="содержание под стражей"/>
    <x v="8"/>
    <x v="154"/>
    <m/>
    <s v="Москва"/>
    <x v="1"/>
    <x v="0"/>
  </r>
  <r>
    <s v="Карташева Мария Сергеевна | &quot;Дело эмигрировавшей в Канаду о &quot;&quot;фейках&quot;&quot; о ВС РФ&quot; | ст. 207.3 ч.2 УК РФ | Москва"/>
    <x v="1"/>
    <n v="1993"/>
    <x v="1"/>
    <s v="арест заочно"/>
    <x v="2"/>
    <x v="2"/>
    <m/>
    <s v="Москва"/>
    <x v="1"/>
    <x v="1"/>
  </r>
  <r>
    <s v="Паскарь Игорь Константинович | Дело о поджоге проходной УФСБ в Краснодаре и Z-баннера | ст. 214 ч.2 УК РФ, ст. 205 ч.1 УК РФ | Краснодарский край"/>
    <x v="0"/>
    <n v="1976"/>
    <x v="1"/>
    <s v="содержание под стражей"/>
    <x v="32"/>
    <x v="155"/>
    <s v="Пытки"/>
    <s v="Краснодарский край"/>
    <x v="55"/>
    <x v="0"/>
  </r>
  <r>
    <s v="Белокиев Ислам Русланович | &quot;Дело Ислама Белокиева о &quot;&quot;фейках&quot;&quot; о деятельности ВС РФ на территории Украины&quot; | ст. 207.3 ч.1 УК РФ | Республика Ингушетия"/>
    <x v="0"/>
    <n v="1989"/>
    <x v="1"/>
    <m/>
    <x v="2"/>
    <x v="2"/>
    <m/>
    <s v="Республика Ингушетия"/>
    <x v="1"/>
    <x v="1"/>
  </r>
  <r>
    <s v="Михеев Дмитрий Сергеевич | Дело о поджоге военкомата в Братске | ст. 205 ч.2 УК РФ | Иркутская область"/>
    <x v="0"/>
    <n v="2001"/>
    <x v="1"/>
    <s v="содержание под стражей, "/>
    <x v="2"/>
    <x v="2"/>
    <m/>
    <s v="Иркутская область"/>
    <x v="1"/>
    <x v="0"/>
  </r>
  <r>
    <s v="Бояршинов Андрей Владимирович | Дело Андрея Бояршинова о публичном оправдании терроризма | ст. 205.2 ч.2 УК РФ | Республика Татарстан"/>
    <x v="0"/>
    <n v="1984"/>
    <x v="28"/>
    <s v="содержание под стражей"/>
    <x v="2"/>
    <x v="2"/>
    <m/>
    <s v="Республика Татарстан"/>
    <x v="1"/>
    <x v="0"/>
  </r>
  <r>
    <s v="Барабашов Вячеслав Игоревич | &quot;Дело Вячеслава Барабашова о &quot;&quot;фейках&quot;&quot; о ВС РФ в Иркутске&quot; | ст. 207.3 ч.1 УК РФ | Иркутская область"/>
    <x v="0"/>
    <n v="1983"/>
    <x v="1"/>
    <s v="запрет определенных действий"/>
    <x v="7"/>
    <x v="156"/>
    <m/>
    <s v="Иркутская область"/>
    <x v="1"/>
    <x v="0"/>
  </r>
  <r>
    <s v="Тихомиров Даниил Владимирович | Дело Даниила Тихомирова о применении насилия к полицейскому на акции 6 марта 2022 года в Москве | ст. 318 ч.1 УК РФ | Москва"/>
    <x v="0"/>
    <n v="1995"/>
    <x v="1"/>
    <m/>
    <x v="13"/>
    <x v="124"/>
    <m/>
    <s v="Москва"/>
    <x v="1"/>
    <x v="0"/>
  </r>
  <r>
    <s v="Москаленко Иван Сергеевич | &quot;Дело Ивана Москаленко о &quot;&quot;фейках&quot;&quot; о деятельности ВС РФ на территории Украины в Оренбурге&quot; | ст. 207.3 ч.1 УК РФ | Оренбургская область"/>
    <x v="0"/>
    <n v="2000"/>
    <x v="1"/>
    <m/>
    <x v="17"/>
    <x v="109"/>
    <m/>
    <s v="Оренбургская область"/>
    <x v="1"/>
    <x v="0"/>
  </r>
  <r>
    <s v="Фролов Савелий Александрович | Дело Савелия Фролова о приготовлении к государственной измене | ст. 275 УК РФ с применением ст. 30 ч.1 УК РФ | Республика Северная Осетия"/>
    <x v="0"/>
    <n v="2001"/>
    <x v="1"/>
    <s v="содержание под стражей"/>
    <x v="35"/>
    <x v="157"/>
    <m/>
    <s v="Республика Северная Осетия"/>
    <x v="1"/>
    <x v="0"/>
  </r>
  <r>
    <s v="Неизвестный 42   | Дело о покушении на совершение диверсии в Нижневартовске | ст. 281 ч.1 УК РФ с применением ст. 30 ч.3 УК РФ | Ханты-Мансийский автономный округ - Югра"/>
    <x v="0"/>
    <m/>
    <x v="1"/>
    <s v="содержание под стражей"/>
    <x v="2"/>
    <x v="2"/>
    <m/>
    <s v="Ханты-Мансийский автономный округ - Югра"/>
    <x v="1"/>
    <x v="0"/>
  </r>
  <r>
    <s v="Шамонов Антон Юрьевич | &quot;Дело Антона Шамонова о &quot;&quot;фейках&quot;&quot; о деятельности ВС РФ на территории Украины в Тюмени&quot; | ст. 207.3 ч.1 УК РФ | Тюменская область"/>
    <x v="0"/>
    <n v="1982"/>
    <x v="1"/>
    <m/>
    <x v="17"/>
    <x v="72"/>
    <m/>
    <s v="Тюменская область"/>
    <x v="1"/>
    <x v="0"/>
  </r>
  <r>
    <s v="Протасов Прохор Владимирович | &quot;Дело Прохора Протасова о &quot;&quot;фейках&quot;&quot; о ВС РФ&quot; | ст. 207.3 ч.2 УК РФ | Кировская область"/>
    <x v="0"/>
    <n v="1988"/>
    <x v="3"/>
    <m/>
    <x v="12"/>
    <x v="158"/>
    <m/>
    <s v="Кировская область"/>
    <x v="1"/>
    <x v="1"/>
  </r>
  <r>
    <s v="Пчелинцев Константин Анатольевич | Дело Константина Пчелинцева о повторной дискредитации ВС РФ | ст. 280.3 ч.1 УК РФ | Оренбургская область"/>
    <x v="0"/>
    <n v="1969"/>
    <x v="1"/>
    <m/>
    <x v="3"/>
    <x v="65"/>
    <m/>
    <s v="Оренбургская область"/>
    <x v="1"/>
    <x v="0"/>
  </r>
  <r>
    <s v="Николай   | Дело о надписях против войны в подъезде в Новомосковске | ст. 214 ч.2 УК РФ | Тульская область"/>
    <x v="0"/>
    <n v="1993"/>
    <x v="1"/>
    <m/>
    <x v="2"/>
    <x v="2"/>
    <m/>
    <s v="Тульская область"/>
    <x v="1"/>
    <x v="0"/>
  </r>
  <r>
    <s v="Ибрагимов Биймурат Русланович | Дело о применении насилия к лейтенанту полиции С. Саруханову | &quot;ст. 115 ч.2 п.&quot;&quot;а&quot;&quot; УК РФ&quot; | Республика Дагестан"/>
    <x v="0"/>
    <n v="2002"/>
    <x v="1"/>
    <m/>
    <x v="2"/>
    <x v="2"/>
    <m/>
    <s v="Республика Дагестан"/>
    <x v="1"/>
    <x v="0"/>
  </r>
  <r>
    <s v="Мартыничев Дмитрий Вячеславович | Дело Дмитрия Мартыничева о побоях | ст. 116 УК РФ | Санкт-Петербург"/>
    <x v="0"/>
    <n v="1973"/>
    <x v="10"/>
    <s v="подписка о невыезде"/>
    <x v="36"/>
    <x v="156"/>
    <m/>
    <s v="Санкт-Петербург"/>
    <x v="1"/>
    <x v="0"/>
  </r>
  <r>
    <s v="Моисеев Максим Валерьевич | Дело об уклонении от воинской службы в Пензенской области | ст. 328 ч.1 УК РФ | Пензенская область"/>
    <x v="0"/>
    <n v="1990"/>
    <x v="1"/>
    <m/>
    <x v="2"/>
    <x v="2"/>
    <m/>
    <s v="Пензенская область"/>
    <x v="1"/>
    <x v="0"/>
  </r>
  <r>
    <s v="Тимофеев Владимир Владимирович | Дело Владимира Тимофеева о публичном оправдании терроризма | ст. 205.2 ч.2 УК РФ, ст. 207.3 ч.1 УК РФ | Иркутская область"/>
    <x v="0"/>
    <n v="1971"/>
    <x v="10"/>
    <s v="домашний арест, содержание под стражей"/>
    <x v="0"/>
    <x v="3"/>
    <m/>
    <s v="Иркутская область"/>
    <x v="56"/>
    <x v="0"/>
  </r>
  <r>
    <s v="Глуховский Дмитрий Алексеевич | &quot;Дело Дмитрия Глуховского о &quot;&quot;фейках&quot;&quot; о деятельности ВС РФ на территории Украины&quot; | ст. 207.3 ч.2 УК РФ | Москва"/>
    <x v="0"/>
    <n v="1979"/>
    <x v="40"/>
    <s v="арест заочно"/>
    <x v="12"/>
    <x v="67"/>
    <m/>
    <s v="Москва"/>
    <x v="1"/>
    <x v="1"/>
  </r>
  <r>
    <s v="Насрыев Роман Раифович | Дело о поджоге администрации в Бакале | ст. 205 ч.2 УК РФ, ст. 205.3 УК РФ | Челябинская область"/>
    <x v="0"/>
    <n v="1995"/>
    <x v="3"/>
    <s v="содержание под стражей"/>
    <x v="11"/>
    <x v="150"/>
    <m/>
    <s v="Челябинская область"/>
    <x v="1"/>
    <x v="0"/>
  </r>
  <r>
    <s v="Борисенко Владислав Сергеевич | Дело Владислава Борисенко о поджоге военкомата в Нижневартовске | ст. 205 ч.2 УК РФ | Ханты-Мансийский автономный округ - Югра"/>
    <x v="0"/>
    <n v="2002"/>
    <x v="1"/>
    <s v="содержание под стражей"/>
    <x v="11"/>
    <x v="91"/>
    <m/>
    <s v="Ханты-Мансийский автономный округ - Югра"/>
    <x v="1"/>
    <x v="0"/>
  </r>
  <r>
    <s v="Мацапулина Марина Владиславовна | Дело о ложном сообщении о минировании отдела полиции в Петербурге | ст. 207 ч.2 УК РФ | Санкт-Петербург"/>
    <x v="1"/>
    <n v="1991"/>
    <x v="1"/>
    <s v="обязательство о явке 112 УПК"/>
    <x v="2"/>
    <x v="2"/>
    <m/>
    <s v="Санкт-Петербург"/>
    <x v="1"/>
    <x v="0"/>
  </r>
  <r>
    <s v="Хиральдо Сарай Альберто Энрике  | &quot;Дело Альберто Энрике Хиральдо о распространении &quot;&quot;фейков&quot;&quot; о деятельности ВС РФ на территории Украины организованной группой в Москве&quot; | ст. 207.3 ч.2 УК РФ | Москва"/>
    <x v="0"/>
    <n v="1982"/>
    <x v="1"/>
    <s v="содержание под стражей, помещение в ИВС"/>
    <x v="13"/>
    <x v="159"/>
    <m/>
    <s v="Москва"/>
    <x v="1"/>
    <x v="0"/>
  </r>
  <r>
    <s v="Краваль Владислав Владиславович | Дело о ложном сообщении о поджоге военкомата в Ухте | ст. 214 ч.2 УК РФ, ст. 207 ч.3 УК РФ | Республика Коми"/>
    <x v="0"/>
    <n v="1975"/>
    <x v="10"/>
    <s v="домашний арест, содержание под стражей"/>
    <x v="0"/>
    <x v="160"/>
    <m/>
    <s v="Республика Коми"/>
    <x v="1"/>
    <x v="0"/>
  </r>
  <r>
    <s v="Литвинова Евгения  | Дело о ложном сообщении о минировании Московского районного суда | ст. 207 ч.2 УК РФ | Санкт-Петербург"/>
    <x v="1"/>
    <m/>
    <x v="11"/>
    <m/>
    <x v="2"/>
    <x v="2"/>
    <m/>
    <s v="Санкт-Петербург"/>
    <x v="1"/>
    <x v="1"/>
  </r>
  <r>
    <s v="Богданов Андрей Николаевич | Дело о покушении на поджог военкомата в Зеленодольске | ст. 280.3 ч.1 УК РФ, ст. 167 ч.2 УК РФ с применением ст. 30 ч.3 УК РФ | Республика Татарстан"/>
    <x v="0"/>
    <n v="1962"/>
    <x v="1"/>
    <s v="запрет определенных действий"/>
    <x v="2"/>
    <x v="2"/>
    <m/>
    <s v="Республика Татарстан"/>
    <x v="1"/>
    <x v="0"/>
  </r>
  <r>
    <s v="Мансуров Альберт  | Дело о повторной дискредитации ВС РФ в Набережных Челнах | ст. 280.3 ч.1 УК РФ | Республика Татарстан"/>
    <x v="0"/>
    <n v="1984"/>
    <x v="1"/>
    <m/>
    <x v="2"/>
    <x v="2"/>
    <m/>
    <s v="Республика Татарстан"/>
    <x v="1"/>
    <x v="1"/>
  </r>
  <r>
    <s v="Левченко Кирилл Сергеевич | &quot;Дело Кирилла Левченко о &quot;&quot;фейках&quot;&quot; о ВС РФ&quot; | ст. 207.3 УК РФ (часть неизвестна) | Новосибирская область"/>
    <x v="0"/>
    <n v="1982"/>
    <x v="21"/>
    <m/>
    <x v="2"/>
    <x v="2"/>
    <m/>
    <s v="Новосибирская область"/>
    <x v="1"/>
    <x v="1"/>
  </r>
  <r>
    <s v="Айташев Амыр Иванович | Дело Амыра Айташева о повторной дискредитации ВС РФ | ст. 280.3 ч.1 УК РФ | Республика Алтай"/>
    <x v="0"/>
    <n v="1979"/>
    <x v="0"/>
    <m/>
    <x v="2"/>
    <x v="2"/>
    <m/>
    <s v="Республика Алтай"/>
    <x v="1"/>
    <x v="1"/>
  </r>
  <r>
    <s v="Каменский Никита Андреевич | Дело Никиты Каменского о вандализме | ст. 214 ч.1 УК РФ | Москва"/>
    <x v="0"/>
    <n v="1991"/>
    <x v="1"/>
    <m/>
    <x v="2"/>
    <x v="2"/>
    <m/>
    <s v="Москва"/>
    <x v="1"/>
    <x v="1"/>
  </r>
  <r>
    <s v="Нечушкин Алексей Владимирович | &quot;Дело Алексея Нечушкина о подожженном автомобиле, врезавшемся в ограждение&quot; | ст. 213 ч.2 УК РФ | Москва"/>
    <x v="0"/>
    <n v="1983"/>
    <x v="1"/>
    <s v="содержание под стражей"/>
    <x v="0"/>
    <x v="73"/>
    <m/>
    <s v="Москва"/>
    <x v="57"/>
    <x v="0"/>
  </r>
  <r>
    <s v="Таганов Роман Владимирович | Дело Романа Таганова о применении насилия к полицейским в Майкопе | ст. 318 ч.1 УК РФ | Республика Адыгея"/>
    <x v="0"/>
    <n v="1987"/>
    <x v="10"/>
    <m/>
    <x v="1"/>
    <x v="48"/>
    <m/>
    <s v="Республика Адыгея"/>
    <x v="1"/>
    <x v="0"/>
  </r>
  <r>
    <s v="Круглов Евгений Борисович | &quot;Дело Евгения Круглова о &quot;&quot;фейках&quot;&quot; о деятельности ВС РФ на территории Украины в Омске&quot; | ст. 207.3 ч.1 УК РФ | Омская область"/>
    <x v="0"/>
    <n v="1976"/>
    <x v="28"/>
    <s v="содержание под стражей"/>
    <x v="17"/>
    <x v="109"/>
    <m/>
    <s v="Омская область"/>
    <x v="1"/>
    <x v="0"/>
  </r>
  <r>
    <s v="Шведов Роман Валерьевич | Дело о поджоге администрации Зимовниковского района Ростовской области | ст. 205 ч.2 УК РФ | Ростовская область"/>
    <x v="0"/>
    <n v="1985"/>
    <x v="1"/>
    <s v="содержание под стражей"/>
    <x v="2"/>
    <x v="2"/>
    <m/>
    <s v="Ростовская область"/>
    <x v="1"/>
    <x v="0"/>
  </r>
  <r>
    <s v="Михайлов Николай Владимирович | Дело о повреждении световой инсталляции с буквой Z в Чебоксарах | ст. 214 ч.2 УК РФ | Чувашская Республика"/>
    <x v="0"/>
    <n v="2000"/>
    <x v="1"/>
    <m/>
    <x v="5"/>
    <x v="77"/>
    <m/>
    <s v="Чувашская Республика"/>
    <x v="1"/>
    <x v="0"/>
  </r>
  <r>
    <s v="Иванов (Аммосов) Игорь (Айхал ) Анатольевич | Дело жителя Якутска о повторной дискредитации использования ВС РФ | ст. 280.3 ч.1 УК РФ | Республика Саха (Якутия)"/>
    <x v="0"/>
    <n v="1992"/>
    <x v="10"/>
    <s v="подписка о невыезде"/>
    <x v="2"/>
    <x v="2"/>
    <m/>
    <s v="Республика Саха (Якутия)"/>
    <x v="1"/>
    <x v="1"/>
  </r>
  <r>
    <s v="Алиханова Саният Амирхановна | &quot;Дело жительницы Каспийска о &quot;&quot;фейках&quot;&quot; о ВС РФ&quot; | ст. 207.3 ч.1 УК РФ | Республика Дагестан"/>
    <x v="1"/>
    <n v="1995"/>
    <x v="1"/>
    <m/>
    <x v="3"/>
    <x v="21"/>
    <m/>
    <s v="Республика Дагестан"/>
    <x v="1"/>
    <x v="0"/>
  </r>
  <r>
    <s v="Рачков Максим Андреевич | &quot;Дело Максима Рачкова о &quot;&quot;фейках&quot;&quot; о ВС РФ&quot; | ст. 228 ч.1 УК РФ, ст. 207.3 ч.1 УК РФ | Ростовская область"/>
    <x v="0"/>
    <n v="1989"/>
    <x v="1"/>
    <s v="содержание под стражей"/>
    <x v="18"/>
    <x v="60"/>
    <m/>
    <s v="Ростовская область"/>
    <x v="1"/>
    <x v="0"/>
  </r>
  <r>
    <s v="Веселов Сергей Владимирович | Дело Сергея Веселова об оскорблении судьи | ст. 297 ч.2 УК РФ | Ивановская область"/>
    <x v="0"/>
    <n v="1970"/>
    <x v="15"/>
    <m/>
    <x v="24"/>
    <x v="161"/>
    <m/>
    <s v="Ивановская область"/>
    <x v="1"/>
    <x v="0"/>
  </r>
  <r>
    <s v="Бывшев Александр Михайлович | Дело Александра Бывшева о публичном оправдании терроризма | ст. 205.2 ч.2 УК РФ | Орловская область"/>
    <x v="0"/>
    <n v="1972"/>
    <x v="41"/>
    <s v="содержание под стражей"/>
    <x v="2"/>
    <x v="2"/>
    <m/>
    <s v="Орловская область"/>
    <x v="1"/>
    <x v="0"/>
  </r>
  <r>
    <s v="Милов Владимир Станиславович | &quot;Дело Владимира Милова о &quot;&quot;фейках&quot;&quot; о ВС РФ&quot; | ст. 207.3 ч.2 УК РФ | Москва"/>
    <x v="0"/>
    <n v="1972"/>
    <x v="10"/>
    <s v="арест заочно"/>
    <x v="12"/>
    <x v="67"/>
    <m/>
    <s v="Москва"/>
    <x v="1"/>
    <x v="1"/>
  </r>
  <r>
    <s v="Колезев Дмитрий Евгеньевич | &quot;Дело Дмитрия Колезева о &quot;&quot;фейках&quot;&quot; о ВС РФ&quot; | ст. 207.3 ч.2 УК РФ | Свердловская область"/>
    <x v="0"/>
    <n v="1984"/>
    <x v="0"/>
    <m/>
    <x v="2"/>
    <x v="2"/>
    <m/>
    <s v="Свердловская область"/>
    <x v="1"/>
    <x v="1"/>
  </r>
  <r>
    <s v="Смышляев Максим Сергеевич | Дело Максима Смышляева о публичном оправдании терроризма | ст. 205.2 ч.2 УК РФ | Кемеровская область"/>
    <x v="0"/>
    <n v="1985"/>
    <x v="1"/>
    <m/>
    <x v="2"/>
    <x v="2"/>
    <m/>
    <s v="Кемеровская область"/>
    <x v="1"/>
    <x v="1"/>
  </r>
  <r>
    <s v="Веселов Сергей Владимирович | Дело Сергея Веселова о вандализме и дискредитации ВС РФ в Шуе | ст. 214 ч.2 УК РФ, ст. 280.3 ч.1 УК РФ | Ивановская область"/>
    <x v="0"/>
    <n v="1970"/>
    <x v="15"/>
    <s v="подписка о невыезде, запрет определенных действий"/>
    <x v="2"/>
    <x v="2"/>
    <m/>
    <s v="Ивановская область"/>
    <x v="1"/>
    <x v="0"/>
  </r>
  <r>
    <s v="Бояршинов Андрей Владимирович | Дело Андрея Бояршинова о вовлечении в массовые беспорядки в Казани | ст. 212 ч.1.1 УК РФ | Республика Татарстан"/>
    <x v="0"/>
    <n v="1984"/>
    <x v="28"/>
    <s v="содержание под стражей"/>
    <x v="2"/>
    <x v="2"/>
    <m/>
    <s v="Республика Татарстан"/>
    <x v="1"/>
    <x v="0"/>
  </r>
  <r>
    <s v="Мальцев (Скороходов) Игорь (Егор) Александрович | Дело Егора Скороходова о чучеле в камуфляже с мешком на голове | ст. 213 ч.2 УК РФ | Санкт-Петербург"/>
    <x v="0"/>
    <n v="1999"/>
    <x v="10"/>
    <s v="помещение в ИВС, содержание под стражей"/>
    <x v="0"/>
    <x v="162"/>
    <m/>
    <s v="Санкт-Петербург"/>
    <x v="58"/>
    <x v="0"/>
  </r>
  <r>
    <s v="Бестужев Евгений Леонардович | &quot;Дело Евгения Бестужева о &quot;&quot;фейках&quot;&quot; о ВС РФ&quot; | ст. 207.3 ч.2 УК РФ | Санкт-Петербург"/>
    <x v="0"/>
    <n v="1960"/>
    <x v="28"/>
    <s v="помещение в ИВС, содержание под стражей, Временное нахождение в больнице"/>
    <x v="2"/>
    <x v="2"/>
    <m/>
    <s v="Санкт-Петербург"/>
    <x v="1"/>
    <x v="0"/>
  </r>
  <r>
    <s v="Котеночкина Елена Александровна | Дело Елены Котеночкиной | ст. 207.3 ч.2 УК РФ | Москва"/>
    <x v="1"/>
    <n v="1977"/>
    <x v="21"/>
    <s v="арест заочно"/>
    <x v="2"/>
    <x v="2"/>
    <m/>
    <s v="Москва"/>
    <x v="1"/>
    <x v="1"/>
  </r>
  <r>
    <s v="Скочиленко Александра Юрьевна | &quot;Дело Александры Скочиленко о &quot;&quot;фейках&quot;&quot; о деятельности ВС РФ на территории Украины в Петербурге&quot; | ст. 207.3 ч.2 УК РФ | Санкт-Петербург"/>
    <x v="1"/>
    <n v="1990"/>
    <x v="3"/>
    <s v="содержание под стражей, помещение в ИВС"/>
    <x v="6"/>
    <x v="163"/>
    <m/>
    <s v="Санкт-Петербург"/>
    <x v="1"/>
    <x v="0"/>
  </r>
  <r>
    <s v="Смирнова Ольга Борисовна | &quot;Дело Ольги Смирновой о &quot;&quot;фейках&quot;&quot; о деятельности ВС РФ на территории Украины в Петербурге&quot; | ст. 207.3 ч.2 УК РФ | Санкт-Петербург"/>
    <x v="1"/>
    <n v="1968"/>
    <x v="2"/>
    <s v="содержание под стражей, помещение в ИВС"/>
    <x v="6"/>
    <x v="164"/>
    <m/>
    <s v="Санкт-Петербург"/>
    <x v="1"/>
    <x v="0"/>
  </r>
  <r>
    <s v="Роуз Ричард Ричардович | &quot;Дело Ричарда Роуза о &quot;&quot;фейках&quot;&quot; о деятельности ВС РФ на территории Украины&quot; | ст. 207.3 ч.2 УК РФ, ст. 205.2 ч.2 УК РФ | Кировская область"/>
    <x v="0"/>
    <n v="1985"/>
    <x v="10"/>
    <s v="содержание под стражей, помещение в ИВС"/>
    <x v="6"/>
    <x v="165"/>
    <s v="Пытки"/>
    <s v="Кировская область"/>
    <x v="1"/>
    <x v="0"/>
  </r>
  <r>
    <s v="Очиров Алтан Санхимович | &quot;Дело Алтана Очирова о &quot;&quot;фейках&quot;&quot; о деятельности ВС РФ на территории Украины&quot; | ст. 207.3 ч.2 УК РФ | Республика Калмыкия"/>
    <x v="0"/>
    <n v="1981"/>
    <x v="25"/>
    <s v="содержание под стражей, помещение в ИВС"/>
    <x v="0"/>
    <x v="3"/>
    <s v="Пытки"/>
    <s v="Республика Калмыкия"/>
    <x v="59"/>
    <x v="0"/>
  </r>
  <r>
    <s v="Тушканов Никита Алексеевич | Дело Никиты Тушканова о публичном оправдании терроризма и повторной дискредитации ВС РФ | ст. 280.3 ч.1 УК РФ, ст. 205.2 ч.2 УК РФ | Республика Коми"/>
    <x v="0"/>
    <n v="1994"/>
    <x v="7"/>
    <s v="содержание под стражей, помещение в ИВС"/>
    <x v="0"/>
    <x v="99"/>
    <m/>
    <s v="Республика Коми"/>
    <x v="60"/>
    <x v="0"/>
  </r>
  <r>
    <s v="Цыбанева Ирина Викторовна | Дело о записке на могиле родителей Путина | ст. 244 ч.2 УК | Санкт-Петербург"/>
    <x v="1"/>
    <n v="1962"/>
    <x v="42"/>
    <s v="запрет определенных действий, домашний арест"/>
    <x v="1"/>
    <x v="166"/>
    <m/>
    <s v="Санкт-Петербург"/>
    <x v="1"/>
    <x v="0"/>
  </r>
  <r>
    <s v="Романов Борис Борисович | &quot;Дело Бориса Романова о &quot;&quot;фейках&quot;&quot; о деятельности ВС РФ на территории Украины в Петербурге&quot; | ст. 207.3 ч.2 УК РФ | Санкт-Петербург"/>
    <x v="0"/>
    <n v="1985"/>
    <x v="10"/>
    <s v="запрет определенных действий, содержание под стражей, помещение в ИВС"/>
    <x v="2"/>
    <x v="2"/>
    <m/>
    <s v="Санкт-Петербург"/>
    <x v="1"/>
    <x v="1"/>
  </r>
  <r>
    <s v="Семенова Софья Романовна | Дело Софьи Семеновой о чучеле в камуфляже с мешком на голове | ст. 213 ч.2 УК РФ | Санкт-Петербург"/>
    <x v="1"/>
    <n v="2000"/>
    <x v="10"/>
    <s v="запрет определенных действий, помещение в ИВС"/>
    <x v="2"/>
    <x v="2"/>
    <m/>
    <s v="Санкт-Петербург"/>
    <x v="61"/>
    <x v="1"/>
  </r>
  <r>
    <s v="Овсянникова Марина Владимировна | Дело Марины Овсянниковой | ст. 207.3 ч.2 УК РФ | Москва"/>
    <x v="1"/>
    <n v="1978"/>
    <x v="0"/>
    <s v="помещение в ИВС, домашний арест, арест заочно"/>
    <x v="37"/>
    <x v="167"/>
    <m/>
    <s v="Москва"/>
    <x v="1"/>
    <x v="1"/>
  </r>
  <r>
    <s v="Грудина Виолетта Андреевна | &quot;Дело Виолетты Грудиной о &quot;&quot;фейках&quot;&quot; о деятельности ВС РФ на территории Украины&quot; | ст. 207.3 УК РФ (часть неизвестна) | Мурманская область"/>
    <x v="1"/>
    <n v="1990"/>
    <x v="21"/>
    <s v="арест заочно"/>
    <x v="2"/>
    <x v="2"/>
    <m/>
    <s v="Мурманская область"/>
    <x v="1"/>
    <x v="1"/>
  </r>
  <r>
    <s v="Ганцевский Илья Валерьевич | Дело Ильи Ганцевского о «фейках» про армию России | ст. 207.3 ч.2 УК РФ, ст. 228 УК РФ (часть неизвестна) | Аннексированная территория Республики Крым"/>
    <x v="0"/>
    <n v="1996"/>
    <x v="10"/>
    <s v="арест заочно, домашний арест"/>
    <x v="2"/>
    <x v="2"/>
    <m/>
    <s v="Аннексированная территория Республики Крым"/>
    <x v="1"/>
    <x v="1"/>
  </r>
  <r>
    <s v="Скрылева Анастасия Сергеевна | Дело Анастасии Скрылевой о вандализме в Кемерове | ст. 214 ч.2 УК РФ | Кемеровская область"/>
    <x v="1"/>
    <n v="2002"/>
    <x v="1"/>
    <m/>
    <x v="5"/>
    <x v="10"/>
    <m/>
    <s v="Кемеровская область"/>
    <x v="1"/>
    <x v="0"/>
  </r>
  <r>
    <s v="Афанасьев Михаил Вячеславович | &quot;Дело Михаила Афанасьева о &quot;&quot;фейках&quot;&quot; о деятельности ВС РФ на территории Украины в Абакане&quot; | ст. 207.3 ч.2 УК РФ | Республика Хакасия"/>
    <x v="0"/>
    <n v="1976"/>
    <x v="0"/>
    <s v="содержание под стражей, помещение в ИВС"/>
    <x v="6"/>
    <x v="168"/>
    <m/>
    <s v="Республика Хакасия"/>
    <x v="1"/>
    <x v="0"/>
  </r>
  <r>
    <s v="Штейн Людмила Петровна | &quot;Дело Люси Штейн о &quot;&quot;фейках&quot;&quot; о ВС РФ&quot; | ст. 207.3 ч.2 УК РФ | Москва"/>
    <x v="1"/>
    <n v="1996"/>
    <x v="21"/>
    <s v="арест заочно"/>
    <x v="2"/>
    <x v="2"/>
    <m/>
    <s v="Москва"/>
    <x v="1"/>
    <x v="1"/>
  </r>
  <r>
    <s v="Сорочкин Андрей Маркович | Дело Андрея Сорочкина о дискредитации ВС РФ | ст. 280.3 ч.1 УК РФ | Нижегородская область"/>
    <x v="0"/>
    <n v="1962"/>
    <x v="10"/>
    <s v="домашний арест, запрет определенных действий, подписка о невыезде"/>
    <x v="3"/>
    <x v="112"/>
    <m/>
    <s v="Нижегородская область"/>
    <x v="1"/>
    <x v="0"/>
  </r>
  <r>
    <s v="Разумова Людмила Александровна | &quot;Дело жителей поселка Новозавидовский о &quot;&quot;фейках&quot;&quot; о деятельности ВС РФ на территории Украины&quot; | ст. 207.3 ч.2 УК РФ, ст. 214 ч.2 УК РФ | Тверская область"/>
    <x v="1"/>
    <n v="1967"/>
    <x v="3"/>
    <s v="содержание под стражей"/>
    <x v="0"/>
    <x v="123"/>
    <m/>
    <s v="Тверская область"/>
    <x v="62"/>
    <x v="0"/>
  </r>
  <r>
    <s v="Певчих Мария Константиновна | &quot;Дело &quot;&quot;Популярной политики&quot;&quot;&quot; | ст. 207.3 УК РФ (часть неизвестна) | Москва"/>
    <x v="1"/>
    <n v="1987"/>
    <x v="21"/>
    <m/>
    <x v="2"/>
    <x v="2"/>
    <m/>
    <s v="Москва"/>
    <x v="1"/>
    <x v="1"/>
  </r>
  <r>
    <s v="Королев Всеволод Анатольевич | &quot;Дело Всеволода Королева о &quot;&quot;фейках&quot;&quot; о ВС РФ&quot; | ст. 207.3 ч.2 УК РФ | Санкт-Петербург"/>
    <x v="0"/>
    <n v="1987"/>
    <x v="3"/>
    <s v="содержание под стражей, помещение в ИВС"/>
    <x v="2"/>
    <x v="2"/>
    <m/>
    <s v="Санкт-Петербург"/>
    <x v="1"/>
    <x v="0"/>
  </r>
  <r>
    <s v="Белоусов Олег Васильевич | &quot;Дело Олега Белоусова о &quot;&quot;фейках&quot;&quot; о деятельности ВС РФ на территории Украины&quot; | ст. 207.3 ч.2 УК РФ, ст. 280 ч.2 УК РФ | Санкт-Петербург"/>
    <x v="0"/>
    <n v="1967"/>
    <x v="1"/>
    <s v="содержание под стражей, помещение в ИВС"/>
    <x v="0"/>
    <x v="169"/>
    <m/>
    <s v="Санкт-Петербург"/>
    <x v="63"/>
    <x v="0"/>
  </r>
  <r>
    <s v="Никитенко Владислав Николаевич | Дело Владислава Никитенко о дискредитации использования ВС в Благовещенске | ст. 297 ч.1 УК Рф, ст. 297 ч.2 УК РФ, ст. 280.3 ч.1 УК РФ | Амурская область"/>
    <x v="0"/>
    <n v="1969"/>
    <x v="43"/>
    <s v="содержание под стражей, домашний арест"/>
    <x v="38"/>
    <x v="170"/>
    <m/>
    <s v="Амурская область"/>
    <x v="1"/>
    <x v="0"/>
  </r>
  <r>
    <s v="Бирюкова Анна Сергеевна | &quot;Дело &quot;&quot;Популярной политики&quot;&quot;&quot; | ст. 205.2 ч.2 УК РФ | Москва"/>
    <x v="1"/>
    <n v="1991"/>
    <x v="10"/>
    <m/>
    <x v="2"/>
    <x v="2"/>
    <m/>
    <s v="Москва"/>
    <x v="1"/>
    <x v="1"/>
  </r>
  <r>
    <s v="Штовба Егор Олегович | Дело Артема Камардина и Егора Штовбы | ст. 282 ч.2 УК РФ, ст. 280.4 ч.3 УК РФ | Москва"/>
    <x v="0"/>
    <n v="2000"/>
    <x v="1"/>
    <s v="содержание под стражей, помещение в ИВС"/>
    <x v="2"/>
    <x v="2"/>
    <m/>
    <s v="Москва"/>
    <x v="1"/>
    <x v="0"/>
  </r>
  <r>
    <s v="Воротнев Николай Петрович | Дело Николая Воротнева о раскрашивании гаубиц | ст. 214 ч.2 УК РФ | Санкт-Петербург"/>
    <x v="0"/>
    <n v="2001"/>
    <x v="44"/>
    <s v="помещение в ИВС, содержание под стражей"/>
    <x v="5"/>
    <x v="10"/>
    <m/>
    <s v="Санкт-Петербург"/>
    <x v="1"/>
    <x v="0"/>
  </r>
  <r>
    <s v="Алибеков Асхабали Амирович | Дело «Дикого десантника» о дискредитации ВС РФ | ст. 280.3 ч.1 УК РФ | Краснодарский край"/>
    <x v="0"/>
    <n v="1971"/>
    <x v="45"/>
    <s v="содержание под стражей"/>
    <x v="11"/>
    <x v="171"/>
    <s v="Пытки"/>
    <s v="Краснодарский край"/>
    <x v="64"/>
    <x v="0"/>
  </r>
  <r>
    <s v="Назаренко Ольга Анатольевна | Дело о повторной дискредитации ВС РФ и неоднократном нарушении порядка проведения публичных мероприятий в Иванове | ст. 212.1 УК РФ, ст. 280.3 ч.1 УК РФ | Ивановская область"/>
    <x v="1"/>
    <n v="1975"/>
    <x v="7"/>
    <s v="подписка о невыезде"/>
    <x v="2"/>
    <x v="2"/>
    <m/>
    <s v="Ивановская область"/>
    <x v="1"/>
    <x v="0"/>
  </r>
  <r>
    <s v="Румянцев Владимир Александрович | &quot;Дело Владимира Румянцева о &quot;&quot;фейках&quot;&quot; о деятельности ВС РФ на территории Украины в Вологде&quot; | ст. 207.3 ч.2 УК РФ | Вологодская область"/>
    <x v="0"/>
    <n v="1961"/>
    <x v="13"/>
    <s v="содержание под стражей, помещение в ИВС"/>
    <x v="0"/>
    <x v="172"/>
    <m/>
    <s v="Вологодская область"/>
    <x v="65"/>
    <x v="0"/>
  </r>
  <r>
    <s v="Тарапон Александр Александрович | &quot;Дело Александра Тарапона о &quot;&quot;фейках&quot;&quot; о деятельности ВС РФ на территории Украины в Алуште&quot; | ст. 207.3 ч.1 УК РФ | Аннексированная территория Республики Крым"/>
    <x v="0"/>
    <n v="1990"/>
    <x v="1"/>
    <s v="содержание под стражей"/>
    <x v="11"/>
    <x v="173"/>
    <m/>
    <s v="Аннексированная территория Республики Крым"/>
    <x v="66"/>
    <x v="0"/>
  </r>
  <r>
    <s v="Мумриков Григорий Юрьевич | Дело Григория Мумрикова о несостоявшейся акции | ст. 213 ч.2 УК РФ, ст. 213 ч.1 УК РФ с применением ч. 3 ст. 30 и ч.5 ст. 33 УК РФ | Москва"/>
    <x v="0"/>
    <n v="1982"/>
    <x v="3"/>
    <s v="домашний арест, помещение в ИВС, содержание под стражей"/>
    <x v="4"/>
    <x v="174"/>
    <m/>
    <s v="Москва"/>
    <x v="67"/>
    <x v="0"/>
  </r>
  <r>
    <s v="Левашова Анастасия Михайловна | Дело 24 февраля в Москве | ст. 318 ч.1 УК РФ | Москва"/>
    <x v="1"/>
    <n v="1999"/>
    <x v="1"/>
    <s v="содержание под стражей"/>
    <x v="0"/>
    <x v="126"/>
    <m/>
    <s v="Москва"/>
    <x v="68"/>
    <x v="0"/>
  </r>
  <r>
    <s v="Талантов Дмитрий Николаевич | &quot;Дело Дмитрия Талантова о &quot;&quot;фейках&quot;&quot; о деятельности ВС РФ на территории Украины&quot; | ст. 207.3 ч.2 УК РФ, ст. 282 ч.2 УК РФ | Удмуртская республика, Москва"/>
    <x v="0"/>
    <n v="1960"/>
    <x v="11"/>
    <s v="содержание под стражей, помещение в ИВС"/>
    <x v="2"/>
    <x v="2"/>
    <m/>
    <s v="Удмуртская республика,Москва"/>
    <x v="1"/>
    <x v="0"/>
  </r>
  <r>
    <s v="Москалев Алексей Владимирович | Дело Алексея Москалева о повторной дискредитации ВС РФ | ст. 280.3 ч.1 УК РФ | Тульская область"/>
    <x v="0"/>
    <n v="1968"/>
    <x v="1"/>
    <s v="домашний арест, помещение в ИВС, содержание под стражей"/>
    <x v="0"/>
    <x v="126"/>
    <s v="Пытки"/>
    <s v="Тульская область"/>
    <x v="69"/>
    <x v="0"/>
  </r>
  <r>
    <s v="Козырев Дмитрий Александрович | Дело Дмитрия Козырева о надписи на Спасской башне Тульского кремля | ст. 214 ч.2 УК РФ | Тульская область"/>
    <x v="0"/>
    <n v="1994"/>
    <x v="1"/>
    <s v="домашний арест"/>
    <x v="5"/>
    <x v="87"/>
    <m/>
    <s v="Тульская область"/>
    <x v="1"/>
    <x v="0"/>
  </r>
  <r>
    <s v="Ткаченко Данила Леонидович | Дело Данилы Ткаченко о несостоявшейся акции | ст. 213 ч.2 УК РФ с применением ст. 30 ч.3 УК РФ | Москва"/>
    <x v="0"/>
    <n v="1989"/>
    <x v="3"/>
    <s v="арест заочно"/>
    <x v="2"/>
    <x v="2"/>
    <m/>
    <s v="Москва"/>
    <x v="1"/>
    <x v="1"/>
  </r>
  <r>
    <s v="Камардин Артем Юрьевич | Дело Артема Камардина и Егора Штовбы | ст. 282 ч.2 УК РФ, ст. 280.4 ч.3 УК РФ | Москва"/>
    <x v="0"/>
    <n v="1990"/>
    <x v="3"/>
    <s v="содержание под стражей, помещение в ИВС"/>
    <x v="2"/>
    <x v="2"/>
    <s v="Пытки"/>
    <s v="Москва"/>
    <x v="1"/>
    <x v="0"/>
  </r>
  <r>
    <s v="Оношкин Алексей Владимирович | &quot;Дело Алексея Оношкина о &quot;&quot;фейках&quot;&quot; о деятельности ВС РФ и публичном оправдании терроризма&quot; | ст. 205.2 ч.2 УК РФ, ст. 207.3 ч.1 УК РФ | Нижегородская область"/>
    <x v="0"/>
    <n v="1990"/>
    <x v="46"/>
    <s v="психиатрический стационар, помещение в ИВС, содержание под стражей"/>
    <x v="8"/>
    <x v="175"/>
    <m/>
    <s v="Нижегородская область"/>
    <x v="1"/>
    <x v="0"/>
  </r>
  <r>
    <s v="Мартынов Александр Александрович | &quot;Дело жителей поселка Новозавидовский о &quot;&quot;фейках&quot;&quot; о деятельности ВС РФ на территории Украины&quot; | ст. 207.3 ч.2 УК РФ, ст. 214 ч.2 УК РФ | Тверская область"/>
    <x v="0"/>
    <n v="1958"/>
    <x v="38"/>
    <s v="содержание под стражей"/>
    <x v="0"/>
    <x v="147"/>
    <m/>
    <s v="Тверская область"/>
    <x v="70"/>
    <x v="0"/>
  </r>
  <r>
    <s v="Горинов Алексей Александрович | Дело Алексея Горинова | ст. 207.3 ч.2 УК РФ | Москва"/>
    <x v="0"/>
    <n v="1961"/>
    <x v="21"/>
    <s v="содержание под стражей, помещение в ИВС"/>
    <x v="0"/>
    <x v="123"/>
    <m/>
    <s v="Москва"/>
    <x v="71"/>
    <x v="0"/>
  </r>
  <r>
    <s v="Эйхендорф (Щербаков) Дэвид (Эдуард) Антонович | &quot;Дело о &quot;&quot;фейках&quot;&quot; о деятельности ВС РФ на территории Украины и реабилитации нацизма в Тюмени&quot; | ст. 354.1 ч.4 УК РФ, ст. 207.3 ч.1 УК РФ | Тюменская область"/>
    <x v="0"/>
    <n v="1999"/>
    <x v="47"/>
    <s v="содержание под стражей, помещение в ИВС"/>
    <x v="18"/>
    <x v="176"/>
    <s v="Пытки"/>
    <s v="Тюменская область"/>
    <x v="1"/>
    <x v="0"/>
  </r>
  <r>
    <s v="Яшин Илья Валерьевич | &quot;Дело Ильи Яшина о &quot;&quot;фейках&quot;&quot; о ВС РФ&quot; | ст. 207.3 ч.2 УК РФ | Москва"/>
    <x v="0"/>
    <n v="1983"/>
    <x v="21"/>
    <s v="содержание под стражей"/>
    <x v="0"/>
    <x v="0"/>
    <m/>
    <s v="Москва"/>
    <x v="72"/>
    <x v="0"/>
  </r>
  <r>
    <s v="Роуз Мария Николаевна | &quot;Дело Марии Роуз о &quot;&quot;фейках&quot;&quot; о деятельности ВС РФ на территории Украины&quot; | ст. 280 ч.2 УК РФ, ст. 207.3 ч.2 УК РФ | Кировская область"/>
    <x v="1"/>
    <n v="1990"/>
    <x v="10"/>
    <s v="запрет определенных действий"/>
    <x v="2"/>
    <x v="2"/>
    <m/>
    <s v="Кировская область"/>
    <x v="1"/>
    <x v="1"/>
  </r>
  <r>
    <s v="Низовцев Дмитрий Александрович | &quot;Дело &quot;&quot;Популярной политики&quot;&quot;&quot; | ст. 207.3 УК РФ (часть неизвестна) | Москва"/>
    <x v="0"/>
    <n v="1987"/>
    <x v="10"/>
    <m/>
    <x v="2"/>
    <x v="2"/>
    <m/>
    <s v="Москва"/>
    <x v="1"/>
    <x v="1"/>
  </r>
  <r>
    <s v="Михайлов Сергей Сергеевич | &quot;Дело Сергея Михайлова о &quot;&quot;фейках&quot;&quot; о деятельности ВС РФ на территории Украины в Горно-Алтайске&quot; | ст. 207.3 ч.2 УК РФ | Республика Алтай"/>
    <x v="0"/>
    <n v="1976"/>
    <x v="0"/>
    <s v="содержание под стражей, помещение в ИВС"/>
    <x v="2"/>
    <x v="2"/>
    <m/>
    <s v="Республика Алтай"/>
    <x v="1"/>
    <x v="0"/>
  </r>
  <r>
    <s v="Пономаренко Мария Николаевна | Дело Марии Пономаренко | ст. 207.3 ч.2 УК РФ | Алтайский край"/>
    <x v="1"/>
    <n v="1978"/>
    <x v="0"/>
    <s v="содержание под стражей, домашний арест, помещение в ИВС"/>
    <x v="0"/>
    <x v="177"/>
    <s v="Пытки"/>
    <s v="Алтайский край"/>
    <x v="73"/>
    <x v="0"/>
  </r>
  <r>
    <s v="Завьялов Владимир Валерьевич | &quot;Дело Владимира Завьялова о &quot;&quot;фейках&quot;&quot; о деятельности ВС РФ на территории Украины в Смоленске&quot; | ст. 207.3 ч.2 УК РФ | Смоленская область"/>
    <x v="0"/>
    <n v="1984"/>
    <x v="1"/>
    <s v="арест заочно, домашний арест"/>
    <x v="2"/>
    <x v="2"/>
    <m/>
    <s v="Смоленская область"/>
    <x v="1"/>
    <x v="1"/>
  </r>
  <r>
    <s v="Казанец Егор Алексеевич | Дело Егора Казанца о нанесении надписи на фасаде дома | ст. 214 ч.2 УК РФ | Ленинградская область, Санкт-Петербург"/>
    <x v="0"/>
    <n v="1999"/>
    <x v="1"/>
    <s v="содержание под стражей"/>
    <x v="39"/>
    <x v="31"/>
    <m/>
    <s v="Ленинградская область,Санкт-Петербург"/>
    <x v="1"/>
    <x v="0"/>
  </r>
  <r>
    <s v="Петрова Виктория Руслановна | &quot;Дело Виктории Петровой о &quot;&quot;фейках&quot;&quot; о деятельности ВС РФ на территории Украины в Петербурге&quot; | ст. 207.3 ч.2 УК РФ | Санкт-Петербург"/>
    <x v="1"/>
    <n v="1994"/>
    <x v="1"/>
    <s v="содержание под стражей, помещение в ИВС, психиатрический стационар"/>
    <x v="2"/>
    <x v="2"/>
    <s v="Пытки"/>
    <s v="Санкт-Петербург"/>
    <x v="1"/>
    <x v="0"/>
  </r>
  <r>
    <s v="Доляев Эренцен Владимирович | &quot;Дело Эренцена Доляева о &quot;&quot;фейках&quot;&quot; о деятельности ВС РФ на территории Украины&quot; | ст. 207.3 ч.2 УК РФ | Республика Калмыкия"/>
    <x v="0"/>
    <n v="1968"/>
    <x v="10"/>
    <m/>
    <x v="2"/>
    <x v="2"/>
    <m/>
    <s v="Республика Калмыкия"/>
    <x v="1"/>
    <x v="1"/>
  </r>
  <r>
    <s v="Шумеков Булат Сайлауевич | &quot;Дело Булата Шумекова о &quot;&quot;фейках&quot;&quot; о деятельности ВС РФ на территории Украины&quot; | ст. 207.3 ч.2 УК РФ | Кемеровская область"/>
    <x v="0"/>
    <n v="1990"/>
    <x v="10"/>
    <s v="содержание под стражей"/>
    <x v="0"/>
    <x v="123"/>
    <m/>
    <s v="Кемеровская область"/>
    <x v="74"/>
    <x v="0"/>
  </r>
  <r>
    <s v="Иванов Дмитрий Александрович | &quot;Дело Дмитрия Иванова о &quot;&quot;фейках&quot;&quot; о деятельности ВС РФ на территории Украины в Москве&quot; | ст. 207.3 ч.2 УК РФ | Москва"/>
    <x v="0"/>
    <n v="1999"/>
    <x v="10"/>
    <s v="содержание под стражей, помещение в ИВС"/>
    <x v="0"/>
    <x v="178"/>
    <s v="Пытки"/>
    <s v="Москва"/>
    <x v="1"/>
    <x v="0"/>
  </r>
  <r>
    <s v="Дайнеко Николай Дмитриевич | Дело Николая Дайнеко | ст. 282 ч.2 УК РФ, ст. 280.4 ч.3 УК РФ | Москва"/>
    <x v="0"/>
    <n v="1996"/>
    <x v="3"/>
    <s v="помещение в ИВС, содержание под стражей"/>
    <x v="0"/>
    <x v="73"/>
    <m/>
    <s v="Москва"/>
    <x v="75"/>
    <x v="0"/>
  </r>
  <r>
    <s v="Гамлий Валентина Александровна | Дело Валентины Гамлий о повторной дискредитаци ВС РФ | ст. 280.3 ч.1 УК РФ | Амурская область"/>
    <x v="1"/>
    <n v="1993"/>
    <x v="1"/>
    <m/>
    <x v="3"/>
    <x v="65"/>
    <m/>
    <s v="Амурская область"/>
    <x v="1"/>
    <x v="0"/>
  </r>
  <r>
    <s v="К. Дмитрий  | &quot;Дело Dexter Morgan о &quot;&quot;фейках&quot;&quot; о ВС РФ&quot; | ст. 207.3 ч.2 УК РФ | Томская область"/>
    <x v="0"/>
    <n v="1984"/>
    <x v="1"/>
    <m/>
    <x v="2"/>
    <x v="2"/>
    <m/>
    <s v="Томская область"/>
    <x v="1"/>
    <x v="1"/>
  </r>
  <r>
    <s v="К. Дмитрий  | Дело Dexter Morgan о публичном оправдании терроризма | ст. 205.2 ч.2 УК РФ | Томская область"/>
    <x v="0"/>
    <n v="1984"/>
    <x v="1"/>
    <m/>
    <x v="2"/>
    <x v="2"/>
    <m/>
    <s v="Томская область"/>
    <x v="1"/>
    <x v="1"/>
  </r>
  <r>
    <s v="Неизвестный 43   | Дело о публичном оправдании терроризма в Гаврилов-Яме | ст. 205.2 ч.2 УК РФ | Ярославская область"/>
    <x v="0"/>
    <n v="1990"/>
    <x v="1"/>
    <m/>
    <x v="2"/>
    <x v="2"/>
    <m/>
    <s v="Ярославская область"/>
    <x v="1"/>
    <x v="0"/>
  </r>
  <r>
    <s v="Неизвестный 44   | Дело о публичном оправдании терроризма в Ачинске | ст. 205.2 ч.2 УК РФ | Красноярский край"/>
    <x v="0"/>
    <n v="1975"/>
    <x v="1"/>
    <m/>
    <x v="2"/>
    <x v="2"/>
    <m/>
    <s v="Красноярский край"/>
    <x v="1"/>
    <x v="0"/>
  </r>
  <r>
    <s v="Анохина Светлана  | &quot;Дело Светланы Анохиной о &quot;&quot;фейках&quot;&quot; о ВС РФ&quot; | ст. 207.3 ч.1 УК РФ | Республика Дагестан"/>
    <x v="1"/>
    <n v="1962"/>
    <x v="11"/>
    <m/>
    <x v="2"/>
    <x v="2"/>
    <m/>
    <s v="Республика Дагестан"/>
    <x v="1"/>
    <x v="1"/>
  </r>
  <r>
    <s v="Буйвол Сергей Петрович | Дело Сергея Буйвола о повторной дискредитации ВС РФ и применении насилия к представителю власти | ст. 280.3 ч.1 УК РФ, ст. 318 ч.2 УК РФ | Тульская область"/>
    <x v="0"/>
    <n v="1960"/>
    <x v="1"/>
    <s v="содержание под стражей"/>
    <x v="0"/>
    <x v="179"/>
    <m/>
    <s v="Тульская область"/>
    <x v="1"/>
    <x v="0"/>
  </r>
  <r>
    <s v="Ширшиков Ярослав Юрьевич | Дело Ярослава Ширшикова о публичном оправдании терроризма | ст. 205.2 ч.2 УК РФ | Свердловская область"/>
    <x v="0"/>
    <n v="1987"/>
    <x v="10"/>
    <s v="содержание под стражей, подписка о невыезде"/>
    <x v="2"/>
    <x v="2"/>
    <m/>
    <s v="Свердловская область"/>
    <x v="1"/>
    <x v="0"/>
  </r>
  <r>
    <s v="Меньшикова Мария  | Дело Марии Меньшиковой о публичном оправдании терроризма | ст. 205.2 ч.2 УК РФ | Москва"/>
    <x v="1"/>
    <n v="1994"/>
    <x v="0"/>
    <m/>
    <x v="2"/>
    <x v="2"/>
    <m/>
    <s v="Москва"/>
    <x v="1"/>
    <x v="1"/>
  </r>
  <r>
    <s v="Эткеев Андрей Васильевич | &quot;Дело Андрея Эткеева о &quot;&quot;фейках&quot;&quot; о ВС РФ&quot; | ст. 207.3 ч.2 УК РФ | Кировская область"/>
    <x v="0"/>
    <n v="1968"/>
    <x v="1"/>
    <s v="домашний арест"/>
    <x v="2"/>
    <x v="2"/>
    <m/>
    <s v="Кировская область"/>
    <x v="1"/>
    <x v="0"/>
  </r>
  <r>
    <s v="Неизвестный 45   | Дело о публичном оправдании терроризма в Еврейской автономной области | ст. 205.2 ч.2 УК РФ | Еврейская автономная область"/>
    <x v="0"/>
    <m/>
    <x v="1"/>
    <s v="подписка о невыезде"/>
    <x v="2"/>
    <x v="2"/>
    <m/>
    <s v="Еврейская автономная область"/>
    <x v="1"/>
    <x v="0"/>
  </r>
  <r>
    <s v="Горланов Игорь (Ингвар) Игоревич | Дело Игоря Горланова о возбуждении ненависти и оскорблении представителя власти | ст. 282 ч.2 УК РФ, ст. 319 УК РФ | Кемеровская область"/>
    <x v="0"/>
    <n v="1998"/>
    <x v="10"/>
    <m/>
    <x v="2"/>
    <x v="2"/>
    <m/>
    <s v="Кемеровская область"/>
    <x v="76"/>
    <x v="0"/>
  </r>
  <r>
    <s v="Иванов Алексей Александрович | Дело Алексея Иванова об оскорблении представителей власти в Сыктывкаре | ст. 319 УК РФ | Республика Коми"/>
    <x v="0"/>
    <n v="1995"/>
    <x v="8"/>
    <m/>
    <x v="2"/>
    <x v="2"/>
    <m/>
    <s v="Республика Коми"/>
    <x v="1"/>
    <x v="0"/>
  </r>
  <r>
    <s v="Кортнев Алексей Анатольевич | Дело Алексея Кортнева об оскорблении полицейского | ст. 319 УК РФ | Новосибирская область"/>
    <x v="0"/>
    <n v="1966"/>
    <x v="3"/>
    <m/>
    <x v="2"/>
    <x v="180"/>
    <m/>
    <s v="Новосибирская область"/>
    <x v="1"/>
    <x v="0"/>
  </r>
  <r>
    <s v="Евдокимов Герман Алексеевич | Дело Германа Евдокимова о публичном оправдании терроризма | ст. 205.2 ч.2 УК РФ | Белгородская область"/>
    <x v="0"/>
    <n v="1978"/>
    <x v="1"/>
    <s v="содержание под стражей"/>
    <x v="2"/>
    <x v="2"/>
    <m/>
    <s v="Белгородская область"/>
    <x v="1"/>
    <x v="0"/>
  </r>
  <r>
    <s v="Величко Станислав Александрович | &quot;Дело Станислава Величко о &quot;&quot;фейках&quot;&quot; о ВС РФ&quot; | ст. 207.3 ч.2 УК РФ | Москва"/>
    <x v="0"/>
    <n v="1979"/>
    <x v="1"/>
    <s v="подписка о невыезде"/>
    <x v="2"/>
    <x v="2"/>
    <s v="Пытки"/>
    <s v="Москва"/>
    <x v="1"/>
    <x v="1"/>
  </r>
  <r>
    <s v="Батранин Денис Сергеевич | Дело Дениса Батранина о вандализме | ст. 214 ч.2 УК РФ | Кемеровская область"/>
    <x v="0"/>
    <n v="1998"/>
    <x v="1"/>
    <m/>
    <x v="14"/>
    <x v="31"/>
    <m/>
    <s v="Кемеровская область"/>
    <x v="1"/>
    <x v="0"/>
  </r>
  <r>
    <s v="Богданов Алексей Валерьевич | Дело Алексея Богданова о поджоге редакции газеты в Приозерске | ст. 167 ч.2 УК РФ с применением ст. 30 ч.3 УК РФ | Ленинградская область"/>
    <x v="0"/>
    <n v="1980"/>
    <x v="1"/>
    <m/>
    <x v="1"/>
    <x v="23"/>
    <m/>
    <s v="Ленинградская область"/>
    <x v="1"/>
    <x v="0"/>
  </r>
  <r>
    <s v="Елисеев Феликс Викторович | &quot;Дело о публичном оправдании терроризма в телеграм-канале &quot;&quot;Калхозное безумие&quot;&quot;&quot; | ст. 205.2 ч.2 УК РФ | Липецкая область"/>
    <x v="0"/>
    <n v="1988"/>
    <x v="15"/>
    <s v="содержание под стражей"/>
    <x v="2"/>
    <x v="2"/>
    <m/>
    <s v="Липецкая область"/>
    <x v="1"/>
    <x v="0"/>
  </r>
  <r>
    <s v="Лосев Иван Александрович | Дело Ивана Лосева о повторной дискредитации ВС РФ | ст. 280.3 ч.1 УК РФ | Забайкальский край"/>
    <x v="0"/>
    <n v="1996"/>
    <x v="1"/>
    <s v="содержание под стражей, запрет определенных действий"/>
    <x v="3"/>
    <x v="181"/>
    <m/>
    <s v="Забайкальский край"/>
    <x v="1"/>
    <x v="0"/>
  </r>
  <r>
    <s v="Егоров Николай Александрович | Дело Николая Егорова о повторной дискредитации ВС РФ | ст. 280.3 ч.1 УК РФ | Вологодская область"/>
    <x v="0"/>
    <n v="1965"/>
    <x v="10"/>
    <s v="подписка о невыезде, запрет определенных действий"/>
    <x v="2"/>
    <x v="2"/>
    <m/>
    <s v="Вологодская область"/>
    <x v="1"/>
    <x v="0"/>
  </r>
  <r>
    <s v="Панин Алексей Вячеславович | Дело Алексея Панина о публичном оправдании терроризма | ст. 205.2 ч.2 УК РФ | Москва"/>
    <x v="0"/>
    <n v="1977"/>
    <x v="3"/>
    <m/>
    <x v="2"/>
    <x v="2"/>
    <m/>
    <s v="Москва"/>
    <x v="1"/>
    <x v="1"/>
  </r>
  <r>
    <s v="Беркович Евгения Борисовна | &quot;Дело &quot;&quot;Финиста Ясного Сокола&quot;&quot;&quot; | ст. 205.2 ч.2 УК РФ | Москва"/>
    <x v="1"/>
    <n v="1985"/>
    <x v="3"/>
    <s v="содержание под стражей, помещение в ИВС"/>
    <x v="2"/>
    <x v="2"/>
    <m/>
    <s v="Москва"/>
    <x v="1"/>
    <x v="0"/>
  </r>
  <r>
    <s v="Петрийчук Светлана Александровна | &quot;Дело &quot;&quot;Финиста Ясного Сокола&quot;&quot;&quot; | ст. 205.2 ч.2 УК РФ | Москва"/>
    <x v="1"/>
    <n v="1980"/>
    <x v="3"/>
    <s v="помещение в ИВС, содержание под стражей"/>
    <x v="2"/>
    <x v="2"/>
    <m/>
    <s v="Москва"/>
    <x v="1"/>
    <x v="0"/>
  </r>
  <r>
    <s v="Агеева Анастасия Евгеньевна | &quot;Дело Анастасии Агеевой о &quot;&quot;фейках&quot;&quot; о ВС РФ&quot; | ст. 207.3 ч.1 УК РФ | Москва"/>
    <x v="1"/>
    <n v="1998"/>
    <x v="1"/>
    <s v="арест заочно"/>
    <x v="2"/>
    <x v="2"/>
    <m/>
    <s v="Москва"/>
    <x v="1"/>
    <x v="1"/>
  </r>
  <r>
    <s v="Спиридонов Сергей Андреевич | Дело Сергея Спиридонова о неоднократном оставлении части в военное время | ст. 337 ч.2.1 УК РФ, ст. 337 ч.3.1 УК РФ, ст. 337 ч.5 УК РФ | Санкт-Петербург"/>
    <x v="0"/>
    <m/>
    <x v="14"/>
    <s v="содержание под стражей"/>
    <x v="0"/>
    <x v="123"/>
    <m/>
    <s v="Санкт-Петербург"/>
    <x v="1"/>
    <x v="0"/>
  </r>
  <r>
    <s v="Мельников Андрей Александрович | Дело Андрея Мельникова о дискредитации ВС РФ | ст. 280.3 ч.1 УК РФ | Краснодарский край"/>
    <x v="0"/>
    <n v="1969"/>
    <x v="15"/>
    <m/>
    <x v="2"/>
    <x v="2"/>
    <m/>
    <s v="Краснодарский край"/>
    <x v="1"/>
    <x v="1"/>
  </r>
  <r>
    <s v="Фельдман Михаил Валерьевич | Дело Михаила Фельдмана о повторной дискредитации ВС РФ | ст. 280.3 ч.1 УК РФ | Калининградская область"/>
    <x v="0"/>
    <n v="1971"/>
    <x v="10"/>
    <s v="запрет определенных действий"/>
    <x v="2"/>
    <x v="2"/>
    <m/>
    <s v="Калининградская область"/>
    <x v="1"/>
    <x v="0"/>
  </r>
  <r>
    <s v="Калалб Сергей Викторович | Дело Сергея Калалба о повторной дискредитации ВС РФ | ст. 280.3 ч.1 УК РФ | Хабаровский край"/>
    <x v="0"/>
    <n v="1968"/>
    <x v="1"/>
    <s v="запрет определенных действий"/>
    <x v="2"/>
    <x v="2"/>
    <m/>
    <s v="Хабаровский край"/>
    <x v="1"/>
    <x v="0"/>
  </r>
  <r>
    <s v="Сидоров Алексей Александрович | Дело челябинского стримера о публичном оправдании терроризма | ст. 205.2 ч.2 УК РФ | Челябинская область"/>
    <x v="0"/>
    <n v="1982"/>
    <x v="1"/>
    <s v="содержание под стражей"/>
    <x v="2"/>
    <x v="2"/>
    <m/>
    <s v="Челябинская область"/>
    <x v="1"/>
    <x v="0"/>
  </r>
  <r>
    <s v="Янов Михаил Владимирович | Дело Михаила Янова о повторной дискредитации ВС РФ | ст. 280.3 ч.1 УК РФ | Сахалинская область"/>
    <x v="0"/>
    <n v="1980"/>
    <x v="1"/>
    <m/>
    <x v="14"/>
    <x v="2"/>
    <m/>
    <s v="Сахалинская область"/>
    <x v="1"/>
    <x v="0"/>
  </r>
  <r>
    <s v="Силин Дмитрий Станиславович | Дело Дмитрия Силина о повторной дискредитации ВС РФ | ст. 280.3 ч.1 УК РФ | Ивановская область"/>
    <x v="0"/>
    <m/>
    <x v="10"/>
    <m/>
    <x v="2"/>
    <x v="2"/>
    <m/>
    <s v="Ивановская область"/>
    <x v="1"/>
    <x v="1"/>
  </r>
  <r>
    <s v="Низовкина Надежда Юрьевна | Дело Надежды Низовкиной об отказе от дачи показаний | ст. 308 УК РФ | Республика Бурятия"/>
    <x v="1"/>
    <n v="1986"/>
    <x v="10"/>
    <m/>
    <x v="2"/>
    <x v="2"/>
    <m/>
    <s v="Республика Бурятия"/>
    <x v="1"/>
    <x v="0"/>
  </r>
  <r>
    <s v="Мамбетов Ислам Артурович | Дело Ислама Мамбетова о повторной дискредитации ВС РФ | ст. 280.3 ч.1 УК РФ | Кабардино-Балкарская Республика"/>
    <x v="0"/>
    <n v="1991"/>
    <x v="42"/>
    <m/>
    <x v="3"/>
    <x v="65"/>
    <m/>
    <s v="Кабардино-Балкарская Республика"/>
    <x v="1"/>
    <x v="0"/>
  </r>
  <r>
    <s v="Кандаров Марсель Альбертович | Дело Марселя Кандарова об оставлении части | ст. 337 ч.2.1 УК РФ, ст. 337 ч.4 УК РФ | Республика Башкортостан"/>
    <x v="0"/>
    <n v="1998"/>
    <x v="14"/>
    <s v="содержание под стражей"/>
    <x v="0"/>
    <x v="182"/>
    <m/>
    <s v="Республика Башкортостан"/>
    <x v="1"/>
    <x v="0"/>
  </r>
  <r>
    <s v="Бахтин Александр Сергеевич | &quot;Дело Александра Бахтина о &quot;&quot;фейках&quot;&quot; о ВС РФ&quot; | ст. 207.3 ч.2 УК РФ | Московская область"/>
    <x v="0"/>
    <n v="1971"/>
    <x v="1"/>
    <s v="содержание под стражей"/>
    <x v="0"/>
    <x v="88"/>
    <m/>
    <s v="Московская область"/>
    <x v="1"/>
    <x v="0"/>
  </r>
  <r>
    <s v="Чумаков Павел Римович | Дело о повторной дискредитации ВС РФ в Казани | ст. 280.3 ч.1 УК РФ | Республика Татарстан"/>
    <x v="0"/>
    <n v="1986"/>
    <x v="1"/>
    <s v="подписка о невыезде"/>
    <x v="2"/>
    <x v="2"/>
    <m/>
    <s v="Республика Татарстан"/>
    <x v="1"/>
    <x v="0"/>
  </r>
  <r>
    <s v="Неизвестный 49   | Дело о срыве георгиевской ленты с одежды несовершеннолетнего | ст. 354.1 ч.3 УК РФ | Нижегородская область"/>
    <x v="0"/>
    <m/>
    <x v="1"/>
    <m/>
    <x v="2"/>
    <x v="2"/>
    <m/>
    <s v="Нижегородская область"/>
    <x v="1"/>
    <x v="0"/>
  </r>
  <r>
    <s v="Вырыпаев Иван Александрович | &quot;Дело Ивана Вырыпаева о &quot;&quot;фейках&quot;&quot; о ВС РФ&quot; | ст. 207.3 ч.2 УК РФ | Москва"/>
    <x v="0"/>
    <n v="1974"/>
    <x v="3"/>
    <s v="арест заочно"/>
    <x v="2"/>
    <x v="2"/>
    <m/>
    <s v="Москва"/>
    <x v="1"/>
    <x v="1"/>
  </r>
  <r>
    <s v="Роднянский Александр Ефимович | &quot;Дело Александра Роднянского о &quot;&quot;фейках&quot;&quot; о ВС РФ&quot; | ст. 207.3 ч.2 УК РФ | Москва"/>
    <x v="0"/>
    <n v="1961"/>
    <x v="3"/>
    <s v="арест заочно"/>
    <x v="2"/>
    <x v="2"/>
    <m/>
    <s v="Москва"/>
    <x v="1"/>
    <x v="1"/>
  </r>
  <r>
    <s v="Саитова (Галим) Рамиля Хамитьяновна | Дело Рамили Саитовой о призывах к деятельности против безопасности государства | ст. 280.4 ч.2 УК РФ | Республика Башкортостан"/>
    <x v="1"/>
    <n v="1966"/>
    <x v="10"/>
    <s v="содержание под стражей"/>
    <x v="2"/>
    <x v="2"/>
    <m/>
    <s v="Республика Башкортостан"/>
    <x v="1"/>
    <x v="0"/>
  </r>
  <r>
    <s v="Неизвестная 6   | Дело жительницы Ярославля о вандализме | ст. 214 ч.2 УК РФ | Ярославская область"/>
    <x v="1"/>
    <n v="2003"/>
    <x v="1"/>
    <m/>
    <x v="2"/>
    <x v="2"/>
    <m/>
    <s v="Ярославская область"/>
    <x v="1"/>
    <x v="0"/>
  </r>
  <r>
    <s v="Кочанов Константин Андреевич | Дело Константина Кочанова о красных крестах на асфальте | ст. 213 ч.1 УК РФ | Москва"/>
    <x v="0"/>
    <n v="1997"/>
    <x v="13"/>
    <s v="содержание под стражей, психиатрический стационар"/>
    <x v="2"/>
    <x v="2"/>
    <m/>
    <s v="Москва"/>
    <x v="1"/>
    <x v="0"/>
  </r>
  <r>
    <s v="Шонов Роберт Робертович | Дело Роберта Шонова о сотрудничестве с иностранным государством | ст. 275.1 УК РФ | Приморский край, Москва"/>
    <x v="0"/>
    <n v="1960"/>
    <x v="1"/>
    <s v="содержание под стражей"/>
    <x v="2"/>
    <x v="2"/>
    <m/>
    <s v="Приморский край,Москва"/>
    <x v="1"/>
    <x v="0"/>
  </r>
  <r>
    <s v="Ефросинина Мария Александровна | &quot;Дело Марии Ефросининой о &quot;&quot;фейках&quot;&quot; о ВС РФ&quot; | ст. 207.3 ч.2 УК РФ | "/>
    <x v="1"/>
    <n v="1979"/>
    <x v="0"/>
    <s v="арест заочно"/>
    <x v="12"/>
    <x v="38"/>
    <m/>
    <m/>
    <x v="1"/>
    <x v="0"/>
  </r>
  <r>
    <s v="Котиков Евгений Сергеевич | Дело Евгения Котикова о хакерской атаке на Министерство обороны | ст. 274.1 ч.1 УК РФ | Ростовская область"/>
    <x v="0"/>
    <m/>
    <x v="8"/>
    <m/>
    <x v="15"/>
    <x v="183"/>
    <m/>
    <s v="Ростовская область"/>
    <x v="1"/>
    <x v="0"/>
  </r>
  <r>
    <s v="Котов Владимир Михайлович | Дело Владимира Котова о повторной дискредитации ВС РФ | ст. 280.3 ч.1 УК РФ | Архангельская область"/>
    <x v="0"/>
    <m/>
    <x v="10"/>
    <m/>
    <x v="3"/>
    <x v="106"/>
    <m/>
    <s v="Архангельская область"/>
    <x v="1"/>
    <x v="0"/>
  </r>
  <r>
    <s v="Кузьмина Вероника Владиславовна | Дело о вовлечении в массовые беспорядки и публичном оправдании терроризма в Петербурге | ст. 212 ч.1.1 УК РФ, ст. 205.2 ч.2 УК РФ | Санкт-Петербург"/>
    <x v="1"/>
    <n v="2000"/>
    <x v="1"/>
    <s v="подписка о невыезде, арест заочно"/>
    <x v="2"/>
    <x v="2"/>
    <m/>
    <s v="Санкт-Петербург"/>
    <x v="1"/>
    <x v="1"/>
  </r>
  <r>
    <s v="Филатова Марианэлла Антоновна | Дело Марианэллы Филатовой о призывах к экстремизму | ст. 280 ч.2 УК РФ | Санкт-Петербург"/>
    <x v="1"/>
    <n v="2001"/>
    <x v="12"/>
    <s v="подписка о невыезде"/>
    <x v="1"/>
    <x v="22"/>
    <m/>
    <s v="Санкт-Петербург"/>
    <x v="1"/>
    <x v="0"/>
  </r>
  <r>
    <s v="Павлов Егор Сергеевич | Дело о вовлечении в массовые беспорядки и публичном оправдании терроризма в Петербурге | ст. 212 ч.1.1 УК РФ, ст. 205.2 ч.2 УК РФ | Санкт-Петербург"/>
    <x v="0"/>
    <n v="2004"/>
    <x v="1"/>
    <s v="подписка о невыезде"/>
    <x v="2"/>
    <x v="2"/>
    <m/>
    <s v="Санкт-Петербург"/>
    <x v="1"/>
    <x v="0"/>
  </r>
  <r>
    <s v="Султанбегова Алипат Магомедовна | Дело Алипат Султанбеговой о повторной дискредитации ВС РФ | ст. 280.3 ч.1 УК РФ | Краснодарский край"/>
    <x v="1"/>
    <n v="1991"/>
    <x v="24"/>
    <m/>
    <x v="2"/>
    <x v="2"/>
    <m/>
    <s v="Краснодарский край"/>
    <x v="1"/>
    <x v="1"/>
  </r>
  <r>
    <s v="З. Илья  | Дело жителя Астраханской области о публичном оправдании терроризма | ст. 205.2 ч.2 УК РФ | Астраханская область"/>
    <x v="0"/>
    <n v="1994"/>
    <x v="1"/>
    <m/>
    <x v="2"/>
    <x v="2"/>
    <m/>
    <s v="Астраханская область"/>
    <x v="1"/>
    <x v="0"/>
  </r>
  <r>
    <s v="Мокроусов Владислав Александрович | &quot;Дело Владислава Мокроусова о публичном оправдании терроризма и &quot;&quot;фейках&quot;&quot; о ВС РФ&quot; | ст. 205.2 ч.2 УК РФ, ст. 207.3 ч.1 УК РФ | Рязанская область"/>
    <x v="0"/>
    <n v="1996"/>
    <x v="1"/>
    <s v="содержание под стражей, запрет определенных действий"/>
    <x v="2"/>
    <x v="2"/>
    <m/>
    <s v="Рязанская область"/>
    <x v="1"/>
    <x v="0"/>
  </r>
  <r>
    <s v="Корнеев Сергей Викторович | Дело Сергея Корнеева о публичных призывах против безопасности РФ | ст. 280.4 ч.2 УК РФ | Челябинская область"/>
    <x v="0"/>
    <m/>
    <x v="1"/>
    <s v="содержание под стражей"/>
    <x v="0"/>
    <x v="126"/>
    <m/>
    <s v="Челябинская область"/>
    <x v="77"/>
    <x v="0"/>
  </r>
  <r>
    <s v="Борисенко Олег Станиславович | Дело Олега Борисенко о дискредитации ВС РФ и хранении взрывчатки | ст. 280.3 ч.1 УК РФ, ст. 222.1 ч.1 УК РФ | Тамбовская область"/>
    <x v="0"/>
    <n v="1965"/>
    <x v="14"/>
    <s v="подписка о невыезде"/>
    <x v="2"/>
    <x v="2"/>
    <m/>
    <s v="Тамбовская область"/>
    <x v="1"/>
    <x v="0"/>
  </r>
  <r>
    <s v="Мищук Владимир Павлович | &quot;Дело Владимира Мищука о &quot;&quot;фейках&quot;&quot; о ВС РФ&quot; | ст. 207.3 ч.2 УК РФ | Хабаровский край"/>
    <x v="0"/>
    <n v="1976"/>
    <x v="14"/>
    <s v="содержание под стражей"/>
    <x v="14"/>
    <x v="31"/>
    <m/>
    <s v="Хабаровский край"/>
    <x v="1"/>
    <x v="0"/>
  </r>
  <r>
    <s v="Неизвестный 51   | Дело о повторной дискредитации ВС РФ в Ивановской области | ст. 280.3 ч.1 УК РФ | Ивановская область"/>
    <x v="0"/>
    <n v="1981"/>
    <x v="1"/>
    <m/>
    <x v="2"/>
    <x v="2"/>
    <m/>
    <s v="Ивановская область"/>
    <x v="1"/>
    <x v="0"/>
  </r>
  <r>
    <s v="Неизвестный 52   | Дело жителя Полысаева о публичном оправдании терроризма и призывах к экстремизму | ст. 205.2 ч.2 УК РФ, ст. 280 ч.2 УК РФ | Кемеровская область"/>
    <x v="0"/>
    <n v="1987"/>
    <x v="1"/>
    <s v="содержание под стражей"/>
    <x v="0"/>
    <x v="126"/>
    <m/>
    <s v="Кемеровская область"/>
    <x v="1"/>
    <x v="0"/>
  </r>
  <r>
    <s v="Пожелал остаться анонимным | Дело трех москвичей о грабеже | ст. 161 ч.2 УК РФ | Москва"/>
    <x v="1"/>
    <n v="1997"/>
    <x v="1"/>
    <s v="содержание под стражей"/>
    <x v="4"/>
    <x v="184"/>
    <m/>
    <s v="Москва"/>
    <x v="1"/>
    <x v="0"/>
  </r>
  <r>
    <s v="Пожелал остаться анонимным | Дело трех москвичей о грабеже | ст. 161 ч.2 УК РФ | Москва"/>
    <x v="1"/>
    <n v="1992"/>
    <x v="1"/>
    <s v="содержание под стражей, домашний арест"/>
    <x v="4"/>
    <x v="184"/>
    <m/>
    <s v="Москва"/>
    <x v="1"/>
    <x v="0"/>
  </r>
  <r>
    <s v="Пожелал остаться анонимным | Дело трех москвичей о грабеже | ст. 161 ч.2 УК РФ | Москва"/>
    <x v="0"/>
    <n v="1993"/>
    <x v="1"/>
    <s v="содержание под стражей"/>
    <x v="4"/>
    <x v="184"/>
    <m/>
    <s v="Москва"/>
    <x v="1"/>
    <x v="0"/>
  </r>
  <r>
    <s v="Константинов Владимир Вячеславович | Дело Владимира Константинова о дезертирстве | ст. 338 УК РФ | Новосибирская область"/>
    <x v="0"/>
    <n v="1998"/>
    <x v="14"/>
    <s v="содержание под стражей"/>
    <x v="0"/>
    <x v="182"/>
    <m/>
    <s v="Новосибирская область"/>
    <x v="78"/>
    <x v="0"/>
  </r>
  <r>
    <s v="Подсытник Сергей Александрович | &quot;Дело Сергея Подсытника о &quot;&quot;фейках&quot;&quot; о ВС РФ&quot; | ст. 207.3 ч.1 УК РФ | Самарская область"/>
    <x v="0"/>
    <n v="2000"/>
    <x v="0"/>
    <s v="арест заочно"/>
    <x v="2"/>
    <x v="2"/>
    <m/>
    <s v="Самарская область"/>
    <x v="1"/>
    <x v="1"/>
  </r>
  <r>
    <s v="Быков Антон Алексеевич | Дело Антона Быкова о порче баннеров в Ростовской области | ст. 280.3 ч.2 УК РФ | Ростовская область"/>
    <x v="0"/>
    <m/>
    <x v="1"/>
    <m/>
    <x v="2"/>
    <x v="2"/>
    <m/>
    <s v="Ростовская область"/>
    <x v="1"/>
    <x v="1"/>
  </r>
  <r>
    <s v="Бишева Рузиля Фердинатовна | Дело Рузили Бишевой о дискредитации армии РФ | ст. 280.3 ч.1 УК РФ | Саратовская область"/>
    <x v="1"/>
    <n v="1981"/>
    <x v="7"/>
    <s v="подписка о невыезде"/>
    <x v="2"/>
    <x v="2"/>
    <m/>
    <s v="Саратовская область"/>
    <x v="1"/>
    <x v="0"/>
  </r>
  <r>
    <s v="Белоусов Михаил Сергеевич | &quot;Дело Михаила Белоусова об отрицании фактов, установленных в ходе Нюрнбергского процесса&quot; | ст. 354.1 ч.2 УК РФ | Санкт-Петербург"/>
    <x v="0"/>
    <n v="1986"/>
    <x v="7"/>
    <m/>
    <x v="2"/>
    <x v="2"/>
    <m/>
    <s v="Санкт-Петербург"/>
    <x v="1"/>
    <x v="0"/>
  </r>
  <r>
    <s v="Лазакович Михаил Сергеевич | Дело о поджоге военкомата в Лихославле | ст. 205 ч.1 УК РФ | Тверская область"/>
    <x v="0"/>
    <n v="2004"/>
    <x v="1"/>
    <s v="содержание под стражей"/>
    <x v="2"/>
    <x v="2"/>
    <m/>
    <s v="Тверская область"/>
    <x v="1"/>
    <x v="0"/>
  </r>
  <r>
    <s v="Анохин Денис Алексеевич | Дело жителя Узловой о призывах к экстремизму и публичном оправдании терроризма | ст. 280 ч.2 УК РФ, ст. 205.2 ч.2 УК РФ | Тульская область"/>
    <x v="0"/>
    <n v="1998"/>
    <x v="1"/>
    <s v="содержание под стражей"/>
    <x v="33"/>
    <x v="185"/>
    <m/>
    <s v="Тульская область"/>
    <x v="1"/>
    <x v="0"/>
  </r>
  <r>
    <s v="Едигарев Андрей Борисович | Дело Андрея Едигарева о публичном оправдании терроризма | ст. 205.2 ч.2 УК РФ | Удмуртская республика"/>
    <x v="0"/>
    <n v="1962"/>
    <x v="21"/>
    <s v="содержание под стражей"/>
    <x v="2"/>
    <x v="2"/>
    <s v="Пытки"/>
    <s v="Удмуртская республика"/>
    <x v="1"/>
    <x v="0"/>
  </r>
  <r>
    <s v="Николаев Владислав Евгеньевич | Дело Владислава Николаева о повторной дискредитации ВС РФ | ст. 280.3 ч.1 УК РФ | Красноярский край"/>
    <x v="0"/>
    <n v="1994"/>
    <x v="1"/>
    <s v="подписка о невыезде"/>
    <x v="2"/>
    <x v="2"/>
    <m/>
    <s v="Красноярский край"/>
    <x v="1"/>
    <x v="0"/>
  </r>
  <r>
    <s v="Пожелал остаться анонимным | Дело о покушении на поджог военкомата в Аше | ст. 205 ч.1 УК РФ с применением ст. 30 ч.3 УК РФ, ст. 281 ч.1 УК РФ | Челябинская область"/>
    <x v="0"/>
    <n v="2005"/>
    <x v="1"/>
    <m/>
    <x v="2"/>
    <x v="2"/>
    <m/>
    <s v="Челябинская область"/>
    <x v="1"/>
    <x v="0"/>
  </r>
  <r>
    <s v="Неустроев Василий Петрович | &quot;Второе дело &quot;&quot;Весны&quot;&quot;&quot; | ст. 207.3 ч.2 УК РФ, ст. 212 ч.1.1 УК РФ, ст. 239 ч.2 УК РФ, ст. 282.1 ч.1 УК РФ, ст. 354.1 ч.4 УК РФ, ст. 280.4 ч.3 УК РФ | Москва"/>
    <x v="0"/>
    <n v="1995"/>
    <x v="21"/>
    <s v="помещение в ИВС, содержание под стражей"/>
    <x v="2"/>
    <x v="2"/>
    <m/>
    <s v="Москва"/>
    <x v="1"/>
    <x v="0"/>
  </r>
  <r>
    <s v="Павлюченко Дмитрий Сергеевич | Дело об оправдании терроризма в Сыктывкаре | ст. 205.2 ч.2 УК РФ | Республика Карелия"/>
    <x v="0"/>
    <n v="1975"/>
    <x v="1"/>
    <m/>
    <x v="2"/>
    <x v="2"/>
    <m/>
    <s v="Республика Карелия"/>
    <x v="1"/>
    <x v="0"/>
  </r>
  <r>
    <s v="Ксенжепольский Ян Александрович | &quot;Второе дело &quot;&quot;Весны&quot;&quot;&quot; | ст. 207.3 ч.2 УК РФ, ст. 282.1 ч.2 УК РФ, ст. 354.1 ч.4 УК РФ, ст. 280.4 ч.3 УК РФ | Москва"/>
    <x v="0"/>
    <n v="2000"/>
    <x v="10"/>
    <s v="помещение в ИВС, содержание под стражей"/>
    <x v="2"/>
    <x v="2"/>
    <m/>
    <s v="Москва"/>
    <x v="1"/>
    <x v="0"/>
  </r>
  <r>
    <s v="Князев Олег Алексеевич | Дело о вандализме в Чебоксарах | ст. 214 ч.1 УК РФ | Чувашская Республика"/>
    <x v="0"/>
    <n v="1966"/>
    <x v="1"/>
    <m/>
    <x v="17"/>
    <x v="186"/>
    <m/>
    <s v="Чувашская Республика"/>
    <x v="1"/>
    <x v="0"/>
  </r>
  <r>
    <s v="Архипова Анна Николаевна | &quot;Второе дело &quot;&quot;Весны&quot;&quot;&quot; | ст. 207.3 ч.2 УК РФ, ст. 282.1 ч.1 УК РФ, ст. 354.1 ч.4 УК РФ, ст. 280.4 ч.3 УК РФ | Москва"/>
    <x v="1"/>
    <n v="1997"/>
    <x v="1"/>
    <s v="содержание под стражей, помещение в ИВС"/>
    <x v="2"/>
    <x v="2"/>
    <m/>
    <s v="Москва"/>
    <x v="1"/>
    <x v="0"/>
  </r>
  <r>
    <s v="Колокольников Михаил Юрьевич | Дело Михаила Колокольникова о повторной дискредитации ВС РФ | ст. 280.3 ч.1 УК РФ | Оренбургская область"/>
    <x v="0"/>
    <n v="1976"/>
    <x v="1"/>
    <m/>
    <x v="3"/>
    <x v="187"/>
    <m/>
    <s v="Оренбургская область"/>
    <x v="1"/>
    <x v="0"/>
  </r>
  <r>
    <s v="Романов Михаил Викторович | &quot;Дело о повторной дискредитации ВС РФ, возбуждении ненависти и призывах к экстремизму в Чите&quot; | ст. 280.3 ч.1 УК РФ, ст. 282 ч.1 УК РФ, ст. 280 ч.2 УК РФ | Забайкальский край"/>
    <x v="0"/>
    <n v="1975"/>
    <x v="1"/>
    <m/>
    <x v="40"/>
    <x v="188"/>
    <m/>
    <s v="Забайкальский край"/>
    <x v="1"/>
    <x v="0"/>
  </r>
  <r>
    <s v="Борисенко Олег Станиславович | Второе дело Олега Борисенко о повторной дискредитации ВС РФ | ст. 280.3 ч.1 УК РФ | Тамбовская область"/>
    <x v="0"/>
    <n v="1965"/>
    <x v="14"/>
    <s v="содержание под стражей, домашний арест"/>
    <x v="2"/>
    <x v="2"/>
    <m/>
    <s v="Тамбовская область"/>
    <x v="1"/>
    <x v="0"/>
  </r>
  <r>
    <s v="Барышев Павел Александрович | Дело Павла Барышева о повторной дискредитации ВС РФ | ст. 280.3 ч.1 УК РФ | Республика Саха (Якутия)"/>
    <x v="0"/>
    <n v="1990"/>
    <x v="1"/>
    <s v="содержание под стражей"/>
    <x v="0"/>
    <x v="124"/>
    <m/>
    <s v="Республика Саха (Якутия)"/>
    <x v="1"/>
    <x v="0"/>
  </r>
  <r>
    <s v="Шевчук Андрей Николаевич | &quot;Дело Андрея Шевчука о &quot;&quot;фейках&quot;&quot; о ВС РФ&quot; | ст. 207.3 ч.1 УК РФ | Хабаровский край"/>
    <x v="0"/>
    <m/>
    <x v="1"/>
    <m/>
    <x v="28"/>
    <x v="189"/>
    <m/>
    <s v="Хабаровский край"/>
    <x v="1"/>
    <x v="0"/>
  </r>
  <r>
    <s v="Савченко Егор Сергеевич | Дело о вандализме в Керчи | ст. 214 ч.2 УК РФ | Аннексированная территория Республики Крым"/>
    <x v="0"/>
    <n v="2002"/>
    <x v="1"/>
    <s v="домашний арест"/>
    <x v="2"/>
    <x v="2"/>
    <m/>
    <s v="Аннексированная территория Республики Крым"/>
    <x v="1"/>
    <x v="0"/>
  </r>
  <r>
    <s v="Житков Михаил  | Дело о вандализме в Керчи | ст. 214 ч.2 УК РФ | Аннексированная территория Республики Крым"/>
    <x v="0"/>
    <n v="2002"/>
    <x v="1"/>
    <s v="домашний арест"/>
    <x v="2"/>
    <x v="2"/>
    <m/>
    <s v="Аннексированная территория Республики Крым"/>
    <x v="1"/>
    <x v="0"/>
  </r>
  <r>
    <s v="Будков Тимофей Витальевич | Дело о публичном оправдании терроризма в Рубцовске | ст. 205.2 ч.2 УК РФ | Алтайский край"/>
    <x v="0"/>
    <n v="2001"/>
    <x v="10"/>
    <s v="запрет определенных действий"/>
    <x v="3"/>
    <x v="131"/>
    <m/>
    <s v="Алтайский край"/>
    <x v="1"/>
    <x v="0"/>
  </r>
  <r>
    <s v="Затеев Евгений Артемович | &quot;Второе дело &quot;&quot;Весны&quot;&quot;&quot; | ст. 282.1 ч.1 УК РФ, ст. 354.1 ч.4 УК РФ | Москва"/>
    <x v="0"/>
    <n v="2001"/>
    <x v="21"/>
    <s v="содержание под стражей, помещение в ИВС"/>
    <x v="2"/>
    <x v="2"/>
    <m/>
    <s v="Москва"/>
    <x v="1"/>
    <x v="0"/>
  </r>
  <r>
    <s v="Хорошенин Валентин Алексеевич | &quot;Второе дело &quot;&quot;Весны&quot;&quot;&quot; | ст. 282.1 ч.1 УК РФ, ст. 354.1 ч.4 УК РФ | Москва"/>
    <x v="0"/>
    <n v="2001"/>
    <x v="21"/>
    <s v="содержание под стражей"/>
    <x v="2"/>
    <x v="2"/>
    <m/>
    <s v="Москва"/>
    <x v="1"/>
    <x v="0"/>
  </r>
  <r>
    <s v="Синельников Павел Николаевич | &quot;Второе дело &quot;&quot;Весны&quot;&quot;&quot; | ст. 282.1 ч.1 УК РФ, ст. 282.1 ч.2 УК РФ | Москва"/>
    <x v="0"/>
    <n v="2001"/>
    <x v="1"/>
    <s v="содержание под стражей, помещение в ИВС"/>
    <x v="2"/>
    <x v="2"/>
    <m/>
    <s v="Москва"/>
    <x v="1"/>
    <x v="0"/>
  </r>
  <r>
    <s v="Кондратьев Глеб Сергеевич | &quot;Второе дело &quot;&quot;Весны&quot;&quot;&quot; | ст. 207.3 ч.2 УК РФ, ст. 282.1 ч.1 УК РФ, ст. 354.1 ч.4 УК РФ, ст. 280.4 ч.3 УК РФ | Москва"/>
    <x v="0"/>
    <n v="2002"/>
    <x v="10"/>
    <m/>
    <x v="2"/>
    <x v="2"/>
    <m/>
    <s v="Москва"/>
    <x v="1"/>
    <x v="0"/>
  </r>
  <r>
    <s v="Дьяконов Макар Сергеевич | &quot;Второе дело &quot;&quot;Весны&quot;&quot;&quot; | ст. 207.3 ч.2 УК РФ, ст. 282.1 ч.1 УК РФ, ст. 354.1 ч.4 УК РФ, ст. 280.4 ч.3 УК РФ | Москва"/>
    <x v="0"/>
    <n v="2003"/>
    <x v="10"/>
    <m/>
    <x v="2"/>
    <x v="2"/>
    <m/>
    <s v="Москва"/>
    <x v="1"/>
    <x v="0"/>
  </r>
  <r>
    <s v="Мартыненко Тимофей Сергеевич | &quot;Второе дело &quot;&quot;Весны&quot;&quot;&quot; | ст. 207.3 ч.2 УК РФ, ст. 282.1 ч.1 УК РФ, ст. 354.1 ч.4 УК РФ, ст. 282.1 ч.2 УК РФ, ст. 280.4 ч.3 УК РФ | Москва"/>
    <x v="0"/>
    <n v="1996"/>
    <x v="10"/>
    <m/>
    <x v="2"/>
    <x v="2"/>
    <m/>
    <s v="Москва"/>
    <x v="1"/>
    <x v="0"/>
  </r>
  <r>
    <s v="Бушкова Екатерина Андреевна | &quot;Второе дело &quot;&quot;Весны&quot;&quot;&quot; | ст. 207.3 ч.2 УК РФ, ст. 282.1 ч.1 УК РФ, ст. 354.1 ч.4 УК РФ, ст. 280.4 ч.3 УК РФ | Москва"/>
    <x v="1"/>
    <n v="1997"/>
    <x v="10"/>
    <m/>
    <x v="2"/>
    <x v="2"/>
    <m/>
    <s v="Москва"/>
    <x v="1"/>
    <x v="0"/>
  </r>
  <r>
    <s v="Гяммер Лев Евгеньевич | &quot;Второе дело &quot;&quot;Весны&quot;&quot;&quot; | ст. 207.3 ч.2 УК РФ, ст. 282.1 ч.1 УК РФ, ст. 354.1 ч.4 УК РФ, ст. 280.4 ч.3 УК РФ | Москва"/>
    <x v="0"/>
    <n v="2000"/>
    <x v="24"/>
    <m/>
    <x v="2"/>
    <x v="2"/>
    <m/>
    <s v="Москва"/>
    <x v="1"/>
    <x v="0"/>
  </r>
  <r>
    <s v="Сорвенков Владислав Олегович | &quot;Второе дело &quot;&quot;Весны&quot;&quot;&quot; | ст. 207.3 ч.2 УК РФ, ст. 282.1 ч.1 УК РФ, ст. 354.1 ч.4 УК РФ, ст. 280.4 ч.3 УК РФ | Москва"/>
    <x v="0"/>
    <n v="1997"/>
    <x v="10"/>
    <m/>
    <x v="2"/>
    <x v="2"/>
    <m/>
    <s v="Москва"/>
    <x v="1"/>
    <x v="0"/>
  </r>
  <r>
    <s v="Лозицкий Андрей Валерьевич | &quot;Второе дело &quot;&quot;Весны&quot;&quot;&quot; | ст. 207.3 ч.2 УК РФ, ст. 282.1 ч.1 УК РФ, ст. 354.1 ч.4 УК РФ, ст. 280.4 ч.3 УК РФ | Москва"/>
    <x v="0"/>
    <n v="2001"/>
    <x v="10"/>
    <m/>
    <x v="2"/>
    <x v="2"/>
    <m/>
    <s v="Москва"/>
    <x v="1"/>
    <x v="0"/>
  </r>
  <r>
    <s v="Пушкарева Кира Александровна | &quot;Второе дело &quot;&quot;Весны&quot;&quot;&quot; | ст. 207.3 ч.2 УК РФ, ст. 282.1 ч.1 УК РФ, ст. 354.1 ч.4 УК РФ, ст. 282.1 ч.2 УК РФ, ст. 280.4 ч.3 УК РФ | Москва"/>
    <x v="1"/>
    <n v="1997"/>
    <x v="10"/>
    <m/>
    <x v="2"/>
    <x v="2"/>
    <m/>
    <s v="Москва"/>
    <x v="1"/>
    <x v="0"/>
  </r>
  <r>
    <s v="Назарова Анна Николаевна | &quot;Второе дело &quot;&quot;Весны&quot;&quot;&quot; | ст. 207.3 ч.2 УК РФ, ст. 282.1 ч.1 УК РФ, ст. 354.1 ч.4 УК РФ, ст. 282.1 ч.2 УК РФ, ст. 280.4 ч.3 УК РФ | Москва"/>
    <x v="0"/>
    <n v="2002"/>
    <x v="10"/>
    <m/>
    <x v="2"/>
    <x v="2"/>
    <m/>
    <s v="Москва"/>
    <x v="1"/>
    <x v="0"/>
  </r>
  <r>
    <s v="Тух Михаил Евгеньевич | &quot;Второе дело &quot;&quot;Весны&quot;&quot;&quot; | ст. 207.3 ч.2 УК РФ, ст. 282.1 ч.1 УК РФ, ст. 354.1 ч.4 УК РФ, ст. 282.1 ч.2 УК РФ, ст. 280.4 ч.3 УК РФ | Москва"/>
    <x v="0"/>
    <n v="2001"/>
    <x v="10"/>
    <m/>
    <x v="2"/>
    <x v="2"/>
    <m/>
    <s v="Москва"/>
    <x v="1"/>
    <x v="0"/>
  </r>
  <r>
    <s v="Стрекнев Сергей Александрович | Дело о вандализме и участии в деятельности экстремистской организации в Рыбинске | ст. 214 ч.2 УК РФ, ст. 282.2 ч.2 УК РФ | Ярославская область, Москва"/>
    <x v="0"/>
    <n v="1981"/>
    <x v="1"/>
    <s v="содержание под стражей"/>
    <x v="2"/>
    <x v="2"/>
    <m/>
    <s v="Ярославская область,Москва"/>
    <x v="1"/>
    <x v="0"/>
  </r>
  <r>
    <s v="Неизвестный 54   | Дело о вандализме в Рыбинске | ст. 214 ч.2 УК РФ | Ярославская область"/>
    <x v="0"/>
    <n v="2000"/>
    <x v="1"/>
    <m/>
    <x v="2"/>
    <x v="2"/>
    <m/>
    <s v="Ярославская область"/>
    <x v="1"/>
    <x v="0"/>
  </r>
  <r>
    <s v="Сергеева Дарья Евгеньевна | Дело Дарьи Сергеевой о дискредитации ВС РФ  | ст. 280.3 ч.1 УК РФ | Свердловская область"/>
    <x v="1"/>
    <n v="1994"/>
    <x v="7"/>
    <s v="подписка о невыезде, арест заочно"/>
    <x v="2"/>
    <x v="2"/>
    <m/>
    <s v="Свердловская область"/>
    <x v="1"/>
    <x v="0"/>
  </r>
  <r>
    <s v="Неизвестное лицо 1   | &quot;Дело о &quot;&quot;фейках&quot;&quot; о ВС РФ в Ростове-на-Дону&quot; | ст. 207.3 ч.2 УК РФ | Ростовская область"/>
    <x v="2"/>
    <m/>
    <x v="1"/>
    <m/>
    <x v="8"/>
    <x v="190"/>
    <m/>
    <s v="Ростовская область"/>
    <x v="79"/>
    <x v="0"/>
  </r>
  <r>
    <s v="Другов Сергей Андреевич | Дело Сергея Другова о распространении неуважительных сведений о днях воинской славы | ст. 354.1 ч.4 УК РФ | Республика Карелия"/>
    <x v="0"/>
    <m/>
    <x v="15"/>
    <m/>
    <x v="41"/>
    <x v="191"/>
    <m/>
    <s v="Республика Карелия"/>
    <x v="1"/>
    <x v="0"/>
  </r>
  <r>
    <s v="Куклина Наталья Ивановна | Дело Натальи Куклиной о повторной дискредитации ВС РФ | ст. 280.3 ч.1 УК РФ | Республика Карелия"/>
    <x v="1"/>
    <m/>
    <x v="1"/>
    <s v="запрет определенных действий"/>
    <x v="2"/>
    <x v="2"/>
    <m/>
    <s v="Республика Карелия"/>
    <x v="1"/>
    <x v="0"/>
  </r>
  <r>
    <s v="Ягудин Марат Мударисович | &quot;Дело Марата Ягудина о &quot;&quot;фейках&quot;&quot; о ВС РФ&quot; | ст. 207.3 ч.1 УК РФ | Республика Татарстан"/>
    <x v="0"/>
    <m/>
    <x v="1"/>
    <m/>
    <x v="17"/>
    <x v="72"/>
    <m/>
    <s v="Республика Татарстан"/>
    <x v="1"/>
    <x v="0"/>
  </r>
  <r>
    <s v="Неменок Александр Алексеевич | Дело Пети Бензобакова о публичном оправдании терроризма | ст. 205.2 ч.2 УК РФ | Приморский край"/>
    <x v="0"/>
    <n v="1971"/>
    <x v="15"/>
    <s v="содержание под стражей, домашний арест"/>
    <x v="3"/>
    <x v="192"/>
    <m/>
    <s v="Приморский край"/>
    <x v="1"/>
    <x v="0"/>
  </r>
  <r>
    <s v="Петров Лев Валерьевич | &quot;Дело Льва Петрова о &quot;&quot;фейках&quot;&quot; о ВС РФ&quot; | ст. 207.3 ч.1 УК РФ | Краснодарский край"/>
    <x v="0"/>
    <m/>
    <x v="1"/>
    <m/>
    <x v="2"/>
    <x v="2"/>
    <m/>
    <s v="Краснодарский край"/>
    <x v="1"/>
    <x v="0"/>
  </r>
  <r>
    <s v="Мелихова Марина Борисовна | Дело Марины Мелиховой о повторной дискредитации ВС РФ в Краснодаре | ст. 280.3 ч.1 УК РФ | Краснодарский край"/>
    <x v="1"/>
    <n v="1971"/>
    <x v="1"/>
    <s v="содержание под стражей"/>
    <x v="2"/>
    <x v="2"/>
    <m/>
    <s v="Краснодарский край"/>
    <x v="1"/>
    <x v="0"/>
  </r>
  <r>
    <s v="Веприков Николай Васильевич | &quot;Дело Николая Веприкова о &quot;&quot;фейках&quot;&quot; о ВС РФ&quot; | ст. 207.3 ч.2 УК РФ | Санкт-Петербург"/>
    <x v="0"/>
    <n v="1980"/>
    <x v="8"/>
    <s v="содержание под стражей, подписка о невыезде, арест заочно"/>
    <x v="2"/>
    <x v="2"/>
    <m/>
    <s v="Санкт-Петербург"/>
    <x v="1"/>
    <x v="1"/>
  </r>
  <r>
    <s v="Наумов Денис Анатольевич | Дело Дениса Наумова о неисполнении приказа | ст. 332 ч.2.1 УК РФ | Краснодарский край"/>
    <x v="0"/>
    <m/>
    <x v="14"/>
    <m/>
    <x v="18"/>
    <x v="193"/>
    <m/>
    <s v="Краснодарский край"/>
    <x v="1"/>
    <x v="0"/>
  </r>
  <r>
    <s v="Ворочек Алексей Николаевич | &quot;Дело Алексея Ворочека о причастности к &quot;&quot;Правому сектору&quot;&quot;&quot; | ст. 282.2 ч.2 УК РФ с применением ст. 30 ч.1 УК | Липецкая область"/>
    <x v="0"/>
    <n v="1997"/>
    <x v="1"/>
    <s v="содержание под стражей"/>
    <x v="42"/>
    <x v="194"/>
    <s v="Пытки"/>
    <s v="Липецкая область"/>
    <x v="1"/>
    <x v="0"/>
  </r>
  <r>
    <s v="Овчинников Яков Васильевич | Дело Якова Овчинникова о повторной дискредитации ВС РФ | ст. 280.3 ч.1 УК РФ | Пермский край"/>
    <x v="0"/>
    <n v="1967"/>
    <x v="3"/>
    <m/>
    <x v="2"/>
    <x v="2"/>
    <m/>
    <s v="Пермский край"/>
    <x v="1"/>
    <x v="1"/>
  </r>
  <r>
    <s v="Мехедова Мария Константиновна | Дело о публичном оправдании терроризма в Благовещенске | ст. 205.2 ч.2 УК РФ | Амурская область"/>
    <x v="1"/>
    <n v="1988"/>
    <x v="9"/>
    <s v="домашний арест"/>
    <x v="2"/>
    <x v="2"/>
    <m/>
    <s v="Амурская область"/>
    <x v="1"/>
    <x v="0"/>
  </r>
  <r>
    <s v="Попов Михаил Альбертович | Дело жителя Соснового Бора о повторной дискредитации ВС РФ | ст. 280.3 ч.1 УК РФ | Санкт-Петербург, Ленинградская область"/>
    <x v="0"/>
    <n v="1968"/>
    <x v="1"/>
    <s v="домашний арест"/>
    <x v="40"/>
    <x v="31"/>
    <m/>
    <s v="Санкт-Петербург,Ленинградская область"/>
    <x v="1"/>
    <x v="0"/>
  </r>
  <r>
    <s v="Капацына Андрей Андреевич | Дело авиадиспетчера о неисполнении приказа | ст. 332 ч.2.1 УК РФ | Приморский край"/>
    <x v="0"/>
    <n v="1995"/>
    <x v="48"/>
    <m/>
    <x v="18"/>
    <x v="195"/>
    <m/>
    <s v="Приморский край"/>
    <x v="1"/>
    <x v="0"/>
  </r>
  <r>
    <s v="Корус  Александр Вадимович | Дело Александра Коруса о вандализме | ст. 214 ч.2 УК РФ | Забайкальский край"/>
    <x v="0"/>
    <n v="1981"/>
    <x v="1"/>
    <m/>
    <x v="5"/>
    <x v="10"/>
    <m/>
    <s v="Забайкальский край"/>
    <x v="1"/>
    <x v="0"/>
  </r>
  <r>
    <s v="Баяндин Игорь Михайлович | Дело Игоря Баяндина о хакерской атаке на интернет-ресурс для блокировок | ст. 274.1 ч.1 УК РФ | Ростовская область"/>
    <x v="0"/>
    <m/>
    <x v="1"/>
    <m/>
    <x v="43"/>
    <x v="196"/>
    <m/>
    <s v="Ростовская область"/>
    <x v="1"/>
    <x v="0"/>
  </r>
  <r>
    <s v="Сухоруков Владимир Николаевич | Дело Владимира Сухорукова о повторной дискредитации ВС РФ | ст. 280.3 ч.1 УК РФ | Псковская область"/>
    <x v="0"/>
    <n v="1963"/>
    <x v="44"/>
    <s v="запрет определенных действий"/>
    <x v="2"/>
    <x v="2"/>
    <m/>
    <s v="Псковская область"/>
    <x v="1"/>
    <x v="0"/>
  </r>
  <r>
    <s v="Ляляев Дмитрий Владимирович | &quot;Дело Дмитрия Ляляева о &quot;&quot;фейках&quot;&quot; о ВС РФ в Саратове&quot; | ст. 207.3 ч.1 УК РФ | Саратовская область"/>
    <x v="0"/>
    <n v="1965"/>
    <x v="3"/>
    <m/>
    <x v="18"/>
    <x v="197"/>
    <m/>
    <s v="Саратовская область"/>
    <x v="1"/>
    <x v="0"/>
  </r>
  <r>
    <s v="Филюгин Алексей Викторович | &quot;Дело Алексея Филюгина о &quot;&quot;фейках&quot;&quot; и дискредитации ВС РФ&quot; | ст. 207.3 ч.1 УК РФ, ст. 280.3 ч.1 УК РФ | Курганская область"/>
    <x v="0"/>
    <n v="1990"/>
    <x v="1"/>
    <s v="содержание под стражей"/>
    <x v="4"/>
    <x v="198"/>
    <m/>
    <s v="Курганская область"/>
    <x v="1"/>
    <x v="0"/>
  </r>
  <r>
    <s v="Бахарева Гульнара Хажиахметовна | Дело Гульнары Бахаревой о публичном оправдании терроризма | ст. 205.2 ч.2 УК РФ | Челябинская область"/>
    <x v="1"/>
    <n v="1967"/>
    <x v="49"/>
    <s v="подписка о невыезде"/>
    <x v="3"/>
    <x v="131"/>
    <m/>
    <s v="Челябинская область"/>
    <x v="1"/>
    <x v="0"/>
  </r>
  <r>
    <s v="Капустин Александр Сергеевич | Дело Александра Капустина о повторной дискредитации ВС РФ | ст. 280.3 ч.1 УК РФ | Красноярский край"/>
    <x v="0"/>
    <n v="1972"/>
    <x v="1"/>
    <m/>
    <x v="2"/>
    <x v="2"/>
    <m/>
    <s v="Красноярский край"/>
    <x v="1"/>
    <x v="0"/>
  </r>
  <r>
    <s v="Корчагин Антон Владимирович | Дело Антона Корчагина о повторной дискредитации ВС РФ | ст. 280.3 ч.1 УК РФ | Саратовская область"/>
    <x v="0"/>
    <n v="1976"/>
    <x v="1"/>
    <s v="подписка о невыезде"/>
    <x v="3"/>
    <x v="21"/>
    <m/>
    <s v="Саратовская область"/>
    <x v="1"/>
    <x v="0"/>
  </r>
  <r>
    <s v="Ухов Сергей Анатольевич | Дело Сергея Ухова | ст. 280.4 УК РФ (часть неизвестна) | Пермский край"/>
    <x v="0"/>
    <n v="1985"/>
    <x v="1"/>
    <m/>
    <x v="2"/>
    <x v="2"/>
    <m/>
    <s v="Пермский край"/>
    <x v="1"/>
    <x v="1"/>
  </r>
  <r>
    <s v="Вольский Алексей Павлович | Дело Алексея Вольского о «‎фейках»‎ о ВС РФ и призывах к экстремизму | ст. 280 ч.2 УК РФ, ст. 207.3 ч.2 УК РФ | Нижегородская область"/>
    <x v="0"/>
    <n v="2002"/>
    <x v="1"/>
    <s v="домашний арест, подписка о невыезде, психиатрический стационар"/>
    <x v="2"/>
    <x v="2"/>
    <m/>
    <s v="Нижегородская область"/>
    <x v="1"/>
    <x v="0"/>
  </r>
  <r>
    <s v="Авдеева Ольга Юрьевна | Дело Ольги Авдеевой о повторной дискредитации ВС РФ | ст. 280.3 ч.1 УК РФ | Удмуртская республика"/>
    <x v="1"/>
    <n v="1975"/>
    <x v="9"/>
    <s v="подписка о невыезде"/>
    <x v="2"/>
    <x v="2"/>
    <m/>
    <s v="Удмуртская республика"/>
    <x v="1"/>
    <x v="0"/>
  </r>
  <r>
    <s v="Куприн Владимир Евгеньевич | &quot;Дело Владимира Куприна о &quot;&quot;фейках&quot;&quot; о ВС РФ&quot; | ст. 207.3 ч.2 УК РФ | Курганская область"/>
    <x v="0"/>
    <n v="1998"/>
    <x v="1"/>
    <m/>
    <x v="2"/>
    <x v="2"/>
    <m/>
    <s v="Курганская область"/>
    <x v="1"/>
    <x v="0"/>
  </r>
  <r>
    <s v="Жабоев Батыр Масхудович | Дело Батыра Жабоева о повторной дискредитации ВС РФ | ст. 280.3 ч.1 УК РФ | Кабардино-Балкарская Республика"/>
    <x v="0"/>
    <n v="1987"/>
    <x v="1"/>
    <s v="подписка о невыезде"/>
    <x v="1"/>
    <x v="23"/>
    <m/>
    <s v="Кабардино-Балкарская Республика"/>
    <x v="1"/>
    <x v="0"/>
  </r>
  <r>
    <s v="Седельникова Ирина Михайловна | Дело Ирины Седельниковой о «фейках» о ВС РФ | ст. 207.3 ч.2 УК РФ | Нижегородская область"/>
    <x v="1"/>
    <m/>
    <x v="7"/>
    <s v="домашний арест, подписка о невыезде"/>
    <x v="44"/>
    <x v="199"/>
    <m/>
    <s v="Нижегородская область"/>
    <x v="1"/>
    <x v="0"/>
  </r>
  <r>
    <s v="Черепков Дмитрий Александрович | Дело Дмитрия Черепкова о повторной дискредитации ВС РФ | ст. 280.3 ч.1 УК РФ | Свердловская область"/>
    <x v="0"/>
    <n v="1984"/>
    <x v="1"/>
    <s v="подписка о невыезде, Временное нахождение в больнице"/>
    <x v="2"/>
    <x v="2"/>
    <m/>
    <s v="Свердловская область"/>
    <x v="1"/>
    <x v="0"/>
  </r>
  <r>
    <s v="Егорский Владислав Вадимович | &quot;Второе дело Владислава Егорского о &quot;&quot;фейках&quot;&quot; о ВС&quot; | ст. 207.3 ч.1 УК РФ | Нижегородская область"/>
    <x v="0"/>
    <n v="1966"/>
    <x v="1"/>
    <m/>
    <x v="17"/>
    <x v="118"/>
    <m/>
    <s v="Нижегородская область"/>
    <x v="1"/>
    <x v="0"/>
  </r>
  <r>
    <s v="Ситдикова Зульфия Мударисовна | Дело Зульфии Ситдиковой о дискредитации ВС РФ | ст. 280.3 ч.1 УК РФ, ст. 354.1 ч.3 УК РФ | Республика Татарстан"/>
    <x v="1"/>
    <n v="1976"/>
    <x v="10"/>
    <m/>
    <x v="2"/>
    <x v="2"/>
    <m/>
    <s v="Республика Татарстан"/>
    <x v="1"/>
    <x v="0"/>
  </r>
  <r>
    <s v="Сомряков Александр Сергеевич | &quot;Дело Александра Сомрякова о &quot;&quot;фейках&quot;&quot; о ВС РФ&quot; | ст. 207.3 ч.2 УК РФ | Краснодарский край"/>
    <x v="0"/>
    <n v="1986"/>
    <x v="13"/>
    <s v="содержание под стражей"/>
    <x v="0"/>
    <x v="88"/>
    <m/>
    <s v="Краснодарский край"/>
    <x v="80"/>
    <x v="0"/>
  </r>
  <r>
    <s v="Черничкин Никита  | Дело Никиты Черничкина о реабилитации нацизма | ст. 354.1 ч.4 УК РФ | Рязанская область"/>
    <x v="0"/>
    <n v="1986"/>
    <x v="10"/>
    <s v="подписка о невыезде"/>
    <x v="2"/>
    <x v="2"/>
    <m/>
    <s v="Рязанская область"/>
    <x v="1"/>
    <x v="0"/>
  </r>
  <r>
    <s v="Руденко Тимофей Александрович | Дело Тимофея Руденко о публичном оправдании терроризма | ст. 205.2 ч.2 УК РФ | Москва"/>
    <x v="0"/>
    <n v="1992"/>
    <x v="14"/>
    <s v="содержание под стражей"/>
    <x v="2"/>
    <x v="2"/>
    <m/>
    <s v="Москва"/>
    <x v="1"/>
    <x v="0"/>
  </r>
  <r>
    <s v="Кагарлицкий Борис Юльевич | Дело Бориса Кагарлицкого о публичном оправдании терроризма | ст. 205.2 ч.2 УК РФ | Республика Коми"/>
    <x v="0"/>
    <n v="1958"/>
    <x v="50"/>
    <s v="содержание под стражей"/>
    <x v="2"/>
    <x v="2"/>
    <m/>
    <s v="Республика Коми"/>
    <x v="1"/>
    <x v="0"/>
  </r>
  <r>
    <s v="Козля Дмитрий Федорович | Дело Дмитрия Козли о повторной дискредитации ВС РФ | ст. 280.3 ч.1 УК РФ | Аннексированная территория Республики Крым"/>
    <x v="0"/>
    <n v="1979"/>
    <x v="1"/>
    <s v="содержание под стражей"/>
    <x v="0"/>
    <x v="200"/>
    <m/>
    <s v="Аннексированная территория Республики Крым"/>
    <x v="1"/>
    <x v="0"/>
  </r>
  <r>
    <s v="Соколовская Янина Лазаревна | &quot;Дело Янины Соколовской о военных &quot;&quot;фейках&quot;&quot;&quot; | ст. 207.3 ч.2 УК РФ | Москва"/>
    <x v="1"/>
    <n v="1971"/>
    <x v="0"/>
    <m/>
    <x v="2"/>
    <x v="2"/>
    <m/>
    <s v="Москва"/>
    <x v="1"/>
    <x v="1"/>
  </r>
  <r>
    <s v="П. Михаил  | Дело о публичном оправдании терроризма в Омске | ст. 205.2 ч.2 УК РФ | Омская область"/>
    <x v="0"/>
    <n v="2006"/>
    <x v="1"/>
    <m/>
    <x v="2"/>
    <x v="2"/>
    <m/>
    <s v="Омская область"/>
    <x v="1"/>
    <x v="0"/>
  </r>
  <r>
    <s v="Евтушенко Полина Сергеевна | Дело Полины Евтушенко о приготовлении к государственной измене и публичном оправдании терроризма | ст. 275 УК РФ с применением ст. 30 ч.1 УК РФ, ст. 205.2 ч.2 УК РФ, ст. 205.1 ч.1.1 УК РФ, ст. 280 ч.2 УК РФ | Самарская область"/>
    <x v="1"/>
    <n v="1999"/>
    <x v="1"/>
    <s v="содержание под стражей"/>
    <x v="2"/>
    <x v="2"/>
    <m/>
    <s v="Самарская область"/>
    <x v="1"/>
    <x v="0"/>
  </r>
  <r>
    <s v="Бирюков Андрей Юрьевич | Дело Андрея Бирюкова о публичном оправдании терроризма в судебном заседании | ст. 205.2 ч.1 УК РФ | Воронежская область"/>
    <x v="0"/>
    <n v="1987"/>
    <x v="1"/>
    <s v="содержание под стражей"/>
    <x v="2"/>
    <x v="2"/>
    <m/>
    <s v="Воронежская область"/>
    <x v="1"/>
    <x v="0"/>
  </r>
  <r>
    <s v="Тохтеев Сергей Викторович | Дело о повторной дискредитации ВС РФ во Владивостоке | ст. 280.3 ч.1 УК РФ | Приморский край"/>
    <x v="0"/>
    <n v="1990"/>
    <x v="3"/>
    <s v="психиатрический стационар"/>
    <x v="2"/>
    <x v="2"/>
    <m/>
    <s v="Приморский край"/>
    <x v="1"/>
    <x v="0"/>
  </r>
  <r>
    <s v="Неизвестный 56   | Дело о публичном оправдании терроризма в поселке Сосьва | ст. 205.2 ч.2 УК РФ | Свердловская область"/>
    <x v="0"/>
    <n v="2007"/>
    <x v="1"/>
    <s v="подписка о невыезде"/>
    <x v="2"/>
    <x v="2"/>
    <m/>
    <s v="Свердловская область"/>
    <x v="1"/>
    <x v="0"/>
  </r>
  <r>
    <s v="Прудовская Лидия Дмитриевна | Дело Лидии Прудовской о повторной дискредитации ВС РФ | ст. 280.3 ч.1 УК РФ | Архангельская область"/>
    <x v="1"/>
    <m/>
    <x v="1"/>
    <s v="подписка о невыезде"/>
    <x v="2"/>
    <x v="2"/>
    <m/>
    <s v="Архангельская область"/>
    <x v="1"/>
    <x v="0"/>
  </r>
  <r>
    <s v="Арсланов Тахир Равильевич | &quot;Дело Тахира Арсланова о призывах к экстремизму, массовым беспорядкам и терроризму&quot; | ст. 205.2 ч.2 УК РФ, ст. 280 ч.2 УК РФ, ст. 212 ч.3 УК РФ | Новосибирская область"/>
    <x v="0"/>
    <n v="1956"/>
    <x v="1"/>
    <s v="подписка о невыезде, содержание под стражей"/>
    <x v="0"/>
    <x v="3"/>
    <m/>
    <s v="Новосибирская область"/>
    <x v="1"/>
    <x v="0"/>
  </r>
  <r>
    <s v="Неизвестный 57   | Дело о публичном оправдании терроризма в Свердловской области | ст. 205.2 ч.2 УК РФ | Свердловская область"/>
    <x v="0"/>
    <n v="1986"/>
    <x v="1"/>
    <m/>
    <x v="2"/>
    <x v="2"/>
    <m/>
    <s v="Свердловская область"/>
    <x v="1"/>
    <x v="0"/>
  </r>
  <r>
    <s v="Жариков Михаил Александрович | &quot;Дело Михаила Жарикова о &quot;&quot;фейках&quot;&quot; о ВС РФ, оправдании терроризма и реабилитации нацизма&quot; | ст. 354.1 ч.2 УК РФ, ст. 205.2 ч.2 УК РФ, ст. 207.3 ч.2 УК РФ | Нижегородская область"/>
    <x v="0"/>
    <n v="1984"/>
    <x v="1"/>
    <s v="содержание под стражей"/>
    <x v="45"/>
    <x v="201"/>
    <m/>
    <s v="Нижегородская область"/>
    <x v="1"/>
    <x v="0"/>
  </r>
  <r>
    <s v="Пекпаев Павел Витальевич | Дело Павла Пекпаева о фейках о ВС РФ | ст. 207.3 ч.2 УК РФ | Республика Марий Эл"/>
    <x v="0"/>
    <n v="1976"/>
    <x v="1"/>
    <s v="содержание под стражей"/>
    <x v="0"/>
    <x v="99"/>
    <m/>
    <s v="Республика Марий Эл"/>
    <x v="1"/>
    <x v="0"/>
  </r>
  <r>
    <s v="Мельников Василий Юрьевич | &quot;Дело Василия Мельникова о &quot;&quot;фейках&quot;&quot; о ВС РФ&quot; | ст. 207.3 ч.2 УК РФ | Волгоградская область"/>
    <x v="0"/>
    <n v="1983"/>
    <x v="1"/>
    <s v="содержание под стражей"/>
    <x v="2"/>
    <x v="2"/>
    <m/>
    <s v="Волгоградская область"/>
    <x v="1"/>
    <x v="0"/>
  </r>
  <r>
    <s v="Тугудина Ай-Тана Нырыновна | Дело Ай-Таны Тугудиной о повторной дискредитации ВС РФ | ст. 280.3 ч.1 УК РФ | Республика Алтай"/>
    <x v="1"/>
    <n v="1979"/>
    <x v="1"/>
    <m/>
    <x v="4"/>
    <x v="202"/>
    <m/>
    <s v="Республика Алтай"/>
    <x v="1"/>
    <x v="1"/>
  </r>
  <r>
    <s v="Сипко Юрий Кириллович | &quot;Дело Юрия Сипко о &quot;&quot;фейках&quot;&quot; о ВС РФ&quot; | ст. 207.3 ч.2 УК РФ | Москва"/>
    <x v="0"/>
    <n v="1952"/>
    <x v="19"/>
    <m/>
    <x v="2"/>
    <x v="2"/>
    <m/>
    <s v="Москва"/>
    <x v="1"/>
    <x v="1"/>
  </r>
  <r>
    <s v="Дроздов Павел Владимирович | &quot;Дело Павла Дроздова о &quot;&quot;фейках&quot;&quot; о ВС РФ&quot; | ст. 207.3 ч.2 УК РФ | Республика Коми"/>
    <x v="0"/>
    <n v="1981"/>
    <x v="1"/>
    <s v="содержание под стражей"/>
    <x v="2"/>
    <x v="2"/>
    <m/>
    <s v="Республика Коми"/>
    <x v="1"/>
    <x v="0"/>
  </r>
  <r>
    <s v="Гуков Хусен Хасанбиевич | Дело Хусена Гукова о повторной дискредитации ВС РФ | ст. 280.3 ч.1 УК РФ | Кабардино-Балкарская Республика"/>
    <x v="0"/>
    <n v="1964"/>
    <x v="10"/>
    <s v="подписка о невыезде"/>
    <x v="2"/>
    <x v="2"/>
    <m/>
    <s v="Кабардино-Балкарская Республика"/>
    <x v="1"/>
    <x v="0"/>
  </r>
  <r>
    <s v="Марценко Константин Сергеевич | Дело Константина Марценко о вандализме | ст. 214 ч.2 УК РФ | Московская область"/>
    <x v="0"/>
    <n v="1988"/>
    <x v="1"/>
    <s v="содержание под стражей"/>
    <x v="5"/>
    <x v="203"/>
    <m/>
    <s v="Московская область"/>
    <x v="1"/>
    <x v="0"/>
  </r>
  <r>
    <s v="Серегин Даниил Сергеевич | Дело Даниила Серегина о повторной дискредитации ВС РФ | ст. 280.3 ч.1 УК РФ | Аннексированная территория Республики Крым"/>
    <x v="0"/>
    <n v="1976"/>
    <x v="1"/>
    <s v="содержание под стражей"/>
    <x v="18"/>
    <x v="60"/>
    <m/>
    <s v="Аннексированная территория Республики Крым"/>
    <x v="81"/>
    <x v="0"/>
  </r>
  <r>
    <s v="Шатковский (монах Иларион) Николай Владимирович | Дело монаха Илариона о публичном оправдании терроризма | ст. 205.2 ч.2 УК РФ | Белгородская область"/>
    <x v="0"/>
    <n v="1964"/>
    <x v="19"/>
    <s v="содержание под стражей"/>
    <x v="6"/>
    <x v="204"/>
    <m/>
    <s v="Белгородская область"/>
    <x v="1"/>
    <x v="0"/>
  </r>
  <r>
    <s v="Левченко Ярослав Викторович | Дело Ярослава Левченко о публичном оправдании терроризма | ст. 205.2 ч.1 УК РФ | Камчатский край"/>
    <x v="0"/>
    <n v="1986"/>
    <x v="36"/>
    <s v="содержание под стражей"/>
    <x v="2"/>
    <x v="2"/>
    <m/>
    <s v="Камчатский край"/>
    <x v="1"/>
    <x v="0"/>
  </r>
  <r>
    <s v="Гаджиев Зайнулла Гаджиевич | Дело Зайнуллы Гаджиева о повторной дискредитации ВС РФ | ст. 280.3 ч.1 УК РФ | Республика Башкортостан"/>
    <x v="0"/>
    <n v="1948"/>
    <x v="1"/>
    <m/>
    <x v="3"/>
    <x v="65"/>
    <m/>
    <s v="Республика Башкортостан"/>
    <x v="1"/>
    <x v="0"/>
  </r>
  <r>
    <s v="Аникьев Андрей Леонидович | Дело Андрея Аникьева о повторной дискредитации Вооруженных сил | ст. 280.3 ч.1 УК РФ | Красноярский край"/>
    <x v="0"/>
    <n v="1971"/>
    <x v="1"/>
    <m/>
    <x v="2"/>
    <x v="2"/>
    <m/>
    <s v="Красноярский край"/>
    <x v="1"/>
    <x v="0"/>
  </r>
  <r>
    <s v="Лущаева Мира Ивановна | Дело Миры Лущаевой о призывах к экстремизму | ст. 280 ч.2 УК РФ | Новосибирская область"/>
    <x v="2"/>
    <n v="2004"/>
    <x v="51"/>
    <s v="подписка о невыезде"/>
    <x v="2"/>
    <x v="2"/>
    <m/>
    <s v="Новосибирская область"/>
    <x v="1"/>
    <x v="0"/>
  </r>
  <r>
    <s v="Пожелал остаться анонимным | Дело несовершеннолетней о вандализме в Феодосии | ст. 214 ч.1 УК РФ | Аннексированная территория Республики Крым"/>
    <x v="1"/>
    <n v="2008"/>
    <x v="51"/>
    <s v="подписка о невыезде"/>
    <x v="2"/>
    <x v="2"/>
    <m/>
    <s v="Аннексированная территория Республики Крым"/>
    <x v="1"/>
    <x v="0"/>
  </r>
  <r>
    <s v="Гусева Наталья Александровна | &quot;Дело Натальи Гусевой о &quot;&quot;фейках&quot;&quot; о ВС РФ&quot; | ст. 207.3 ч.1 УК РФ | Челябинская область"/>
    <x v="1"/>
    <n v="1956"/>
    <x v="10"/>
    <m/>
    <x v="2"/>
    <x v="2"/>
    <m/>
    <s v="Челябинская область"/>
    <x v="1"/>
    <x v="0"/>
  </r>
  <r>
    <s v="Салош Сергей Валерьевич | Дело Сергея Салоша о призывах к экстремизму | ст. 280 ч.2 УК РФ | Аннексированная территория Республики Крым"/>
    <x v="0"/>
    <n v="1973"/>
    <x v="51"/>
    <s v="подписка о невыезде"/>
    <x v="2"/>
    <x v="2"/>
    <m/>
    <s v="Аннексированная территория Республики Крым"/>
    <x v="1"/>
    <x v="0"/>
  </r>
  <r>
    <s v="Бажутова (YokoBovich) Анна Николаевна | &quot;Дело YokoBovich о &quot;&quot;фейках&quot;&quot; о ВС РФ&quot; | ст. 207.3 ч.2 УК РФ | Москва"/>
    <x v="1"/>
    <n v="1993"/>
    <x v="15"/>
    <s v="содержание под стражей"/>
    <x v="2"/>
    <x v="2"/>
    <m/>
    <s v="Москва"/>
    <x v="1"/>
    <x v="0"/>
  </r>
  <r>
    <s v="Абдуллаев М. А. | Дело М. Абдуллаева о призывах к экстремизму | ст. 280 ч.2 УК РФ | Республика Дагестан"/>
    <x v="0"/>
    <m/>
    <x v="51"/>
    <m/>
    <x v="46"/>
    <x v="205"/>
    <m/>
    <s v="Республика Дагестан"/>
    <x v="1"/>
    <x v="0"/>
  </r>
  <r>
    <s v="Родионов Виктор Александрович | Дело Виктора Родионова о повторной дискредитации ВС РФ | ст. 280.3 ч.1 УК РФ | Еврейская автономная область"/>
    <x v="0"/>
    <m/>
    <x v="51"/>
    <m/>
    <x v="3"/>
    <x v="4"/>
    <m/>
    <s v="Еврейская автономная область"/>
    <x v="1"/>
    <x v="0"/>
  </r>
  <r>
    <s v="Димитренко Александр Александрович | Дело Александра Димитренко о приготовлении к диверсии и хранении взрывчатки | ст. 281 ч.1 УК РФ с применением ст. 30 ч.1 УК РФ, ст. 222.1 ч.1 УК РФ, ст. 275 УК РФ | Воронежская область"/>
    <x v="0"/>
    <n v="1992"/>
    <x v="51"/>
    <s v="содержание под стражей"/>
    <x v="2"/>
    <x v="2"/>
    <s v="Пытки"/>
    <s v="Воронежская область"/>
    <x v="1"/>
    <x v="0"/>
  </r>
  <r>
    <s v="Пациашвили Сергей Сергоевич | Дело Сергея Пациашвили о повторной дискредитации ВС РФ | ст. 280.3 ч.1 УК РФ | Тамбовская область"/>
    <x v="0"/>
    <n v="1992"/>
    <x v="51"/>
    <m/>
    <x v="2"/>
    <x v="2"/>
    <m/>
    <s v="Тамбовская область"/>
    <x v="1"/>
    <x v="1"/>
  </r>
  <r>
    <s v="Морозов Юрий Николаевич | &quot;Дело Юрия Морозова о &quot;&quot;фейках&quot;&quot; о ВС РФ&quot; | ст. 207.3 ч.2 УК РФ | Омская область, Чукотский автономный округ"/>
    <x v="0"/>
    <m/>
    <x v="14"/>
    <s v="содержание под стражей"/>
    <x v="3"/>
    <x v="206"/>
    <m/>
    <s v="Омская область,Чукотский автономный округ"/>
    <x v="1"/>
    <x v="0"/>
  </r>
  <r>
    <s v="Абакаргаджиев Шахбан Гаджимагомедович | &quot;Дело жителя Хасавюрта о &quot;&quot;фейках&quot;&quot; о ВС РФ&quot; | ст. 207.3 ч.2 УК РФ | Республика Дагестан"/>
    <x v="0"/>
    <n v="1970"/>
    <x v="51"/>
    <s v="подписка о невыезде"/>
    <x v="14"/>
    <x v="31"/>
    <m/>
    <s v="Республика Дагестан"/>
    <x v="1"/>
    <x v="0"/>
  </r>
  <r>
    <s v="Абрамова Елена Арнольдовна | Дело Елены Абрамовой о повторной дискредитации ВС РФ | ст. 280.3 ч.1 УК РФ | Санкт-Петербург"/>
    <x v="1"/>
    <n v="1981"/>
    <x v="51"/>
    <s v="помещение в ИВС, запрет определенных действий"/>
    <x v="2"/>
    <x v="2"/>
    <m/>
    <s v="Санкт-Петербург"/>
    <x v="1"/>
    <x v="0"/>
  </r>
  <r>
    <s v="Степанов Павел Александрович | Дело Павла Степанова о повторной дискредитации ВС РФ | ст. 280.3 ч.1 УК РФ | Республика Татарстан"/>
    <x v="0"/>
    <n v="1994"/>
    <x v="51"/>
    <s v="содержание под стражей"/>
    <x v="2"/>
    <x v="2"/>
    <m/>
    <s v="Республика Татарстан"/>
    <x v="1"/>
    <x v="0"/>
  </r>
  <r>
    <s v="Ефременко Степан Степанович | &quot;Дело Степана Ефременко о &quot;&quot;фейках&quot;&quot; о ВС РФ&quot; | ст. 207.3 ч.1 УК РФ | Новосибирская область"/>
    <x v="0"/>
    <m/>
    <x v="51"/>
    <m/>
    <x v="7"/>
    <x v="207"/>
    <m/>
    <s v="Новосибирская область"/>
    <x v="1"/>
    <x v="0"/>
  </r>
  <r>
    <s v="Башкуров Павел Евгеньевич | &quot;Дело Павла Башкурова о &quot;&quot;фейках&quot;&quot; о ВС РФ&quot; | ст. 207.3 ч.1 УК РФ | Нижегородская область"/>
    <x v="0"/>
    <n v="1984"/>
    <x v="51"/>
    <m/>
    <x v="14"/>
    <x v="31"/>
    <m/>
    <s v="Нижегородская область"/>
    <x v="1"/>
    <x v="0"/>
  </r>
  <r>
    <s v="Неизвестное лицо 2   | &quot;Дело о &quot;&quot;фейках&quot;&quot; о ВС РФ, угрозе применения насилия в связи с осуществлением правосудия, умышленном причинении легкого вреда здоровью с применением оружия и покушении на мошенничество в Электростали&quot; | ст. 207.3 ч.1 УК РФ, ст. 296 ч.1 УК РФ, &quot;ст. 115 ч.2 п.&quot;&quot;в&quot;&quot; УК РФ&quot;, ст. 159 ч.2 УК РФ | Московская область"/>
    <x v="2"/>
    <m/>
    <x v="51"/>
    <m/>
    <x v="8"/>
    <x v="18"/>
    <m/>
    <s v="Московская область"/>
    <x v="1"/>
    <x v="0"/>
  </r>
  <r>
    <s v="Шварц Алексей Максимович | &quot;Дело Алексея Шварца о &quot;&quot;фейках&quot;&quot; о ВС РФ&quot; | ст. 207.3 ч.2 УК РФ | Курганская область"/>
    <x v="0"/>
    <n v="1996"/>
    <x v="10"/>
    <m/>
    <x v="12"/>
    <x v="208"/>
    <m/>
    <s v="Курганская область"/>
    <x v="1"/>
    <x v="1"/>
  </r>
  <r>
    <s v="Шевченко Лидия Александровна | Дело Лидии Шевченко о дискредитации ВС РФ | ст. 280.3 ч.1 УК РФ | Алтайский край"/>
    <x v="1"/>
    <n v="1947"/>
    <x v="51"/>
    <m/>
    <x v="2"/>
    <x v="2"/>
    <m/>
    <s v="Алтайский край"/>
    <x v="1"/>
    <x v="0"/>
  </r>
  <r>
    <s v="Трокаль Андрей Иосифович | Дело Андрея Трокаля о дискредитации ВС РФ | ст. 280.3 ч.1 УК РФ | Приморский край"/>
    <x v="0"/>
    <m/>
    <x v="51"/>
    <m/>
    <x v="2"/>
    <x v="2"/>
    <m/>
    <s v="Приморский край"/>
    <x v="1"/>
    <x v="0"/>
  </r>
  <r>
    <s v="Илькив Зеновий Васильевич | Дело Зеновия Илькива о дискредитации ВС РФ | ст. 280.3 ч.1 УК РФ | Магаданская область"/>
    <x v="0"/>
    <n v="1950"/>
    <x v="51"/>
    <s v="запрет определенных действий"/>
    <x v="3"/>
    <x v="65"/>
    <m/>
    <s v="Магаданская область"/>
    <x v="1"/>
    <x v="0"/>
  </r>
  <r>
    <s v="Картышов Михаил Евгеньевич | Дело Михаила Картышова о дискредитации ВС РФ и грабеже | ст. 161 ч.1 УК РФ, ст. 280.3 ч.1 УК РФ | Пензенская область"/>
    <x v="0"/>
    <m/>
    <x v="51"/>
    <m/>
    <x v="3"/>
    <x v="209"/>
    <m/>
    <s v="Пензенская область"/>
    <x v="1"/>
    <x v="0"/>
  </r>
  <r>
    <s v="Билега Анна Георгиевна | Дело Анны Билеги о дискредитации ВС РФ | ст. 280.3 ч.1 УК РФ | Сахалинская область"/>
    <x v="1"/>
    <n v="1974"/>
    <x v="0"/>
    <m/>
    <x v="44"/>
    <x v="210"/>
    <m/>
    <s v="Сахалинская область"/>
    <x v="1"/>
    <x v="0"/>
  </r>
  <r>
    <s v="Билега Анна Георгиевна | Второе дело Анны Билеги о дискредитации ВС РФ | ст. 280.3 ч.1 УК РФ | Сахалинская область"/>
    <x v="1"/>
    <n v="1974"/>
    <x v="0"/>
    <m/>
    <x v="44"/>
    <x v="211"/>
    <m/>
    <s v="Сахалинская область"/>
    <x v="1"/>
    <x v="0"/>
  </r>
  <r>
    <s v="Ермишин Виталий Олегович | Дело Виталия Ермишина о применении насилия и оскорблении представителей власти | ст. 318 ч.1 УК РФ, ст. 319 УК РФ | Москва"/>
    <x v="0"/>
    <m/>
    <x v="51"/>
    <s v="домашний арест"/>
    <x v="2"/>
    <x v="2"/>
    <s v="Пытки"/>
    <s v="Москва"/>
    <x v="1"/>
    <x v="0"/>
  </r>
  <r>
    <s v="Владимиров Владимир Владимирович | Дело Владимира Владимирова о поджоге мобилизационной палатки | ст. 280.3 ч.2 УК РФ | Кировская область"/>
    <x v="0"/>
    <n v="1978"/>
    <x v="51"/>
    <m/>
    <x v="2"/>
    <x v="2"/>
    <m/>
    <s v="Кировская область"/>
    <x v="1"/>
    <x v="0"/>
  </r>
  <r>
    <s v="Крюкова Тамара Алексеевна | Дело Тамары Крюковой о публичном оправдании терроризма | ст. 205.2 ч.2 УК РФ | Магаданская область"/>
    <x v="1"/>
    <n v="1957"/>
    <x v="51"/>
    <s v="домашний арест"/>
    <x v="2"/>
    <x v="2"/>
    <m/>
    <s v="Магаданская область"/>
    <x v="1"/>
    <x v="0"/>
  </r>
  <r>
    <s v="Самусев Вячеслав Н. | Дело Вячеслава Самусева о публичном оправдании терроризма | ст. 205.2 ч.2 УК РФ | Москва"/>
    <x v="0"/>
    <n v="1987"/>
    <x v="51"/>
    <s v="содержание под стражей"/>
    <x v="2"/>
    <x v="2"/>
    <m/>
    <s v="Москва"/>
    <x v="1"/>
    <x v="0"/>
  </r>
  <r>
    <s v="Москаленко Татьяна Михайловна | Дело Татьяны Москаленко о призывах препятствовать мобилизации | ст. 280.4 ч.2 УК РФ | Республика Адыгея"/>
    <x v="1"/>
    <n v="1961"/>
    <x v="51"/>
    <s v="содержание под стражей"/>
    <x v="2"/>
    <x v="2"/>
    <m/>
    <s v="Республика Адыгея"/>
    <x v="1"/>
    <x v="0"/>
  </r>
  <r>
    <s v="Неизвестное лицо 3   | &quot;Дело о &quot;&quot;фейках&quot;&quot; о ВС РФ в Бежецке&quot; | ст. 207.3 ч.2 УК РФ | Тверская область"/>
    <x v="2"/>
    <m/>
    <x v="51"/>
    <s v="содержание под стражей"/>
    <x v="2"/>
    <x v="2"/>
    <m/>
    <s v="Тверская область"/>
    <x v="1"/>
    <x v="0"/>
  </r>
  <r>
    <s v="Жуковский Петр Владимирович | Дело о призывах к экстремизму в Тульской области | ст. 280 ч.2 УК РФ | Тульская область"/>
    <x v="0"/>
    <n v="1989"/>
    <x v="13"/>
    <s v="подписка о невыезде"/>
    <x v="40"/>
    <x v="212"/>
    <m/>
    <s v="Тульская область"/>
    <x v="1"/>
    <x v="0"/>
  </r>
  <r>
    <s v="Куршин Андрей Владимирович | &quot;Дело Андрея Куршина о &quot;&quot;фейках&quot;&quot; о ВС РФ&quot; | ст. 207.3 ч.2 УК РФ | Москва"/>
    <x v="0"/>
    <n v="1988"/>
    <x v="33"/>
    <s v="домашний арест"/>
    <x v="2"/>
    <x v="2"/>
    <m/>
    <s v="Москва"/>
    <x v="1"/>
    <x v="0"/>
  </r>
  <r>
    <s v="Козлов (Philippenzo) Филипп Николаевич | Дело Philippenzo | ст. 214 ч.2 УК РФ | Москва"/>
    <x v="0"/>
    <n v="1984"/>
    <x v="51"/>
    <m/>
    <x v="2"/>
    <x v="2"/>
    <m/>
    <s v="Москва"/>
    <x v="1"/>
    <x v="1"/>
  </r>
  <r>
    <s v="Тюренко Александр Андреевич | Дело помочившегося на символы российской агрессии | ст. 214 ч.2 УК РФ | Аннексированная территория Республики Крым"/>
    <x v="0"/>
    <n v="2000"/>
    <x v="51"/>
    <s v="содержание под стражей, запрет определенных действий"/>
    <x v="2"/>
    <x v="2"/>
    <m/>
    <s v="Аннексированная территория Республики Крым"/>
    <x v="1"/>
    <x v="0"/>
  </r>
  <r>
    <s v="Кирасиров Артем Евгеньевич | Дело Артема Кирасирова о публичном оправдании терроризма | ст. 205.2 ч.1 УК РФ | Владимирская область"/>
    <x v="0"/>
    <n v="1998"/>
    <x v="7"/>
    <s v="домашний арест"/>
    <x v="3"/>
    <x v="112"/>
    <m/>
    <s v="Владимирская область"/>
    <x v="1"/>
    <x v="0"/>
  </r>
  <r>
    <s v="Неизвестный 58   | Дело о призывах к экстремизму и деятельности против безопасности государства в Саранске | ст. 280 ч.2 УК РФ, ст. 280.4 ч.2 УК РФ | Республика Мордовия"/>
    <x v="0"/>
    <m/>
    <x v="51"/>
    <m/>
    <x v="2"/>
    <x v="2"/>
    <m/>
    <s v="Республика Мордовия"/>
    <x v="1"/>
    <x v="0"/>
  </r>
  <r>
    <s v="Неизвестный 59   | Дело офицера о неисполнении приказа в военное время | ст. 332 ч.2.1 УК РФ | "/>
    <x v="0"/>
    <m/>
    <x v="14"/>
    <m/>
    <x v="18"/>
    <x v="193"/>
    <m/>
    <m/>
    <x v="1"/>
    <x v="0"/>
  </r>
  <r>
    <s v="Подольский Алексей Иванович | Дело Алексея Подольского о публичном оправдании терроризма | ст. 205.2 ч.2 УК РФ | Республика Мордовия"/>
    <x v="0"/>
    <n v="1993"/>
    <x v="51"/>
    <m/>
    <x v="2"/>
    <x v="2"/>
    <m/>
    <s v="Республика Мордовия"/>
    <x v="1"/>
    <x v="0"/>
  </r>
  <r>
    <s v="Щенков Игорь Петрович | Дело Игоря Щенкова о публичном оправдании терроризма | ст. 205.2 ч.2 УК РФ | Вологодская область"/>
    <x v="0"/>
    <n v="1971"/>
    <x v="51"/>
    <m/>
    <x v="2"/>
    <x v="2"/>
    <m/>
    <s v="Вологодская область"/>
    <x v="1"/>
    <x v="0"/>
  </r>
  <r>
    <s v="Ч.   | Дело о призывах к экстремизму в Большом Камне | ст. 280 ч.2 УК РФ | Приморский край"/>
    <x v="0"/>
    <m/>
    <x v="51"/>
    <m/>
    <x v="1"/>
    <x v="213"/>
    <m/>
    <s v="Приморский край"/>
    <x v="1"/>
    <x v="0"/>
  </r>
  <r>
    <s v="Малков Глеб  | Дело Глеба Малкова о надругательстве над флагом и вандализме | ст. 329 УК РФ, ст. 214 ч.2 УК РФ | Аннексированная территория города Севастополь"/>
    <x v="0"/>
    <n v="2002"/>
    <x v="51"/>
    <m/>
    <x v="2"/>
    <x v="2"/>
    <m/>
    <s v="Аннексированная территория города Севастополь"/>
    <x v="1"/>
    <x v="0"/>
  </r>
  <r>
    <s v="Юсубов Амид  | Дело Амида Юсубова о возбуждении ненависти | &quot;ст. 282 ч.2 п.&quot;&quot;а&quot;&quot; УК РФ&quot; | Белгородская область"/>
    <x v="0"/>
    <n v="1990"/>
    <x v="51"/>
    <m/>
    <x v="2"/>
    <x v="2"/>
    <m/>
    <s v="Белгородская область"/>
    <x v="1"/>
    <x v="0"/>
  </r>
  <r>
    <s v="Смирнов Дмитрий Вячеславович | Дело о публичном оправдании терроризма в Новодвинске | ст. 205.2 ч.2 УК РФ | Архангельская область"/>
    <x v="0"/>
    <n v="2001"/>
    <x v="51"/>
    <m/>
    <x v="2"/>
    <x v="2"/>
    <m/>
    <s v="Архангельская область"/>
    <x v="1"/>
    <x v="0"/>
  </r>
  <r>
    <s v="П. Максим  | Дело о публичном оправдании терроризма в Норильске | ст. 205.2 ч.2 УК РФ | Красноярский край"/>
    <x v="0"/>
    <n v="1992"/>
    <x v="51"/>
    <m/>
    <x v="2"/>
    <x v="2"/>
    <m/>
    <s v="Красноярский край"/>
    <x v="1"/>
    <x v="0"/>
  </r>
  <r>
    <s v="Михайлов Денис  | Дело Дениса Михайлова о хранении огнестрельного оружия | ст. 222 ч.1 УК РФ | Санкт-Петербург"/>
    <x v="0"/>
    <n v="1996"/>
    <x v="1"/>
    <m/>
    <x v="2"/>
    <x v="2"/>
    <m/>
    <s v="Санкт-Петербург"/>
    <x v="1"/>
    <x v="1"/>
  </r>
  <r>
    <s v="Савин Евгений Леонидович | Дело Евгения Савина о дискредитации ВС РФ | ст. 280.3 ч.1 УК РФ | Москва"/>
    <x v="0"/>
    <n v="1984"/>
    <x v="52"/>
    <m/>
    <x v="2"/>
    <x v="2"/>
    <m/>
    <s v="Москва"/>
    <x v="1"/>
    <x v="1"/>
  </r>
  <r>
    <s v="Д.   | Дело несовершеннолетнего во Владивостоке о прохождении обучения для совершения теракта | ст. 205.3 УК РФ | Приморский край"/>
    <x v="0"/>
    <m/>
    <x v="51"/>
    <s v="помещение в ИВС, содержание под стражей"/>
    <x v="2"/>
    <x v="2"/>
    <m/>
    <s v="Приморский край"/>
    <x v="1"/>
    <x v="0"/>
  </r>
  <r>
    <s v="Иванов Алексей Викторович | Дело Алексея Иванова о государственной измене | ст. 275 УК РФ | Вологодская область"/>
    <x v="0"/>
    <n v="1995"/>
    <x v="51"/>
    <m/>
    <x v="2"/>
    <x v="2"/>
    <m/>
    <s v="Вологодская область"/>
    <x v="1"/>
    <x v="0"/>
  </r>
  <r>
    <s v="Неизвестный 60   | &quot;Дело бывшего военнослужащего в Петербурге о &quot;&quot;фейках&quot;&quot; о ВС РФ&quot; | ст. 207.3 УК РФ (часть неизвестна) | Санкт-Петербург"/>
    <x v="0"/>
    <m/>
    <x v="53"/>
    <m/>
    <x v="2"/>
    <x v="2"/>
    <m/>
    <s v="Санкт-Петербург"/>
    <x v="1"/>
    <x v="0"/>
  </r>
  <r>
    <s v="Чубуков Илья  | Дело о поджоге Z-инсталляции в Белгороде | ст. 214 ч.2 УК РФ, ст. 222.1 ч.1 УК РФ | Белгородская область"/>
    <x v="0"/>
    <n v="1995"/>
    <x v="51"/>
    <s v="подписка о невыезде, помещение в ИВС, содержание под стражей"/>
    <x v="2"/>
    <x v="2"/>
    <s v="Пытки"/>
    <s v="Белгородская область"/>
    <x v="1"/>
    <x v="0"/>
  </r>
  <r>
    <s v="Фарафонов Николай Николаевич | Дело Николая Фарафонова о публичном оправдании терроризма | ст. 205.2 ч.2 УК РФ | Республика Коми"/>
    <x v="0"/>
    <n v="1988"/>
    <x v="15"/>
    <s v="помещение в ИВС, содержание под стражей"/>
    <x v="2"/>
    <x v="2"/>
    <m/>
    <s v="Республика Коми"/>
    <x v="1"/>
    <x v="0"/>
  </r>
  <r>
    <s v="Литвин Богдан Геннадьевич | &quot;Второе дело &quot;&quot;Весны&quot;&quot;&quot; | ст. 282.1 ч.1 УК РФ, ст. 207.3 ч.2 УК РФ, ст. 280.4 ч.3 УК РФ, ст. 354.1 УК РФ (часть неизвестна) | Москва"/>
    <x v="0"/>
    <n v="1994"/>
    <x v="21"/>
    <m/>
    <x v="2"/>
    <x v="2"/>
    <m/>
    <s v="Москва"/>
    <x v="1"/>
    <x v="1"/>
  </r>
  <r>
    <s v="Гончарова Екатерина Михайловна | &quot;Второе дело &quot;&quot;Весны&quot;&quot;&quot; | ст. 282.1 ч.1 УК РФ, ст. 354.1 ч.4 УК РФ | Москва"/>
    <x v="1"/>
    <n v="2002"/>
    <x v="0"/>
    <m/>
    <x v="2"/>
    <x v="2"/>
    <m/>
    <s v="Москва"/>
    <x v="1"/>
    <x v="1"/>
  </r>
  <r>
    <s v="Кашеваров Александр Андреевич | &quot;Второе дело &quot;&quot;Весны&quot;&quot;&quot; | ст. 282.1 ч.1 УК РФ, ст. 207.3 ч.2 УК РФ, ст. 280.4 ч.3 УК РФ, ст. 354.1 УК РФ (часть неизвестна) | Москва"/>
    <x v="0"/>
    <n v="2003"/>
    <x v="10"/>
    <m/>
    <x v="2"/>
    <x v="2"/>
    <m/>
    <s v="Москва"/>
    <x v="1"/>
    <x v="1"/>
  </r>
  <r>
    <s v="Аржанов Владимир Евгеньевич | &quot;Второе дело &quot;&quot;Весны&quot;&quot;&quot; | ст. 282.1 ч.1 УК РФ | Москва"/>
    <x v="0"/>
    <n v="1998"/>
    <x v="10"/>
    <m/>
    <x v="2"/>
    <x v="2"/>
    <m/>
    <s v="Москва"/>
    <x v="1"/>
    <x v="1"/>
  </r>
  <r>
    <s v="Резниченко Вячеслав Юрьевич | Дело Вячеслава Резниченко об отказе воевать | ст. 332 ч.2.1 УК РФ | Приморский край"/>
    <x v="0"/>
    <n v="1994"/>
    <x v="51"/>
    <m/>
    <x v="18"/>
    <x v="214"/>
    <m/>
    <s v="Приморский край"/>
    <x v="82"/>
    <x v="0"/>
  </r>
  <r>
    <s v="К. Андрей  | Дело о публичном оправдании терроризма в Хабаровском крае | ст. 205.2 ч.2 УК РФ | Хабаровский край"/>
    <x v="0"/>
    <n v="1962"/>
    <x v="51"/>
    <m/>
    <x v="2"/>
    <x v="2"/>
    <m/>
    <s v="Хабаровский край"/>
    <x v="1"/>
    <x v="0"/>
  </r>
  <r>
    <s v="Автоманов Владислав Юрьевич | Дело Владислава Автоманова о повторной дискредитации ВС РФ | ст. 280.3 ч.1 УК РФ | Алтайский край"/>
    <x v="0"/>
    <n v="1972"/>
    <x v="51"/>
    <m/>
    <x v="3"/>
    <x v="65"/>
    <m/>
    <s v="Алтайский край"/>
    <x v="1"/>
    <x v="0"/>
  </r>
  <r>
    <s v="Л.-О. Татьяна  | Дело о несообщении о преступлении в Петербурге | ст. 205.6 УК РФ | Санкт-Петербург"/>
    <x v="1"/>
    <n v="1997"/>
    <x v="7"/>
    <s v="подписка о невыезде"/>
    <x v="2"/>
    <x v="2"/>
    <m/>
    <s v="Санкт-Петербург"/>
    <x v="1"/>
    <x v="0"/>
  </r>
  <r>
    <s v="З. Анна  | Дело о несообщении о преступлении в Петербурге | ст. 205.6 УК РФ | Санкт-Петербург"/>
    <x v="1"/>
    <n v="1995"/>
    <x v="7"/>
    <s v="подписка о невыезде"/>
    <x v="2"/>
    <x v="2"/>
    <m/>
    <s v="Санкт-Петербург"/>
    <x v="1"/>
    <x v="0"/>
  </r>
  <r>
    <s v="Аднобаев Радик Михайлович | Дело Радика Аднобаева о повторной дискредитации ВС РФ | ст. 280.3 ч.1 УК РФ | Архангельская область"/>
    <x v="0"/>
    <n v="1966"/>
    <x v="10"/>
    <s v="запрет определенных действий"/>
    <x v="2"/>
    <x v="2"/>
    <m/>
    <s v="Архангельская область"/>
    <x v="1"/>
    <x v="0"/>
  </r>
  <r>
    <s v="Ланчеков Анатолий Меркульевич | &quot;Дело Анатолия Ланчекова о публичном оправдании терроризма и &quot;&quot;фейках&quot;&quot; о ВС РФ&quot; | ст. 205.2 ч.2 УК РФ, ст. 207.3 ч.2 УК РФ, ст. 148 ч.1 УК РФ, ст. 222 ч.1 УК РФ | Хабаровский край"/>
    <x v="0"/>
    <n v="1965"/>
    <x v="53"/>
    <s v="содержание под стражей"/>
    <x v="2"/>
    <x v="2"/>
    <m/>
    <s v="Хабаровский край"/>
    <x v="1"/>
    <x v="0"/>
  </r>
  <r>
    <s v="Абдыканов Камиль  | Дело об осквернении памятника участникам войны в Самарской области | ст. 354.1 ч.4 УК РФ | Самарская область"/>
    <x v="0"/>
    <n v="1997"/>
    <x v="51"/>
    <m/>
    <x v="2"/>
    <x v="2"/>
    <m/>
    <s v="Самарская область"/>
    <x v="1"/>
    <x v="0"/>
  </r>
  <r>
    <s v="Врагов Александр Александрович | Дело об осквернении памятника участникам войны в Самарской области | ст. 354.1 ч.4 УК РФ | Самарская область"/>
    <x v="0"/>
    <n v="1984"/>
    <x v="51"/>
    <m/>
    <x v="2"/>
    <x v="2"/>
    <m/>
    <s v="Самарская область"/>
    <x v="1"/>
    <x v="0"/>
  </r>
  <r>
    <s v="Селезнев Константин Анатольевич | &quot;Дело Константина Селезнева о &quot;&quot;фейках&quot;&quot; о ВС РФ&quot; | ст. 207.3 ч.2 УК РФ | Москва"/>
    <x v="0"/>
    <n v="1960"/>
    <x v="26"/>
    <s v="помещение в ИВС, содержание под стражей"/>
    <x v="2"/>
    <x v="2"/>
    <m/>
    <s v="Москва"/>
    <x v="1"/>
    <x v="0"/>
  </r>
  <r>
    <s v="К. Тимофей  | Дело жителя Ставрополья о публичном оправдании терроризма | ст. 205.2 ч.2 УК РФ | Ставропольский край"/>
    <x v="0"/>
    <n v="1989"/>
    <x v="51"/>
    <m/>
    <x v="2"/>
    <x v="2"/>
    <m/>
    <s v="Ставропольский край"/>
    <x v="1"/>
    <x v="1"/>
  </r>
  <r>
    <s v="Баканов Сергей Викторович | Дело Сергея Баканова о дискредитации ВС РФ | ст. 280.3 ч.1 УК РФ | Рязанская область"/>
    <x v="0"/>
    <n v="1985"/>
    <x v="13"/>
    <s v="мера пресечения отсутствует"/>
    <x v="2"/>
    <x v="2"/>
    <m/>
    <s v="Рязанская область"/>
    <x v="1"/>
    <x v="0"/>
  </r>
  <r>
    <s v="Веселов Сергей Владимирович | Дело Сергея Веселова о реабилитации нацизма и о дискредитации ВС РФ | ст. 354.1 ч.4 УК РФ, ст. 280.3 ч.1 УК РФ | Ивановская область"/>
    <x v="0"/>
    <n v="1970"/>
    <x v="15"/>
    <s v="подписка о невыезде"/>
    <x v="2"/>
    <x v="2"/>
    <m/>
    <s v="Ивановская область"/>
    <x v="1"/>
    <x v="0"/>
  </r>
  <r>
    <s v="Полканов Вячеслав Александрович | Дело Вячеслава Полканова о повторной дискредитации ВС РФ | ст. 280.3 ч.1 УК РФ | Томская область"/>
    <x v="0"/>
    <n v="1985"/>
    <x v="51"/>
    <s v="содержание под стражей"/>
    <x v="2"/>
    <x v="2"/>
    <m/>
    <s v="Томская область"/>
    <x v="1"/>
    <x v="0"/>
  </r>
  <r>
    <s v="Ситник Степан О. | Дело о закрашивании граффити с георгиевской лентой в Орле | ст. 354.1 ч.4 УК РФ | Орловская область"/>
    <x v="0"/>
    <n v="2001"/>
    <x v="51"/>
    <s v="подписка о невыезде"/>
    <x v="2"/>
    <x v="2"/>
    <m/>
    <s v="Орловская область"/>
    <x v="1"/>
    <x v="0"/>
  </r>
  <r>
    <s v="Кулаков Александр В. | Дело о закрашивании граффити с георгиевской лентой в Орле | ст. 354.1 ч.4 УК РФ | Орловская область"/>
    <x v="0"/>
    <n v="2001"/>
    <x v="51"/>
    <s v="подписка о невыезде"/>
    <x v="2"/>
    <x v="2"/>
    <m/>
    <s v="Орловская область"/>
    <x v="1"/>
    <x v="0"/>
  </r>
  <r>
    <s v="Кириллов Евгений  | &quot;Дело Евгения Кириллова о &quot;&quot;фейках&quot;&quot; о ВС РФ&quot; | ст. 207.3 ч.2 УК РФ | Санкт-Петербург"/>
    <x v="0"/>
    <n v="1978"/>
    <x v="15"/>
    <m/>
    <x v="2"/>
    <x v="2"/>
    <m/>
    <s v="Санкт-Петербург"/>
    <x v="1"/>
    <x v="1"/>
  </r>
  <r>
    <s v="Бывшев Александр Михайлович | &quot;Дело Александра Бывшева о &quot;&quot;фейках&quot;&quot; о ВС РФ&quot; | ст. 207.3 ч.1 УК РФ | Орловская область"/>
    <x v="0"/>
    <n v="1972"/>
    <x v="41"/>
    <m/>
    <x v="2"/>
    <x v="2"/>
    <m/>
    <s v="Орловская область"/>
    <x v="1"/>
    <x v="0"/>
  </r>
  <r>
    <s v="Алсынов Фаиль  | Дело Фаиля Алсынова о возбуждении ненависти | ст. 282 ч.1 УК РФ | Республика Башкортостан"/>
    <x v="0"/>
    <m/>
    <x v="10"/>
    <s v="подписка о невыезде"/>
    <x v="2"/>
    <x v="2"/>
    <m/>
    <s v="Республика Башкортостан"/>
    <x v="1"/>
    <x v="0"/>
  </r>
  <r>
    <s v="Парасочка Евгений Константинович | Дело Евгения Парасочки о неисполнении приказа в военное время | ст. 332 ч.2.1 УК РФ | Камчатский край"/>
    <x v="0"/>
    <m/>
    <x v="14"/>
    <m/>
    <x v="18"/>
    <x v="214"/>
    <m/>
    <s v="Камчатский край"/>
    <x v="1"/>
    <x v="0"/>
  </r>
  <r>
    <s v="Шкварок Виктор Петрович | Дело Виктора Шкварока о неисполнении приказа в военное время | ст. 332 ч.2.1 УК РФ | Камчатский край"/>
    <x v="0"/>
    <m/>
    <x v="14"/>
    <m/>
    <x v="18"/>
    <x v="214"/>
    <m/>
    <s v="Камчатский край"/>
    <x v="1"/>
    <x v="0"/>
  </r>
  <r>
    <s v="Орлов Алексей Александрович | &quot;Дело Алексея Орлова о &quot;&quot;фейках&quot;&quot; о ВС РФ&quot; | ст. 207.3 ч.1 УК РФ | Хабаровский край"/>
    <x v="0"/>
    <m/>
    <x v="14"/>
    <m/>
    <x v="47"/>
    <x v="215"/>
    <m/>
    <s v="Хабаровский край"/>
    <x v="1"/>
    <x v="0"/>
  </r>
  <r>
    <s v="Баканов Сергей Викторович | Дело Сергея Баканова о реабилитации нацизма | ст. 354.1 ч.4 УК РФ | Рязанская область"/>
    <x v="0"/>
    <n v="1985"/>
    <x v="13"/>
    <m/>
    <x v="2"/>
    <x v="2"/>
    <m/>
    <s v="Рязанская область"/>
    <x v="1"/>
    <x v="0"/>
  </r>
  <r>
    <s v="Стронов Дмитрий Олегович | &quot;Дело Дмитрия Стронова о &quot;&quot;фейках&quot;&quot; о ВС РФ&quot; | ст. 207.3 ч.1 УК РФ | Республика Карелия"/>
    <x v="0"/>
    <m/>
    <x v="14"/>
    <m/>
    <x v="14"/>
    <x v="31"/>
    <m/>
    <s v="Республика Карелия"/>
    <x v="1"/>
    <x v="0"/>
  </r>
  <r>
    <s v="Неизвестный 61   | &quot;Дело военнослужащего о &quot;&quot;фейках&quot;&quot; о ВС РФ в Мурманской области&quot; | ст. 207.3 ч.2 УК РФ | Мурманская область"/>
    <x v="0"/>
    <m/>
    <x v="14"/>
    <m/>
    <x v="14"/>
    <x v="31"/>
    <m/>
    <s v="Мурманская область"/>
    <x v="1"/>
    <x v="0"/>
  </r>
  <r>
    <s v="Неизвестный 62   | &quot;Второе дело военнослужащего о &quot;&quot;фейках&quot;&quot; о ВС РФ в Мурманской области&quot; | ст. 207.3 ч.1 УК РФ | Мурманская область"/>
    <x v="0"/>
    <m/>
    <x v="14"/>
    <m/>
    <x v="14"/>
    <x v="216"/>
    <m/>
    <s v="Мурманская область"/>
    <x v="1"/>
    <x v="0"/>
  </r>
  <r>
    <s v="Горинов Алексей Александрович | Дело Алексея Горинова о публичном оправдании терроризма | ст. 205.2 ч.1 УК РФ | Владимирская область"/>
    <x v="0"/>
    <n v="1961"/>
    <x v="21"/>
    <s v="содержание под стражей"/>
    <x v="2"/>
    <x v="2"/>
    <m/>
    <s v="Владимирская область"/>
    <x v="1"/>
    <x v="0"/>
  </r>
  <r>
    <s v="Валеев Ленард Исмагилович | Дело Ленарда Валеева о возбуждении ненависти | ст. 282 ч.1 УК РФ | Кемеровская область"/>
    <x v="0"/>
    <n v="1963"/>
    <x v="5"/>
    <m/>
    <x v="2"/>
    <x v="2"/>
    <m/>
    <s v="Кемеровская область"/>
    <x v="1"/>
    <x v="0"/>
  </r>
  <r>
    <s v="Вишняков Дмитрий Владимирович | Дело Дмитрия Вишнякова о публичном оправдании терроризма | ст. 205.2 ч.2 УК РФ | Вологодская область"/>
    <x v="0"/>
    <n v="1987"/>
    <x v="51"/>
    <s v="помещение в ИВС"/>
    <x v="2"/>
    <x v="2"/>
    <m/>
    <s v="Вологодская область"/>
    <x v="1"/>
    <x v="1"/>
  </r>
  <r>
    <s v="Абрамовский Евгений Иванович | Дело Евгения Абрамовского о повторной дискредитации ВС РФ | ст. 280.3 ч.1 УК РФ | Томская область"/>
    <x v="0"/>
    <m/>
    <x v="51"/>
    <m/>
    <x v="2"/>
    <x v="2"/>
    <m/>
    <s v="Томская область"/>
    <x v="1"/>
    <x v="1"/>
  </r>
  <r>
    <s v="Иванов Алексей Викторович | Дело Алексея Иванова о публичном оправдании терроризма | ст. 205.2 ч.2 УК РФ | Вологодская область"/>
    <x v="0"/>
    <n v="1995"/>
    <x v="51"/>
    <m/>
    <x v="2"/>
    <x v="2"/>
    <m/>
    <s v="Вологодская область"/>
    <x v="1"/>
    <x v="0"/>
  </r>
  <r>
    <s v="Фейгин Марк Захарович | &quot;Дело Марка Фейгина о &quot;&quot;фейках&quot;&quot; о ВС РФ&quot; | ст. 207.3 УК РФ (часть неизвестна) | Москва"/>
    <x v="0"/>
    <n v="1971"/>
    <x v="51"/>
    <m/>
    <x v="2"/>
    <x v="2"/>
    <m/>
    <s v="Москва"/>
    <x v="1"/>
    <x v="1"/>
  </r>
  <r>
    <s v="Пожелал остаться анонимным | &quot;Дело о &quot;&quot;фейках&quot;&quot; о ВС РФ в Петербурге&quot; | ст. 207.3 ч.2 УК РФ | Ленинградская область"/>
    <x v="0"/>
    <n v="1984"/>
    <x v="51"/>
    <s v="содержание под стражей"/>
    <x v="2"/>
    <x v="2"/>
    <m/>
    <s v="Ленинградская область"/>
    <x v="1"/>
    <x v="0"/>
  </r>
  <r>
    <s v="К. Дмитрий  | &quot;Дело Dexter Morgan о призывах к деятельности, направленной против безопасности государства&quot; | ст. 280.4 УК РФ (часть неизвестна) | "/>
    <x v="0"/>
    <n v="1984"/>
    <x v="1"/>
    <m/>
    <x v="2"/>
    <x v="2"/>
    <m/>
    <m/>
    <x v="1"/>
    <x v="1"/>
  </r>
  <r>
    <s v="Мамедов Денис Андреевич | &quot;Дело Дениса и Марии Мамедовых о &quot;&quot;фейках&quot;&quot; о ВС РФ&quot; | ст. 207.3 ч.2 УК РФ | Москва"/>
    <x v="0"/>
    <n v="1985"/>
    <x v="51"/>
    <m/>
    <x v="2"/>
    <x v="2"/>
    <m/>
    <s v="Москва"/>
    <x v="1"/>
    <x v="1"/>
  </r>
  <r>
    <s v="Мамедова Мария Александровна | &quot;Дело Дениса и Марии Мамедовых о &quot;&quot;фейках&quot;&quot; о ВС РФ&quot; | ст. 207.3 ч.2 УК РФ | Москва"/>
    <x v="1"/>
    <n v="1990"/>
    <x v="51"/>
    <m/>
    <x v="2"/>
    <x v="2"/>
    <m/>
    <s v="Москва"/>
    <x v="1"/>
    <x v="1"/>
  </r>
  <r>
    <s v="Мунтян Павел Андреевич | &quot;Дело Павла Мунтяна о &quot;&quot;фейках&quot;&quot; о ВС РФ&quot; | ст. 207.3 ч.2 УК РФ | Москва"/>
    <x v="0"/>
    <n v="1978"/>
    <x v="3"/>
    <m/>
    <x v="2"/>
    <x v="2"/>
    <m/>
    <s v="Москва"/>
    <x v="1"/>
    <x v="1"/>
  </r>
  <r>
    <s v="Куваев Олег Игоревич | &quot;Дело Олега Куваева о призывах к деятельности, направленной против безопасности государства&quot; | ст. 280.4 УК РФ (часть неизвестна) | Санкт-Петербург"/>
    <x v="0"/>
    <n v="1967"/>
    <x v="3"/>
    <m/>
    <x v="2"/>
    <x v="2"/>
    <m/>
    <s v="Санкт-Петербург"/>
    <x v="1"/>
    <x v="1"/>
  </r>
  <r>
    <s v="Перевозчиков Артемий Иванович | Дело Артемия Перевозчикова об участии в деятельности экстремистской организации | ст. 282.2 ч.2 УК РФ | Удмуртская республика, Москва"/>
    <x v="0"/>
    <n v="2003"/>
    <x v="51"/>
    <s v="содержание под стражей"/>
    <x v="2"/>
    <x v="2"/>
    <m/>
    <s v="Удмуртская республика,Москва"/>
    <x v="1"/>
    <x v="0"/>
  </r>
  <r>
    <s v="Данилов Павел Анатольевич | &quot;Дело о призывах к деятельности, направленной против безопасности государства, призывах к экстремизму и публичном оправдании терроризма в Свердловской области&quot; | ст. 280.4 ч.2 УК РФ, ст. 205.2 ч.2 УК РФ, ст. 280 ч.2 УК РФ | Свердловская область"/>
    <x v="0"/>
    <m/>
    <x v="51"/>
    <s v="подписка о невыезде"/>
    <x v="2"/>
    <x v="2"/>
    <m/>
    <s v="Свердловская область"/>
    <x v="1"/>
    <x v="1"/>
  </r>
  <r>
    <s v="Пожелал остаться анонимным | &quot;Дело о &quot;&quot;фейках&quot;&quot; о ВС РФ в Волгограде&quot; | ст. 207.3 ч.2 УК РФ | "/>
    <x v="0"/>
    <n v="2002"/>
    <x v="51"/>
    <s v="содержание под стражей"/>
    <x v="2"/>
    <x v="2"/>
    <m/>
    <m/>
    <x v="1"/>
    <x v="0"/>
  </r>
  <r>
    <s v="Гудков Дмитрий Геннадьевич | &quot;Дело Дмитрия Гудкова о &quot;&quot;фейках&quot;&quot; о ВС РФ&quot; | ст. 207.3 ч.2 УК РФ | Москва"/>
    <x v="0"/>
    <n v="1980"/>
    <x v="21"/>
    <m/>
    <x v="2"/>
    <x v="2"/>
    <m/>
    <s v="Москва"/>
    <x v="1"/>
    <x v="1"/>
  </r>
  <r>
    <s v="Алтухов Роман Валерьевич | Дело Романа Алтухова о дискредитации ВС РФ | ст. 280.3 ч.1 УК РФ | Тульская область"/>
    <x v="0"/>
    <m/>
    <x v="51"/>
    <s v="подписка о невыезде"/>
    <x v="2"/>
    <x v="2"/>
    <m/>
    <s v="Тульская область"/>
    <x v="1"/>
    <x v="0"/>
  </r>
  <r>
    <s v="Тимин Андрей Дмитриевич | Дело Андрея Тимина о неисполнении приказа в военное время | ст. 332 ч.2.1 УК РФ | Хабаровский край"/>
    <x v="0"/>
    <n v="2000"/>
    <x v="51"/>
    <m/>
    <x v="2"/>
    <x v="2"/>
    <m/>
    <s v="Хабаровский край"/>
    <x v="1"/>
    <x v="0"/>
  </r>
  <r>
    <s v="Подольский Алексей Иванович | Дело Алексея Подольского о дискредитации ВС РФ | ст. 280.3 ч.1 УК РФ | Республика Мордовия"/>
    <x v="0"/>
    <n v="1993"/>
    <x v="51"/>
    <m/>
    <x v="2"/>
    <x v="2"/>
    <m/>
    <s v="Республика Мордовия"/>
    <x v="1"/>
    <x v="0"/>
  </r>
  <r>
    <s v="Подольский Алексей Иванович | Второе дело Алексея Подольского о дискредитации ВС РФ | ст. 280.3 ч.1 УК РФ | Республика Мордовия"/>
    <x v="0"/>
    <n v="1993"/>
    <x v="51"/>
    <m/>
    <x v="2"/>
    <x v="2"/>
    <m/>
    <s v="Республика Мордовия"/>
    <x v="1"/>
    <x v="0"/>
  </r>
  <r>
    <s v="Назарук Роман И. | &quot;Дело Романа Назарука о &quot;&quot;фейках&quot;&quot; о ВС РФ&quot; | ст. 207.3 ч.2 УК РФ | Чукотский автономный округ"/>
    <x v="0"/>
    <n v="1990"/>
    <x v="51"/>
    <m/>
    <x v="2"/>
    <x v="2"/>
    <m/>
    <s v="Чукотский автономный округ"/>
    <x v="1"/>
    <x v="1"/>
  </r>
  <r>
    <s v="Назарук Анастасия Михайловна | &quot;Дело Анастасии Назарук о &quot;&quot;фейках&quot;&quot; о ВС РФ&quot; | ст. 207.3 ч.2 УК РФ | Ставропольский край"/>
    <x v="1"/>
    <n v="1993"/>
    <x v="51"/>
    <m/>
    <x v="2"/>
    <x v="2"/>
    <m/>
    <s v="Ставропольский край"/>
    <x v="1"/>
    <x v="1"/>
  </r>
  <r>
    <s v="Шанин Александр Юрьевич | Дело Александра Шанина о дискредитации ВС РФ | ст. 280.3 ч.1 УК РФ | Воронежская область"/>
    <x v="0"/>
    <m/>
    <x v="51"/>
    <s v="подписка о невыезде"/>
    <x v="2"/>
    <x v="2"/>
    <m/>
    <s v="Воронежская область"/>
    <x v="1"/>
    <x v="0"/>
  </r>
  <r>
    <s v="Трифонов Виталий Фарильевич | &quot;Дело Виталия Трифонова о &quot;&quot;фейках&quot;&quot; о ВС РФ&quot; | ст. 207.3 ч.1 УК РФ | Саратовская область"/>
    <x v="0"/>
    <m/>
    <x v="51"/>
    <m/>
    <x v="3"/>
    <x v="217"/>
    <m/>
    <s v="Саратовская область"/>
    <x v="1"/>
    <x v="0"/>
  </r>
  <r>
    <s v="Ефремова Наталья Юрьевна | &quot;Дело Натальи Ефремовой о &quot;&quot;фейках&quot;&quot; о ВС РФ&quot; | ст. 207.3 ч.1 УК РФ | Костромская область"/>
    <x v="1"/>
    <m/>
    <x v="51"/>
    <m/>
    <x v="2"/>
    <x v="2"/>
    <m/>
    <s v="Костромская область"/>
    <x v="1"/>
    <x v="0"/>
  </r>
  <r>
    <s v="Валеев Олег Анатольевич | Дело Олега Валеева о дискредитации ВС РФ | ст. 280.3 ч.1 УК РФ | "/>
    <x v="0"/>
    <n v="1986"/>
    <x v="51"/>
    <m/>
    <x v="48"/>
    <x v="218"/>
    <m/>
    <m/>
    <x v="1"/>
    <x v="0"/>
  </r>
  <r>
    <s v="Болгов Руслан Анатольевич | Дело Руслана Болгова о дискредитации ВС РФ | ст. 280.3 ч.1 УК РФ | Воронежская область"/>
    <x v="0"/>
    <n v="1974"/>
    <x v="51"/>
    <m/>
    <x v="4"/>
    <x v="219"/>
    <m/>
    <s v="Воронежская область"/>
    <x v="1"/>
    <x v="0"/>
  </r>
  <r>
    <s v="Нестеренко (Кравцов) Олег Витальевич | Дело Олега Нестеренко о публичном оправдании терроризма | ст. 205.2 ч.2 УК РФ | Приморский край"/>
    <x v="0"/>
    <n v="1987"/>
    <x v="51"/>
    <m/>
    <x v="2"/>
    <x v="2"/>
    <m/>
    <s v="Приморский край"/>
    <x v="1"/>
    <x v="0"/>
  </r>
  <r>
    <s v="Неизвестный 68   | Дело о публичном оправдании терроризма во Владивостоке |  | "/>
    <x v="0"/>
    <n v="1990"/>
    <x v="51"/>
    <m/>
    <x v="2"/>
    <x v="2"/>
    <m/>
    <m/>
    <x v="1"/>
    <x v="0"/>
  </r>
  <r>
    <s v="Пономаренко Мария Николаевна | Дело Марии Пономаренко о нападении на сотрудников колонии | ст. 321 УК РФ (часть неизвестна) | Алтайский край"/>
    <x v="1"/>
    <n v="1978"/>
    <x v="0"/>
    <m/>
    <x v="2"/>
    <x v="2"/>
    <m/>
    <s v="Алтайский край"/>
    <x v="1"/>
    <x v="0"/>
  </r>
  <r>
    <s v="Бондаренко Павел Владимирович | Дело Павла Бондаренко об оправдании терроризма и экстремизма | ст. 205 ч.2 УК РФ, ст. 280 ч.2 УК РФ | Хабаровский край"/>
    <x v="0"/>
    <m/>
    <x v="51"/>
    <m/>
    <x v="5"/>
    <x v="220"/>
    <m/>
    <s v="Хабаровский край"/>
    <x v="1"/>
    <x v="0"/>
  </r>
  <r>
    <s v="Шепелев Евгений  | &quot;Дело Евгения Шепелева о &quot;&quot;фейках&quot;&quot; о ВС РФ&quot; | ст. 207.3 УК РФ (часть неизвестна) | Республика Башкортостан"/>
    <x v="0"/>
    <m/>
    <x v="51"/>
    <s v="подписка о невыезде"/>
    <x v="2"/>
    <x v="2"/>
    <m/>
    <s v="Республика Башкортостан"/>
    <x v="1"/>
    <x v="0"/>
  </r>
  <r>
    <s v="Бирюков Дмитрий Николаевич | &quot;Дело Дмитрия Бирюкова о &quot;&quot;фейках&quot;&quot; о ВС РФ&quot; | ст. 207.3 ч.1 УК РФ | Московская область"/>
    <x v="0"/>
    <m/>
    <x v="14"/>
    <m/>
    <x v="14"/>
    <x v="31"/>
    <m/>
    <s v="Московская область"/>
    <x v="1"/>
    <x v="0"/>
  </r>
  <r>
    <s v="Неизвестный 69   | &quot;Дело о &quot;&quot;фейках&quot;&quot; о ВС РФ и призывах к экстремизму в Норильске&quot; | ст. 207.3 ч.2 УК РФ, ст. 280 ч.2 УК РФ | Красноярский край"/>
    <x v="0"/>
    <m/>
    <x v="51"/>
    <s v="содержание под стражей"/>
    <x v="2"/>
    <x v="2"/>
    <m/>
    <s v="Красноярский край"/>
    <x v="1"/>
    <x v="0"/>
  </r>
  <r>
    <s v="Гладышева Елена Николаевна | &quot;Дело Елены Гладышевой о &quot;&quot;фейках&quot;&quot; о ВС РФ&quot; | ст. 207.3 ч.1 УК РФ | Оренбургская область"/>
    <x v="1"/>
    <m/>
    <x v="51"/>
    <m/>
    <x v="2"/>
    <x v="2"/>
    <m/>
    <s v="Оренбургская область"/>
    <x v="1"/>
    <x v="0"/>
  </r>
  <r>
    <s v="Горохов Николай Васильевич | Дело Николая Горохова о дискредитации ВС РФ | ст. 280.3 ч.1 УК РФ | Пензенская область"/>
    <x v="0"/>
    <n v="1953"/>
    <x v="53"/>
    <m/>
    <x v="2"/>
    <x v="2"/>
    <m/>
    <s v="Пензенская область"/>
    <x v="1"/>
    <x v="0"/>
  </r>
  <r>
    <s v="Бойко Оксана Викторовна | &quot;Дело Оксаны Бойко о &quot;&quot;фейках&quot;&quot; о ВС РФ и публичном оправдании терроризма&quot; | ст. 207.3 ч.2 УК РФ, ст. 205.2 ч.2 УК РФ | "/>
    <x v="1"/>
    <m/>
    <x v="51"/>
    <m/>
    <x v="2"/>
    <x v="2"/>
    <m/>
    <m/>
    <x v="1"/>
    <x v="0"/>
  </r>
  <r>
    <s v="Марина Светлана Анатольевна | Дело Светланы Мариной о повторной дискредитации ВС РФ | ст. 280.3 ч.1 УК РФ | "/>
    <x v="1"/>
    <n v="1967"/>
    <x v="10"/>
    <m/>
    <x v="2"/>
    <x v="2"/>
    <m/>
    <m/>
    <x v="1"/>
    <x v="0"/>
  </r>
  <r>
    <s v="Свеженцев Павел Андреевич | Дело Павла Свеженцева о публичном оправдании терроризма | ст. 205.2 ч.2 УК РФ | Свердловская область"/>
    <x v="0"/>
    <n v="1998"/>
    <x v="51"/>
    <s v="содержание под стражей, домашний арест"/>
    <x v="2"/>
    <x v="2"/>
    <m/>
    <s v="Свердловская область"/>
    <x v="1"/>
    <x v="0"/>
  </r>
  <r>
    <s v="Губкин Руслан Фаридович | &quot;Дело Руслана Губкина о призывах к деятельности, нарушающей безопасность РФ&quot; | ст. 280.4 ч.2 УК РФ | Архангельская область"/>
    <x v="0"/>
    <m/>
    <x v="51"/>
    <s v="содержание под стражей"/>
    <x v="2"/>
    <x v="2"/>
    <m/>
    <s v="Архангельская область"/>
    <x v="83"/>
    <x v="0"/>
  </r>
  <r>
    <s v="Ефимов Владимир Святославович | Дело Владимира Ефимова о неоднократной пропаганде нацистской символики | ст. 282.4 ч.1 УК РФ | Камчатский край"/>
    <x v="0"/>
    <n v="1954"/>
    <x v="23"/>
    <s v="запрет определенных действий"/>
    <x v="2"/>
    <x v="2"/>
    <m/>
    <s v="Камчатский край"/>
    <x v="1"/>
    <x v="0"/>
  </r>
  <r>
    <s v="Неизвестный 70   | Дело жителя Азова о публичном оправдании терроризма | ст. 205.2 ч.2 УК РФ | Ростовская область"/>
    <x v="0"/>
    <n v="1989"/>
    <x v="51"/>
    <s v="подписка о невыезде"/>
    <x v="2"/>
    <x v="2"/>
    <m/>
    <s v="Ростовская область"/>
    <x v="1"/>
    <x v="0"/>
  </r>
  <r>
    <s v="Волохонский Владимир Львович | &quot;Дело Владимира Волохонского о публичном оправдании терроризма, &quot;&quot;фейках&quot;&quot; и дискредитации ВС РФ &quot; | ст. 205.2 ч.2 УК РФ, ст. 207.3 ч.1 УК РФ, ст. 280.3 ч.1 УК РФ | Санкт-Петербург"/>
    <x v="0"/>
    <n v="1979"/>
    <x v="21"/>
    <m/>
    <x v="2"/>
    <x v="2"/>
    <m/>
    <s v="Санкт-Петербург"/>
    <x v="1"/>
    <x v="1"/>
  </r>
  <r>
    <s v="Иваниди Максим Олегович | Дело Максима Иваниди о самовольном оставлении части | ст. 337 ч.5 УК РФ | Краснодарский край"/>
    <x v="0"/>
    <n v="2000"/>
    <x v="14"/>
    <s v="содержание под стражей"/>
    <x v="0"/>
    <x v="182"/>
    <m/>
    <s v="Краснодарский край"/>
    <x v="84"/>
    <x v="0"/>
  </r>
  <r>
    <s v="Улыбышева Анастасия  А. | Дело Анастасии Улыбышевой о публичном оправдании терроризма | ст. 205.2 ч.2 УК РФ | Москва"/>
    <x v="1"/>
    <n v="2005"/>
    <x v="22"/>
    <s v="домашний арест"/>
    <x v="2"/>
    <x v="2"/>
    <m/>
    <s v="Москва"/>
    <x v="1"/>
    <x v="0"/>
  </r>
  <r>
    <s v="Джамала (Джамаладинова) (Сусана) (Алимовна) | &quot;Дело певицы Джамалы о &quot;&quot;фейках&quot;&quot; о ВС РФ&quot; | ст. 207.3 ч.1 УК РФ | "/>
    <x v="1"/>
    <n v="1983"/>
    <x v="3"/>
    <s v="арест заочно"/>
    <x v="2"/>
    <x v="2"/>
    <m/>
    <m/>
    <x v="1"/>
    <x v="1"/>
  </r>
  <r>
    <s v="Ляляев Дмитрий Владимирович | Дело Дмитрия Ляляева о призывах к экстремизму и неоднократном демонстрировании запрещенной символики | ст. 280 ч.2 УК РФ, ст. 282.4 ч.1 УК РФ | Саратовская область"/>
    <x v="0"/>
    <n v="1965"/>
    <x v="3"/>
    <m/>
    <x v="49"/>
    <x v="221"/>
    <m/>
    <s v="Саратовская область"/>
    <x v="1"/>
    <x v="0"/>
  </r>
  <r>
    <s v="Пейкришвили Пируз Бессарионович | Дело Пируза Пейкришвили о дискредитации ВС РФ | ст. 280.3 ч.1 УК РФ | Хабаровский край"/>
    <x v="0"/>
    <m/>
    <x v="51"/>
    <m/>
    <x v="2"/>
    <x v="2"/>
    <m/>
    <s v="Хабаровский край"/>
    <x v="1"/>
    <x v="0"/>
  </r>
  <r>
    <s v="Волков Андрей  | Дело Андрея Волкова о публичном оправдании терроризма | ст. 205.2 ч.2 УК РФ | Приморский край"/>
    <x v="0"/>
    <m/>
    <x v="51"/>
    <m/>
    <x v="2"/>
    <x v="2"/>
    <m/>
    <s v="Приморский край"/>
    <x v="1"/>
    <x v="0"/>
  </r>
  <r>
    <s v="Гессен Маша (Мария) (Александровна) | &quot;Дело Маши Гессен о &quot;&quot;фейках&quot;&quot; о ВС РФ&quot; | ст. 207.3 ч.2 УК РФ | Москва"/>
    <x v="2"/>
    <n v="1967"/>
    <x v="0"/>
    <m/>
    <x v="2"/>
    <x v="2"/>
    <m/>
    <s v="Москва"/>
    <x v="1"/>
    <x v="1"/>
  </r>
  <r>
    <s v="Неизвестный 11   | Дело жительницы Волгограда о публичном оправдании терроризма | ст. 205.2 ч.2 УК РФ | Волгоградская область"/>
    <x v="0"/>
    <n v="1978"/>
    <x v="33"/>
    <m/>
    <x v="2"/>
    <x v="2"/>
    <m/>
    <s v="Волгоградская область"/>
    <x v="1"/>
    <x v="0"/>
  </r>
  <r>
    <s v="Ашихмин Владимир Николаевич | &quot;Дело Владимира Ашихмина о &quot;&quot;фейках&quot;&quot; о ВС РФ и реабилитации нацизма&quot; | ст. 207.3 ч.1 УК РФ, ст. 354.1 ч.4 УК РФ | Кировская область"/>
    <x v="0"/>
    <n v="1971"/>
    <x v="51"/>
    <s v="подписка о невыезде"/>
    <x v="50"/>
    <x v="222"/>
    <m/>
    <s v="Кировская область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s v="Ворочек Алексей Николаевич | &quot;Дело Алексея Ворочека о причастности к &quot;&quot;Правому сектору&quot;&quot;&quot; | ст. 282.2 ч.2 УК РФ с применением ст. 30 ч.1 УК | Липецкая область"/>
    <s v="М"/>
    <n v="1997"/>
    <x v="0"/>
    <x v="0"/>
    <s v="1 год 11 месяцев лишения свободы в колонии общего режима, 6 месяцев ограничения свободы"/>
    <n v="1"/>
    <n v="0"/>
    <n v="0"/>
    <n v="4"/>
    <n v="11"/>
    <x v="0"/>
    <n v="0"/>
    <x v="0"/>
  </r>
  <r>
    <s v="Алибеков Асхабали Амирович | Дело «Дикого десантника» о дискредитации ВС РФ | ст. 280.3 ч.1 УК РФ | Краснодарский край"/>
    <s v="М"/>
    <n v="1971"/>
    <x v="1"/>
    <x v="1"/>
    <s v="1 год 2 месяца лишения свободы в колонии строгого режима"/>
    <n v="1"/>
    <n v="0"/>
    <n v="1"/>
    <n v="4"/>
    <n v="2"/>
    <x v="0"/>
    <n v="0"/>
    <x v="1"/>
  </r>
  <r>
    <s v="Рылов Игорь Владимирович | Дело о повторной дискредитации ВС РФ в Ялте | ст. 280.3 ч.1 УК РФ | Аннексированная территория Республики Крым"/>
    <s v="М"/>
    <n v="1988"/>
    <x v="0"/>
    <x v="2"/>
    <s v="1 год 2 месяца лишения свободы условно"/>
    <m/>
    <n v="0"/>
    <n v="0"/>
    <n v="4"/>
    <n v="2"/>
    <x v="0"/>
    <n v="1"/>
    <x v="1"/>
  </r>
  <r>
    <s v="Степанченко Дмитрий Андреевич | Дело об антивоенных граффити в Феодосии | ст. 214 ч.2 УК РФ | Аннексированная территория Республики Крым"/>
    <s v="М"/>
    <n v="1996"/>
    <x v="0"/>
    <x v="2"/>
    <s v="1 год 21 день ограничения свободы; приговор смягчен в апелляции до 1 года, наказание считать отбытым"/>
    <m/>
    <n v="0"/>
    <n v="0"/>
    <n v="3"/>
    <n v="1"/>
    <x v="0"/>
    <n v="0"/>
    <x v="2"/>
  </r>
  <r>
    <s v="Неизвестный 26   | Дело о надругательстве над флагом и вандализме в Севастополе | ст. 214 ч.2 УК РФ, ст. 329 УК РФ | Аннексированная территория города Севастополь"/>
    <s v="М"/>
    <m/>
    <x v="0"/>
    <x v="3"/>
    <s v="1 год 3 месяца ограничения свободы"/>
    <m/>
    <n v="0"/>
    <n v="0"/>
    <n v="3"/>
    <n v="3"/>
    <x v="0"/>
    <n v="0"/>
    <x v="3"/>
  </r>
  <r>
    <s v="Татуйко Захар Александрович | Дело Захара Татуйко о применении насилия к представителю власти на акции 2 марта в Петербурге | ст. 318 ч.1 УК РФ | Санкт-Петербург"/>
    <s v="М"/>
    <n v="1997"/>
    <x v="2"/>
    <x v="4"/>
    <s v="1 год 4 месяца лишения свободы в колонии-поселении"/>
    <m/>
    <n v="0"/>
    <n v="0"/>
    <n v="4"/>
    <n v="4"/>
    <x v="0"/>
    <n v="0"/>
    <x v="4"/>
  </r>
  <r>
    <s v="Игнашов Вадим Александрович | Дело Вадима Игнашова о призывах к экстремизму во Владивостоке | ст. 280 ч.2 УК РФ | Приморский край"/>
    <s v="М"/>
    <n v="1997"/>
    <x v="3"/>
    <x v="5"/>
    <s v="1 год 4 месяца лишения свободы в колонии-поселении"/>
    <m/>
    <n v="0"/>
    <n v="0"/>
    <n v="4"/>
    <n v="4"/>
    <x v="0"/>
    <n v="0"/>
    <x v="4"/>
  </r>
  <r>
    <s v="Лазебный Михаил Юрьевич | Дело о поджоге Сяськелевского сельсовета | ст. 167 ч.2 УК РФ | Ленинградская область"/>
    <s v="М"/>
    <n v="1989"/>
    <x v="0"/>
    <x v="6"/>
    <s v="1 год 4 месяца лишения свободы условно"/>
    <m/>
    <n v="0"/>
    <n v="0"/>
    <n v="4"/>
    <n v="4"/>
    <x v="0"/>
    <n v="1"/>
    <x v="4"/>
  </r>
  <r>
    <s v="Погудин Александр Игоревич | Дело о ложном сообщении о подрыве военкомата в Ижевске | ст. 207 ч.1 УК РФ | Удмуртская республика"/>
    <s v="М"/>
    <m/>
    <x v="0"/>
    <x v="7"/>
    <s v="1 год 4 месяца ограничения свободы, освободить от исполнения наказания"/>
    <m/>
    <n v="0"/>
    <n v="0"/>
    <n v="3"/>
    <n v="4"/>
    <x v="0"/>
    <n v="0"/>
    <x v="4"/>
  </r>
  <r>
    <s v="Гаджиев Адам Шевкетович | Дело Адама Гаджиева о применении насилия к представителю власти в Махачкале | ст. 318 ч.2 УК РФ | Республика Дагестан"/>
    <s v="М"/>
    <n v="1999"/>
    <x v="0"/>
    <x v="8"/>
    <s v="1 год 6 месяцев лишения свободы в колонии общего режима"/>
    <n v="1"/>
    <n v="0"/>
    <n v="0"/>
    <n v="4"/>
    <n v="6"/>
    <x v="0"/>
    <n v="0"/>
    <x v="5"/>
  </r>
  <r>
    <s v="Скурихин Дмитрий Николаевич | Дело Дмитрия Скурихина о повторной дискредитации ВС РФ | ст. 280.3 ч.1 УК РФ | Ленинградская область"/>
    <s v="М"/>
    <n v="1974"/>
    <x v="4"/>
    <x v="6"/>
    <s v="1 год 6 месяцев лишения свободы в колонии общего режима"/>
    <m/>
    <n v="0"/>
    <n v="0"/>
    <n v="4"/>
    <n v="6"/>
    <x v="0"/>
    <n v="0"/>
    <x v="5"/>
  </r>
  <r>
    <s v="Тихомиров Даниил Владимирович | Дело Даниила Тихомирова о применении насилия к полицейскому на акции 6 марта 2022 года в Москве | ст. 318 ч.1 УК РФ | Москва"/>
    <s v="М"/>
    <n v="1995"/>
    <x v="0"/>
    <x v="9"/>
    <s v="1 год 6 месяцев лишения свободы в колонии общего режима"/>
    <m/>
    <n v="0"/>
    <n v="0"/>
    <n v="4"/>
    <n v="6"/>
    <x v="0"/>
    <n v="0"/>
    <x v="5"/>
  </r>
  <r>
    <s v="Барышев Павел Александрович | Дело Павла Барышева о повторной дискредитации ВС РФ | ст. 280.3 ч.1 УК РФ | Республика Саха (Якутия)"/>
    <s v="М"/>
    <n v="1990"/>
    <x v="0"/>
    <x v="10"/>
    <s v="1 год 6 месяцев лишения свободы в колонии общего режима"/>
    <m/>
    <n v="0"/>
    <n v="0"/>
    <n v="4"/>
    <n v="6"/>
    <x v="0"/>
    <n v="0"/>
    <x v="5"/>
  </r>
  <r>
    <s v="Синицына Долите Альберто | Дело Долите Синицыной о призывах к экстремистской деятельности | ст. 280 ч.2 УК РФ | Приморский край"/>
    <s v="Ж"/>
    <n v="1957"/>
    <x v="0"/>
    <x v="5"/>
    <s v="1 год 6 месяцев лишения свободы в колонии-поселении"/>
    <m/>
    <n v="0"/>
    <n v="0"/>
    <n v="4"/>
    <n v="6"/>
    <x v="0"/>
    <n v="0"/>
    <x v="5"/>
  </r>
  <r>
    <s v="Рачков Максим Андреевич | &quot;Дело Максима Рачкова о &quot;&quot;фейках&quot;&quot; о ВС РФ&quot; | ст. 228 ч.1 УК РФ, ст. 207.3 ч.1 УК РФ | Ростовская область"/>
    <s v="М"/>
    <n v="1989"/>
    <x v="0"/>
    <x v="11"/>
    <s v="1 год 6 месяцев лишения свободы в колонии-поселении"/>
    <m/>
    <n v="0"/>
    <n v="0"/>
    <n v="4"/>
    <n v="6"/>
    <x v="0"/>
    <n v="0"/>
    <x v="5"/>
  </r>
  <r>
    <s v="Серегин Даниил Сергеевич | Дело Даниила Серегина о повторной дискредитации ВС РФ | ст. 280.3 ч.1 УК РФ | Аннексированная территория Республики Крым"/>
    <s v="М"/>
    <n v="1976"/>
    <x v="0"/>
    <x v="2"/>
    <s v="1 год 6 месяцев лишения свободы в колонии-поселении"/>
    <m/>
    <n v="0"/>
    <n v="0"/>
    <n v="4"/>
    <n v="6"/>
    <x v="0"/>
    <n v="0"/>
    <x v="5"/>
  </r>
  <r>
    <s v="Валеев Олег Анатольевич | Дело Олега Валеева о дискредитации ВС РФ | ст. 280.3 ч.1 УК РФ | "/>
    <s v="М"/>
    <n v="1986"/>
    <x v="5"/>
    <x v="12"/>
    <s v="1 год 6 месяцев лишения свободы в колонии-поселении с дополнительным наказанием в виде лишения права заниматься определённой деятельностью, связанной с администрированием сайтов электронных или информационно-телекоммуникационных сетей, в том числе сети &quot;Интернет&quot;, с размещением обращений и иных материалов в информационно-телекоммуникационных сетях общего пользования, включая сеть «Интернет» на срок 3 (три) года"/>
    <m/>
    <n v="0"/>
    <n v="0"/>
    <n v="4"/>
    <n v="6"/>
    <x v="0"/>
    <n v="0"/>
    <x v="5"/>
  </r>
  <r>
    <s v="Мельников Виктор Алексеевич | Дело о поджоге соседнего с военкоматом здания в Ломоносове | ст. 167 ч.2 УК РФ | Санкт-Петербург"/>
    <s v="М"/>
    <n v="2002"/>
    <x v="0"/>
    <x v="4"/>
    <s v="1 год 6 месяцев лишения свободы в колонии-поселении, принудительное амбулаторное наблюдение и лечение у психиатра по месту отбытия наказания"/>
    <m/>
    <n v="0"/>
    <n v="0"/>
    <n v="4"/>
    <n v="6"/>
    <x v="0"/>
    <n v="0"/>
    <x v="5"/>
  </r>
  <r>
    <s v="Калинин Владимир Евгеньевич | Дело о вандализме в Ярославле | ст. 214 ч.2 УК РФ | Ярославская область"/>
    <s v="М"/>
    <n v="1982"/>
    <x v="0"/>
    <x v="13"/>
    <s v="1 год 6 месяцев лишения свободы условно"/>
    <n v="1"/>
    <n v="0"/>
    <n v="0"/>
    <n v="4"/>
    <n v="6"/>
    <x v="0"/>
    <n v="1"/>
    <x v="5"/>
  </r>
  <r>
    <s v="Слиш Камелия Александровна | &quot;Дело Камелии Слиш о &quot;&quot;фейках&quot;&quot; о ВС РФ в Иркутске&quot; | ст. 207.3 ч.1 УК РФ | Иркутская область"/>
    <s v="Ж"/>
    <n v="1986"/>
    <x v="0"/>
    <x v="14"/>
    <s v="1 год 6 месяцев лишения свободы условно"/>
    <m/>
    <n v="0"/>
    <n v="0"/>
    <n v="4"/>
    <n v="6"/>
    <x v="0"/>
    <n v="1"/>
    <x v="5"/>
  </r>
  <r>
    <s v="Ашихмин Владимир Николаевич | &quot;Дело Владимира Ашихмина о &quot;&quot;фейках&quot;&quot; о ВС РФ и реабилитации нацизма&quot; | ст. 207.3 ч.1 УК РФ, ст. 354.1 ч.4 УК РФ | Кировская область"/>
    <s v="М"/>
    <n v="1971"/>
    <x v="5"/>
    <x v="15"/>
    <s v="1 год 6 месяцев лишения свободы условно с испытательным сроком 2 года, запрет администрировать сайты в интернете сроком 2 года"/>
    <m/>
    <n v="0"/>
    <n v="0"/>
    <n v="4"/>
    <n v="6"/>
    <x v="0"/>
    <n v="1"/>
    <x v="5"/>
  </r>
  <r>
    <s v="Феклистова (Холодова) Евгения Борисовна | Дело Евгении Феклистовой о применении насилия к представителю власти на акции 24 февраля в Москве | ст. 318 ч.1 УК РФ | Москва"/>
    <s v="Ж"/>
    <n v="1981"/>
    <x v="0"/>
    <x v="9"/>
    <s v="1 год 6 месяцев лишения свободы условно с испытательным сроком два года"/>
    <m/>
    <n v="0"/>
    <n v="0"/>
    <n v="4"/>
    <n v="6"/>
    <x v="0"/>
    <n v="1"/>
    <x v="5"/>
  </r>
  <r>
    <s v="Гараев Денис Валетдинович | Дело о покушении на поджог военкомата в Исянгулово | ст. 167 ч.2 УК РФ с применением ст. 30 ч.3 УК РФ | Республика Башкортостан"/>
    <s v="М"/>
    <n v="1983"/>
    <x v="0"/>
    <x v="16"/>
    <s v="1 год 6 месяцев лишения свободы условно, 1 года 6 месяцев лишения свободы."/>
    <n v="1"/>
    <n v="0"/>
    <n v="0"/>
    <n v="4"/>
    <n v="6"/>
    <x v="0"/>
    <n v="1"/>
    <x v="5"/>
  </r>
  <r>
    <s v="Корецкий Василий Иванович | Дело о вандализме в Пущине | ст. 214 ч.2 УК РФ | Московская область"/>
    <s v="М"/>
    <n v="1976"/>
    <x v="6"/>
    <x v="17"/>
    <s v="1 год 6 месяцев ограничения свободы"/>
    <m/>
    <n v="0"/>
    <n v="0"/>
    <n v="3"/>
    <n v="6"/>
    <x v="0"/>
    <n v="0"/>
    <x v="5"/>
  </r>
  <r>
    <s v="Мумриков Григорий Юрьевич | Дело Григория Мумрикова о несостоявшейся акции | ст. 213 ч.2 УК РФ, ст. 213 ч.1 УК РФ с применением ч. 3 ст. 30 и ч.5 ст. 33 УК РФ | Москва"/>
    <s v="М"/>
    <n v="1982"/>
    <x v="6"/>
    <x v="9"/>
    <s v="1 год 6 месяцев принудительных работ"/>
    <m/>
    <n v="0"/>
    <n v="0"/>
    <n v="2"/>
    <n v="6"/>
    <x v="0"/>
    <n v="0"/>
    <x v="5"/>
  </r>
  <r>
    <s v="Филюгин Алексей Викторович | &quot;Дело Алексея Филюгина о &quot;&quot;фейках&quot;&quot; и дискредитации ВС РФ&quot; | ст. 207.3 ч.1 УК РФ, ст. 280.3 ч.1 УК РФ | Курганская область"/>
    <s v="М"/>
    <n v="1990"/>
    <x v="0"/>
    <x v="18"/>
    <s v="1 год 6 месяцев принудительных работ с удержанием заработной платы в размере 20%."/>
    <m/>
    <n v="0"/>
    <n v="0"/>
    <n v="2"/>
    <n v="6"/>
    <x v="0"/>
    <n v="0"/>
    <x v="5"/>
  </r>
  <r>
    <s v="Болдова Раиса Григорьевна | &quot;Дело Раисы Болдовой о &quot;&quot;фейках&quot;&quot; о деятельности ВС РФ на территории Украины в Стерлитамаке&quot; | ст. 207.3 ч.1 УК РФ | Республика Башкортостан"/>
    <s v="Ж"/>
    <n v="1961"/>
    <x v="7"/>
    <x v="16"/>
    <s v="1 год исправительных работ условно с испытательным сроком 6 месяцев"/>
    <m/>
    <n v="0"/>
    <n v="0"/>
    <n v="2"/>
    <n v="0"/>
    <x v="0"/>
    <n v="0"/>
    <x v="6"/>
  </r>
  <r>
    <s v="Козля Дмитрий Федорович | Дело Дмитрия Козли о повторной дискредитации ВС РФ | ст. 280.3 ч.1 УК РФ | Аннексированная территория Республики Крым"/>
    <s v="М"/>
    <n v="1979"/>
    <x v="0"/>
    <x v="2"/>
    <s v="1 год лишения свободы в колонии общего режима"/>
    <m/>
    <n v="0"/>
    <n v="0"/>
    <n v="4"/>
    <n v="0"/>
    <x v="0"/>
    <n v="0"/>
    <x v="6"/>
  </r>
  <r>
    <s v="Дубенюк Валерий Валерьевич | Дело о нападении на полицейских в Петербурге | ст. 318 ч.1 УК РФ | Санкт-Петербург"/>
    <s v="М"/>
    <n v="1992"/>
    <x v="0"/>
    <x v="4"/>
    <s v="1 год лишения свободы в колонии-поселении"/>
    <m/>
    <n v="0"/>
    <n v="0"/>
    <n v="4"/>
    <n v="0"/>
    <x v="0"/>
    <n v="0"/>
    <x v="6"/>
  </r>
  <r>
    <s v="Яровой Сергей Николаевич | Дело о призывах к экстремизму в Евпатории | ст. 280 ч.1 УК РФ | Аннексированная территория Республики Крым"/>
    <s v="М"/>
    <n v="1986"/>
    <x v="8"/>
    <x v="2"/>
    <s v="1 год лишения свободы условно"/>
    <m/>
    <n v="0"/>
    <n v="0"/>
    <n v="4"/>
    <n v="0"/>
    <x v="0"/>
    <n v="1"/>
    <x v="6"/>
  </r>
  <r>
    <s v="Габдулхаев Ильяс Фанисович | Дело о покушении на поджог военкомата в Архангельском районе Башкортостана | ст. 167 ч.2 УК РФ с применением ст. 30 ч.3 УК РФ | Республика Башкортостан"/>
    <s v="М"/>
    <n v="2004"/>
    <x v="9"/>
    <x v="16"/>
    <s v="1 год лишения свободы условно"/>
    <m/>
    <n v="0"/>
    <n v="0"/>
    <n v="4"/>
    <n v="0"/>
    <x v="0"/>
    <n v="1"/>
    <x v="6"/>
  </r>
  <r>
    <s v="Карташев Николай Евгеньевич | Дело псковского десантника об оставлении части | ст. 337 ч.4 УК РФ, ст. 337 ч.3 УК РФ | Псковская область"/>
    <s v="М"/>
    <n v="2002"/>
    <x v="8"/>
    <x v="19"/>
    <s v="1 год лишения свободы условно"/>
    <m/>
    <n v="0"/>
    <n v="0"/>
    <n v="4"/>
    <n v="0"/>
    <x v="0"/>
    <n v="1"/>
    <x v="6"/>
  </r>
  <r>
    <s v="Елецкая Анастасия Валерьевна | Дело Анастасии Елецкой о применении насилия к представителю власти | ст. 318 ч.1 УК РФ | Кемеровская область"/>
    <s v="Ж"/>
    <n v="1982"/>
    <x v="0"/>
    <x v="20"/>
    <s v="1 год лишения свободы условно"/>
    <m/>
    <n v="0"/>
    <n v="0"/>
    <n v="4"/>
    <n v="0"/>
    <x v="0"/>
    <n v="1"/>
    <x v="6"/>
  </r>
  <r>
    <s v="Богданов Алексей Валерьевич | Дело Алексея Богданова о поджоге редакции газеты в Приозерске | ст. 167 ч.2 УК РФ с применением ст. 30 ч.3 УК РФ | Ленинградская область"/>
    <s v="М"/>
    <n v="1980"/>
    <x v="0"/>
    <x v="6"/>
    <s v="1 год лишения свободы условно"/>
    <m/>
    <n v="0"/>
    <n v="0"/>
    <n v="4"/>
    <n v="0"/>
    <x v="0"/>
    <n v="1"/>
    <x v="6"/>
  </r>
  <r>
    <s v="Жабоев Батыр Масхудович | Дело Батыра Жабоева о повторной дискредитации ВС РФ | ст. 280.3 ч.1 УК РФ | Кабардино-Балкарская Республика"/>
    <s v="М"/>
    <n v="1987"/>
    <x v="0"/>
    <x v="21"/>
    <s v="1 год лишения свободы условно"/>
    <m/>
    <n v="0"/>
    <n v="0"/>
    <n v="4"/>
    <n v="0"/>
    <x v="0"/>
    <n v="1"/>
    <x v="6"/>
  </r>
  <r>
    <s v="Волков Дмитрий Геннадьевич | &quot;Дело пензенского заключенного о &quot;&quot;фейках&quot;&quot; о деятельности ВС РФ&quot; | ст. 207.3 ч.1 УК РФ | Пензенская область"/>
    <s v="М"/>
    <n v="1992"/>
    <x v="0"/>
    <x v="22"/>
    <s v="1 год лишения свободы условно с испытательным сроком 1 год 6 месяцев"/>
    <m/>
    <n v="0"/>
    <n v="0"/>
    <n v="4"/>
    <n v="0"/>
    <x v="0"/>
    <n v="1"/>
    <x v="6"/>
  </r>
  <r>
    <s v="Чирков Никита Артемович | Дело об антивоенной надписи в Петербурге | ст. 214 ч.2 УК РФ | Санкт-Петербург"/>
    <s v="М"/>
    <n v="2001"/>
    <x v="0"/>
    <x v="4"/>
    <s v="1 год ограничения свободы"/>
    <m/>
    <n v="0"/>
    <n v="0"/>
    <n v="3"/>
    <n v="0"/>
    <x v="0"/>
    <n v="0"/>
    <x v="6"/>
  </r>
  <r>
    <s v="Неизвестный 21   | Дело Алексея Арбузенко о вандализме в Тольятти | ст. 214 ч.2 УК РФ | Самарская область"/>
    <s v="М"/>
    <n v="2007"/>
    <x v="0"/>
    <x v="23"/>
    <s v="1 год ограничения свободы"/>
    <m/>
    <n v="0"/>
    <n v="0"/>
    <n v="3"/>
    <n v="0"/>
    <x v="0"/>
    <n v="0"/>
    <x v="6"/>
  </r>
  <r>
    <s v="Васильев Сергей Алексеевич | Дело о надписи на детской горке в Петербурге | ст. 214 ч.2 УК РФ | Санкт-Петербург"/>
    <s v="М"/>
    <m/>
    <x v="0"/>
    <x v="4"/>
    <s v="1 год ограничения свободы"/>
    <m/>
    <n v="0"/>
    <n v="0"/>
    <n v="3"/>
    <n v="0"/>
    <x v="0"/>
    <n v="0"/>
    <x v="6"/>
  </r>
  <r>
    <s v="Толмачев Олег Николаевич | Дело Олега Толмачева о надписи про Путина в Москве | ст. 214 ч.2 УК РФ | Москва"/>
    <s v="М"/>
    <m/>
    <x v="0"/>
    <x v="9"/>
    <s v="1 год ограничения свободы"/>
    <m/>
    <n v="0"/>
    <n v="0"/>
    <n v="3"/>
    <n v="0"/>
    <x v="0"/>
    <n v="0"/>
    <x v="6"/>
  </r>
  <r>
    <s v="Терентьев Руслан Петрович | Дело Руслана Терентьева о призывах к массовым беспорядкам в Казани | ст. 212 ч.3 УК РФ | Республика Татарстан"/>
    <s v="М"/>
    <m/>
    <x v="10"/>
    <x v="24"/>
    <s v="1 год ограничения свободы"/>
    <m/>
    <n v="0"/>
    <n v="0"/>
    <n v="3"/>
    <n v="0"/>
    <x v="0"/>
    <n v="0"/>
    <x v="6"/>
  </r>
  <r>
    <s v="Скрылева Анастасия Сергеевна | Дело Анастасии Скрылевой о вандализме в Кемерове | ст. 214 ч.2 УК РФ | Кемеровская область"/>
    <s v="Ж"/>
    <n v="2002"/>
    <x v="0"/>
    <x v="20"/>
    <s v="1 год ограничения свободы"/>
    <m/>
    <n v="0"/>
    <n v="0"/>
    <n v="3"/>
    <n v="0"/>
    <x v="0"/>
    <n v="0"/>
    <x v="6"/>
  </r>
  <r>
    <s v="Воротнев Николай Петрович | Дело Николая Воротнева о раскрашивании гаубиц | ст. 214 ч.2 УК РФ | Санкт-Петербург"/>
    <s v="М"/>
    <n v="2001"/>
    <x v="11"/>
    <x v="4"/>
    <s v="1 год ограничения свободы"/>
    <m/>
    <n v="0"/>
    <n v="0"/>
    <n v="3"/>
    <n v="0"/>
    <x v="0"/>
    <n v="0"/>
    <x v="6"/>
  </r>
  <r>
    <s v="Корус  Александр Вадимович | Дело Александра Коруса о вандализме | ст. 214 ч.2 УК РФ | Забайкальский край"/>
    <s v="М"/>
    <n v="1981"/>
    <x v="0"/>
    <x v="25"/>
    <s v="1 год ограничения свободы"/>
    <m/>
    <n v="0"/>
    <n v="0"/>
    <n v="3"/>
    <n v="0"/>
    <x v="0"/>
    <n v="0"/>
    <x v="6"/>
  </r>
  <r>
    <s v="Баранов Николай Андреевич | Дело о покушении на поджог военкомата и суда в Рязани | ст. 167 ч.2 УК РФ с применением ст. 30 ч.3 УК РФ | Рязанская область"/>
    <s v="М"/>
    <m/>
    <x v="0"/>
    <x v="26"/>
    <s v="1 год принудительных работ"/>
    <m/>
    <n v="0"/>
    <n v="0"/>
    <n v="2"/>
    <n v="0"/>
    <x v="0"/>
    <n v="0"/>
    <x v="6"/>
  </r>
  <r>
    <s v="Атанасьян Сурен Арзэнович | Дело Сурена Атанасьяна о применении насилия к представителю власти на акции против мобилизации | ст. 318 ч.1 УК РФ | Москва"/>
    <s v="М"/>
    <n v="1970"/>
    <x v="0"/>
    <x v="9"/>
    <s v="1 год принудительных работ"/>
    <m/>
    <n v="0"/>
    <n v="0"/>
    <n v="2"/>
    <n v="0"/>
    <x v="0"/>
    <n v="0"/>
    <x v="6"/>
  </r>
  <r>
    <s v="Петраускас Андрей Вадимович | Дело Андрея Петраускаса о покушении на поджог военкомата в Красноярске | ст. 205 ч.1 УК РФ с применением ст. 30 ч.3 УК РФ | Красноярский край"/>
    <s v="М"/>
    <n v="1998"/>
    <x v="0"/>
    <x v="27"/>
    <s v="10 лет лишения свободы в колонии строгого режима"/>
    <m/>
    <n v="0"/>
    <n v="1"/>
    <n v="4"/>
    <n v="0"/>
    <x v="1"/>
    <n v="0"/>
    <x v="7"/>
  </r>
  <r>
    <s v="Купич Игорь Сергеевич | Дело о поджоге военкомата в Симферополе | ст. 281 ч.1 УК РФ, ст. 222.1 ч.1 УК РФ, ст. 281 ч.1 УК РФ с применением ст. 30 ч.1 УК РФ | Аннексированная территория Республики Крым"/>
    <s v="М"/>
    <n v="1983"/>
    <x v="0"/>
    <x v="2"/>
    <s v="10 лет лишения свободы в колонии строгого режима"/>
    <m/>
    <n v="0"/>
    <n v="1"/>
    <n v="4"/>
    <n v="0"/>
    <x v="1"/>
    <n v="0"/>
    <x v="7"/>
  </r>
  <r>
    <s v="Жучков Антон Александрович | Дело о приготовлении к теракту в Москве | ст. 205 ч.2 УК РФ с применением ст. 30 ч.1 УК РФ, ст. 228.1 УК РФ | Москва"/>
    <s v="М"/>
    <n v="1983"/>
    <x v="0"/>
    <x v="9"/>
    <s v="10 лет лишения свободы в колонии строгого режима"/>
    <m/>
    <n v="0"/>
    <n v="1"/>
    <n v="4"/>
    <n v="0"/>
    <x v="1"/>
    <n v="0"/>
    <x v="7"/>
  </r>
  <r>
    <s v="Трофимов Андрей Николаевич | &quot;Дело Андрея Трофимова о призывах к экстремизму, &quot;&quot;фейках&quot;&quot; о ВС РФ и планировании участия в незаконном вооруженном формировании&quot; | ст. 207.3 ч.2 УК РФ, ст. 280 ч.2 УК РФ, ст. 208 ч.2 УК РФ с применением ст. 30 ч.1 УК РФ | Тверская область"/>
    <s v="М"/>
    <n v="1966"/>
    <x v="10"/>
    <x v="28"/>
    <s v="10 лет лишения свободы в колонии строгого режима"/>
    <m/>
    <n v="0"/>
    <n v="1"/>
    <n v="4"/>
    <n v="0"/>
    <x v="1"/>
    <n v="0"/>
    <x v="7"/>
  </r>
  <r>
    <s v="Ганеев Руслан Разифович | &quot;Второе дело о &quot;&quot;фейках&quot;&quot; о ВС РФ в Набережных Челнах&quot; | ст. 207.3 ч.1 УК РФ | Республика Татарстан"/>
    <s v="М"/>
    <n v="1983"/>
    <x v="12"/>
    <x v="24"/>
    <s v="10 месяцев исправительных работ"/>
    <m/>
    <n v="0"/>
    <n v="0"/>
    <n v="2"/>
    <n v="10"/>
    <x v="2"/>
    <n v="0"/>
    <x v="8"/>
  </r>
  <r>
    <s v="Егорский Владислав Вадимович | &quot;Второе дело Владислава Егорского о &quot;&quot;фейках&quot;&quot; о ВС&quot; | ст. 207.3 ч.1 УК РФ | Нижегородская область"/>
    <s v="М"/>
    <n v="1966"/>
    <x v="0"/>
    <x v="29"/>
    <s v="10 месяцев исправительных работ"/>
    <m/>
    <n v="0"/>
    <n v="0"/>
    <n v="2"/>
    <n v="10"/>
    <x v="2"/>
    <n v="0"/>
    <x v="8"/>
  </r>
  <r>
    <s v="Ефременко Степан Степанович | &quot;Дело Степана Ефременко о &quot;&quot;фейках&quot;&quot; о ВС РФ&quot; | ст. 207.3 ч.1 УК РФ | Новосибирская область"/>
    <s v="М"/>
    <m/>
    <x v="5"/>
    <x v="30"/>
    <s v="10 месяцев исправительных работ условно с испытательным сроком 9 месяцев"/>
    <m/>
    <n v="0"/>
    <n v="0"/>
    <n v="2"/>
    <n v="10"/>
    <x v="2"/>
    <n v="0"/>
    <x v="8"/>
  </r>
  <r>
    <s v="Королев Кирилл Сергеевич | Дело о нападении на полицейских в Петербурге | ст. 318 ч.1 УК РФ | Санкт-Петербург"/>
    <s v="М"/>
    <n v="1995"/>
    <x v="0"/>
    <x v="4"/>
    <s v="10 месяцев лишения свободы в колонии-поселении"/>
    <m/>
    <n v="0"/>
    <n v="0"/>
    <n v="4"/>
    <n v="10"/>
    <x v="2"/>
    <n v="0"/>
    <x v="8"/>
  </r>
  <r>
    <s v="Камболин Павел Сергеевич | Дело о вандализме в Благовещенске | ст. 214 ч.2 УК РФ | Амурская область"/>
    <s v="М"/>
    <n v="1997"/>
    <x v="0"/>
    <x v="31"/>
    <s v="10 месяцев ограничения свободы"/>
    <m/>
    <n v="0"/>
    <n v="0"/>
    <n v="3"/>
    <n v="10"/>
    <x v="2"/>
    <n v="0"/>
    <x v="8"/>
  </r>
  <r>
    <s v="Болгов Руслан Анатольевич | Дело Руслана Болгова о дискредитации ВС РФ | ст. 280.3 ч.1 УК РФ | Воронежская область"/>
    <s v="М"/>
    <n v="1974"/>
    <x v="5"/>
    <x v="32"/>
    <s v="10 месяцев принудительных работ"/>
    <m/>
    <n v="0"/>
    <n v="0"/>
    <n v="2"/>
    <n v="10"/>
    <x v="2"/>
    <n v="0"/>
    <x v="8"/>
  </r>
  <r>
    <s v="Левиев (Карпук) Руслан Леонидович | &quot;Дело Руслана Левиева и Майкла Наки о &quot;&quot;фейках&quot;&quot; о деятельности ВС РФ на территории Украины&quot; | ст. 207.3 ч.2 УК РФ | Москва"/>
    <s v="М"/>
    <n v="1986"/>
    <x v="13"/>
    <x v="9"/>
    <s v="11 лет лишения свободы заочно"/>
    <m/>
    <n v="0"/>
    <n v="0"/>
    <n v="4"/>
    <n v="0"/>
    <x v="3"/>
    <n v="0"/>
    <x v="9"/>
  </r>
  <r>
    <s v="Наки Майкл Сидней | &quot;Дело Руслана Левиева и Майкла Наки о &quot;&quot;фейках&quot;&quot; о деятельности ВС РФ на территории Украины&quot; | ст. 207.3 ч.2 УК РФ | Москва"/>
    <s v="М"/>
    <n v="1993"/>
    <x v="13"/>
    <x v="9"/>
    <s v="11 лет лишения свободы заочно"/>
    <m/>
    <n v="0"/>
    <n v="0"/>
    <n v="4"/>
    <n v="0"/>
    <x v="3"/>
    <n v="0"/>
    <x v="9"/>
  </r>
  <r>
    <s v="Юн (Тардасова-Юн) Елена Александровна | &quot;Дело Елены Юн о &quot;&quot;фейках&quot;&quot; о деятельности ВС РФ на территории Украины в Новосибирске&quot; | ст. 207.3 ч.1 УК РФ | Новосибирская область"/>
    <s v="Ж"/>
    <n v="1971"/>
    <x v="10"/>
    <x v="30"/>
    <s v="11 месяцев исправительных работ"/>
    <m/>
    <n v="0"/>
    <n v="0"/>
    <n v="2"/>
    <n v="11"/>
    <x v="2"/>
    <n v="0"/>
    <x v="10"/>
  </r>
  <r>
    <s v="Филатов Михаил Юрьевич | Дело о поджоге военкомата в Урюпинске | ст. 205 ч.2 УК РФ | Волгоградская область"/>
    <s v="М"/>
    <n v="1987"/>
    <x v="14"/>
    <x v="33"/>
    <s v="12 лет лишения свободы в колонии строгого режима"/>
    <m/>
    <n v="0"/>
    <n v="1"/>
    <n v="4"/>
    <n v="0"/>
    <x v="4"/>
    <n v="0"/>
    <x v="11"/>
  </r>
  <r>
    <s v="Подкаменный Илья Вячеславович | Дело Ильи Подкаменного о призывах к экстремизму и терроризму и подготовке теракта | ст. 280 ч.1 УК РФ, ст. 205.1 ч.4 УК РФ, ст. 205 ч.1 УК РФ с применением ст. 30 ч.1 УК РФ, ст. 205.3 УК РФ, ст. 280 ч.2 УК РФ, ст. 205.2 ч.2 УК РФ | Иркутская область"/>
    <s v="М"/>
    <n v="2004"/>
    <x v="10"/>
    <x v="14"/>
    <s v="12 лет лишения свободы в колонии строгого режима"/>
    <m/>
    <n v="0"/>
    <n v="1"/>
    <n v="4"/>
    <n v="0"/>
    <x v="4"/>
    <n v="0"/>
    <x v="11"/>
  </r>
  <r>
    <s v="Борисенко Владислав Сергеевич | Дело Владислава Борисенко о поджоге военкомата в Нижневартовске | ст. 205 ч.2 УК РФ | Ханты-Мансийский автономный округ - Югра"/>
    <s v="М"/>
    <n v="2002"/>
    <x v="0"/>
    <x v="34"/>
    <s v="12 лет лишения свободы в колонии строгого режима"/>
    <m/>
    <n v="0"/>
    <n v="1"/>
    <n v="4"/>
    <n v="0"/>
    <x v="4"/>
    <n v="0"/>
    <x v="11"/>
  </r>
  <r>
    <s v="Бабинцев Михаил Петрович | Дело о поджоге военкомата в селе Мухоршибирь | ст. 205 ч.1 УК РФ | Республика Бурятия"/>
    <s v="М"/>
    <n v="1983"/>
    <x v="0"/>
    <x v="35"/>
    <s v="13 лет лишения свободы в колонии строгого режима"/>
    <m/>
    <n v="0"/>
    <n v="1"/>
    <n v="4"/>
    <n v="0"/>
    <x v="5"/>
    <n v="0"/>
    <x v="12"/>
  </r>
  <r>
    <s v="Бутылин Кирилл Владимирович | Дело об осквернении военкомата в Луховицах | ст. 205 ч.2 УК РФ, ст. 205.2 ч.2 УК РФ, ст. 214 ч.2 УК РФ | Москва"/>
    <s v="М"/>
    <n v="2001"/>
    <x v="14"/>
    <x v="9"/>
    <s v="13 лет лишения свободы в колонии строгого режима"/>
    <m/>
    <n v="0"/>
    <n v="1"/>
    <n v="4"/>
    <n v="0"/>
    <x v="5"/>
    <n v="0"/>
    <x v="12"/>
  </r>
  <r>
    <s v="Торочков Виталий Викторович | &quot;Дело Виталия Торочкова и Полины Роотс о публичном оправдании терроризма, изготовлении и хранении взрывчатки&quot; | ст. 205.2 ч.2 УК РФ, ст. 222.1 ч.3 УК РФ, ст. 223.1 ч.2 УК РФ | Вологодская область"/>
    <s v="М"/>
    <n v="1984"/>
    <x v="0"/>
    <x v="36"/>
    <s v="13 лет лишения свободы в колонии строгого режима, лишение права заниматься деятельностью, связанной с администрированием сайтов, сроком 3 года, штраф в размере 350 тысяч рублей"/>
    <m/>
    <n v="350000"/>
    <n v="1"/>
    <n v="4"/>
    <n v="0"/>
    <x v="5"/>
    <n v="0"/>
    <x v="12"/>
  </r>
  <r>
    <s v="Гаврилишен Василий Васильевич | Дело Василия Гаврилишена о поджоге военкомата в Нижневартовске | ст. 205 ч.2 УК РФ | Ханты-Мансийский автономный округ - Югра"/>
    <s v="М"/>
    <n v="2001"/>
    <x v="0"/>
    <x v="34"/>
    <s v="13 лет лишения свободы с отбыванием первых пяти лет в тюрьме, а оставшегося срока в колонии строгого режима, полтора года ограничения свободы"/>
    <m/>
    <n v="0"/>
    <n v="1"/>
    <n v="4"/>
    <n v="0"/>
    <x v="5"/>
    <n v="0"/>
    <x v="12"/>
  </r>
  <r>
    <s v="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"/>
    <s v="М"/>
    <n v="1994"/>
    <x v="6"/>
    <x v="2"/>
    <s v="15 лет лишения свободы в колонии строгого режима"/>
    <n v="1"/>
    <n v="0"/>
    <n v="1"/>
    <n v="4"/>
    <n v="0"/>
    <x v="6"/>
    <n v="0"/>
    <x v="13"/>
  </r>
  <r>
    <s v="Золотарев Владимир Георгиевич | Дело Владимира Золотарева о покушении на теракт и применении насилия к представителю власти | ст. 205 ч.1 УК РФ с применением ст. 30 ч.1 УК РФ, ст. 318 ч.1 УК РФ, ст. 205 ч.1 УК РФ | Хабаровский край"/>
    <s v="М"/>
    <n v="1972"/>
    <x v="0"/>
    <x v="37"/>
    <s v="18 лет лишения свободы, из которых первые 5 лет он должен провести в тюрьме, а оставшийся срок в колонии строгого режима"/>
    <m/>
    <n v="0"/>
    <n v="1"/>
    <n v="4"/>
    <n v="0"/>
    <x v="7"/>
    <n v="0"/>
    <x v="14"/>
  </r>
  <r>
    <s v="Нуриев Алексей Талгатович | Дело о поджоге администрации в Бакале | ст. 205 ч.2 УК РФ, ст. 205.3 УК РФ | Челябинская область"/>
    <s v="М"/>
    <n v="1985"/>
    <x v="6"/>
    <x v="38"/>
    <s v="19 лет лишения свободы (первые 4 года в тюрьме, остальные 15 лет в колонии строгого режима)"/>
    <m/>
    <n v="0"/>
    <n v="1"/>
    <n v="4"/>
    <n v="0"/>
    <x v="8"/>
    <n v="0"/>
    <x v="15"/>
  </r>
  <r>
    <s v="Насрыев Роман Раифович | Дело о поджоге администрации в Бакале | ст. 205 ч.2 УК РФ, ст. 205.3 УК РФ | Челябинская область"/>
    <s v="М"/>
    <n v="1995"/>
    <x v="6"/>
    <x v="38"/>
    <s v="19 лет лишения свободы (первые 4 года в тюрьме, остальные 15 лет в колонии строгого режима)"/>
    <m/>
    <n v="0"/>
    <n v="1"/>
    <n v="4"/>
    <n v="0"/>
    <x v="8"/>
    <n v="0"/>
    <x v="15"/>
  </r>
  <r>
    <s v="Неизвестный 25   | Дело о надругательстве над флагом и вандализме в Севастополе | ст. 214 ч.2 УК РФ, ст. 329 УК РФ | Аннексированная территория города Севастополь"/>
    <s v="М"/>
    <m/>
    <x v="0"/>
    <x v="3"/>
    <s v="2 года 1 месяц ограничения свободы"/>
    <m/>
    <n v="0"/>
    <n v="0"/>
    <n v="3"/>
    <n v="1"/>
    <x v="9"/>
    <n v="0"/>
    <x v="16"/>
  </r>
  <r>
    <s v="Филонова Наталья Ивановна | Дело Натальи Филоновой о применении насилия к двум полицейским | ст. 318 ч.2 УК РФ, ст. 318 ч.1 УК РФ | Республика Бурятия"/>
    <s v="Ж"/>
    <n v="1961"/>
    <x v="10"/>
    <x v="35"/>
    <s v="2 года 10 месяцев лишения свободы в колонии общего режима"/>
    <n v="1"/>
    <n v="0"/>
    <n v="0"/>
    <n v="4"/>
    <n v="10"/>
    <x v="9"/>
    <n v="0"/>
    <x v="17"/>
  </r>
  <r>
    <s v="Капацына Андрей Андреевич | Дело авиадиспетчера о неисполнении приказа | ст. 332 ч.2.1 УК РФ | Приморский край"/>
    <s v="М"/>
    <n v="1995"/>
    <x v="15"/>
    <x v="5"/>
    <s v="2 года 10 месяцев лишения свободы в колонии-поселении"/>
    <m/>
    <n v="0"/>
    <n v="0"/>
    <n v="4"/>
    <n v="10"/>
    <x v="9"/>
    <n v="0"/>
    <x v="17"/>
  </r>
  <r>
    <s v="Баринов Виталий Александрович | Дело о выстреле в баннер с рекламой военной службы | ст. 213 ч.2 УК РФ, ст. 119 ч.1 УК РФ | Красноярский край"/>
    <s v="М"/>
    <n v="1987"/>
    <x v="7"/>
    <x v="27"/>
    <s v="2 года 10 суток лишения свободы в колонии общего режима"/>
    <n v="1"/>
    <n v="0"/>
    <n v="0"/>
    <n v="4"/>
    <n v="10"/>
    <x v="9"/>
    <n v="0"/>
    <x v="17"/>
  </r>
  <r>
    <s v="Наумов Денис Анатольевич | Дело Дениса Наумова о неисполнении приказа | ст. 332 ч.2.1 УК РФ | Краснодарский край"/>
    <s v="М"/>
    <m/>
    <x v="8"/>
    <x v="1"/>
    <s v="2 года 3 месяца лишения свободы в колонии-поселении"/>
    <m/>
    <n v="0"/>
    <n v="0"/>
    <n v="4"/>
    <n v="3"/>
    <x v="9"/>
    <n v="0"/>
    <x v="18"/>
  </r>
  <r>
    <s v="Неизвестный 59   | Дело офицера о неисполнении приказа в военное время | ст. 332 ч.2.1 УК РФ | "/>
    <s v="М"/>
    <m/>
    <x v="8"/>
    <x v="12"/>
    <s v="2 года 3 месяца лишения свободы в колонии-поселении"/>
    <m/>
    <n v="0"/>
    <n v="0"/>
    <n v="4"/>
    <n v="3"/>
    <x v="9"/>
    <n v="0"/>
    <x v="18"/>
  </r>
  <r>
    <s v="Василец Дмитрий Витальевич | Дело Дмитрия Васильца о неисполнении приказа | ст. 332 ч.2.1 УК РФ | Мурманская область"/>
    <s v="М"/>
    <n v="1995"/>
    <x v="8"/>
    <x v="39"/>
    <s v="2 года 5 месяцев лишения свободы в колонии-поселении"/>
    <m/>
    <n v="0"/>
    <n v="0"/>
    <n v="4"/>
    <n v="5"/>
    <x v="9"/>
    <n v="0"/>
    <x v="19"/>
  </r>
  <r>
    <s v="Пожелал остаться анонимным | Дело трех москвичей о грабеже | ст. 161 ч.2 УК РФ | Москва"/>
    <s v="Ж"/>
    <n v="1997"/>
    <x v="0"/>
    <x v="9"/>
    <s v="2 года 5 месяцев принудительных работ"/>
    <m/>
    <n v="0"/>
    <n v="0"/>
    <n v="2"/>
    <n v="5"/>
    <x v="9"/>
    <n v="0"/>
    <x v="19"/>
  </r>
  <r>
    <s v="Пожелал остаться анонимным | Дело трех москвичей о грабеже | ст. 161 ч.2 УК РФ | Москва"/>
    <s v="Ж"/>
    <n v="1992"/>
    <x v="0"/>
    <x v="9"/>
    <s v="2 года 5 месяцев принудительных работ"/>
    <m/>
    <n v="0"/>
    <n v="0"/>
    <n v="2"/>
    <n v="5"/>
    <x v="9"/>
    <n v="0"/>
    <x v="19"/>
  </r>
  <r>
    <s v="Пожелал остаться анонимным | Дело трех москвичей о грабеже | ст. 161 ч.2 УК РФ | Москва"/>
    <s v="М"/>
    <n v="1993"/>
    <x v="0"/>
    <x v="9"/>
    <s v="2 года 5 месяцев принудительных работ"/>
    <m/>
    <n v="0"/>
    <n v="0"/>
    <n v="2"/>
    <n v="5"/>
    <x v="9"/>
    <n v="0"/>
    <x v="19"/>
  </r>
  <r>
    <s v="Сухобоков Алексей Алексеевич | Дело Алексея Сухобокова о публичном оправдании терроризма | ст. 205.2 ч.1 УК РФ | Тверская область"/>
    <s v="М"/>
    <n v="1986"/>
    <x v="0"/>
    <x v="28"/>
    <s v="2 года 6 месяцев лишения свободы"/>
    <m/>
    <n v="0"/>
    <n v="0"/>
    <n v="4"/>
    <n v="6"/>
    <x v="9"/>
    <n v="0"/>
    <x v="20"/>
  </r>
  <r>
    <s v="Тарапон Александр Александрович | &quot;Дело Александра Тарапона о &quot;&quot;фейках&quot;&quot; о деятельности ВС РФ на территории Украины в Алуште&quot; | ст. 207.3 ч.1 УК РФ | Аннексированная территория Республики Крым"/>
    <s v="М"/>
    <n v="1990"/>
    <x v="0"/>
    <x v="2"/>
    <s v="2 года 6 месяцев лишения свободы в колонии строгого режима"/>
    <m/>
    <n v="0"/>
    <n v="1"/>
    <n v="4"/>
    <n v="6"/>
    <x v="9"/>
    <n v="0"/>
    <x v="20"/>
  </r>
  <r>
    <s v="Резниченко Вячеслав Юрьевич | Дело Вячеслава Резниченко об отказе воевать | ст. 332 ч.2.1 УК РФ | Приморский край"/>
    <s v="М"/>
    <n v="1994"/>
    <x v="5"/>
    <x v="5"/>
    <s v="2 года 6 месяцев лишения свободы в колонии-поселении"/>
    <m/>
    <n v="0"/>
    <n v="0"/>
    <n v="4"/>
    <n v="6"/>
    <x v="9"/>
    <n v="0"/>
    <x v="20"/>
  </r>
  <r>
    <s v="Парасочка Евгений Константинович | Дело Евгения Парасочки о неисполнении приказа в военное время | ст. 332 ч.2.1 УК РФ | Камчатский край"/>
    <s v="М"/>
    <m/>
    <x v="8"/>
    <x v="40"/>
    <s v="2 года 6 месяцев лишения свободы в колонии-поселении"/>
    <m/>
    <n v="0"/>
    <n v="0"/>
    <n v="4"/>
    <n v="6"/>
    <x v="9"/>
    <n v="0"/>
    <x v="20"/>
  </r>
  <r>
    <s v="Шкварок Виктор Петрович | Дело Виктора Шкварока о неисполнении приказа в военное время | ст. 332 ч.2.1 УК РФ | Камчатский край"/>
    <s v="М"/>
    <m/>
    <x v="8"/>
    <x v="40"/>
    <s v="2 года 6 месяцев лишения свободы в колонии-поселении"/>
    <m/>
    <n v="0"/>
    <n v="0"/>
    <n v="4"/>
    <n v="6"/>
    <x v="9"/>
    <n v="0"/>
    <x v="20"/>
  </r>
  <r>
    <s v="Магаляс Павел Александрович | Дело о поджоге администрации Камышина | ст. 213 ч.2 УК РФ, ст. 167 ч.2 УК РФ с применением ст. 30 ч.3 УК РФ | Волгоградская область"/>
    <s v="М"/>
    <n v="1985"/>
    <x v="12"/>
    <x v="33"/>
    <s v="2 года 6 месяцев лишения свободы с отбыванием наказания в исправительной колонии общего режима"/>
    <m/>
    <n v="0"/>
    <n v="0"/>
    <n v="4"/>
    <n v="6"/>
    <x v="9"/>
    <n v="0"/>
    <x v="20"/>
  </r>
  <r>
    <s v="Неизвестный 31   | Дело о призывах к экстремистской деятельности в Твери | ст. 228 ч.1 УК РФ, ст. 280 ч.2 УК РФ | Тверская область"/>
    <s v="М"/>
    <m/>
    <x v="0"/>
    <x v="28"/>
    <s v="2 года 6 месяцев лишения свободы условно"/>
    <m/>
    <n v="0"/>
    <n v="0"/>
    <n v="4"/>
    <n v="6"/>
    <x v="9"/>
    <n v="1"/>
    <x v="20"/>
  </r>
  <r>
    <s v="Полетаев Александр Александрович | Дело о публичном оправдании терроризма и призывах к экстремизму в Артеме | ст. 205.2 ч.2 УК РФ, ст. 280 ч.2 УК РФ | Приморский край"/>
    <s v="М"/>
    <n v="2002"/>
    <x v="0"/>
    <x v="5"/>
    <s v="2 года лишения свободы в колонии общего режима"/>
    <m/>
    <n v="0"/>
    <n v="0"/>
    <n v="4"/>
    <n v="0"/>
    <x v="9"/>
    <n v="0"/>
    <x v="21"/>
  </r>
  <r>
    <s v="Левашова Анастасия Михайловна | Дело 24 февраля в Москве | ст. 318 ч.1 УК РФ | Москва"/>
    <s v="Ж"/>
    <n v="1999"/>
    <x v="0"/>
    <x v="9"/>
    <s v="2 года лишения свободы в колонии общего режима"/>
    <m/>
    <n v="0"/>
    <n v="0"/>
    <n v="4"/>
    <n v="0"/>
    <x v="9"/>
    <n v="0"/>
    <x v="21"/>
  </r>
  <r>
    <s v="Москалев Алексей Владимирович | Дело Алексея Москалева о повторной дискредитации ВС РФ | ст. 280.3 ч.1 УК РФ | Тульская область"/>
    <s v="М"/>
    <n v="1968"/>
    <x v="0"/>
    <x v="41"/>
    <s v="2 года лишения свободы в колонии общего режима"/>
    <n v="1"/>
    <n v="0"/>
    <n v="0"/>
    <n v="4"/>
    <n v="0"/>
    <x v="9"/>
    <n v="0"/>
    <x v="21"/>
  </r>
  <r>
    <s v="Корнеев Сергей Викторович | Дело Сергея Корнеева о публичных призывах против безопасности РФ | ст. 280.4 ч.2 УК РФ | Челябинская область"/>
    <s v="М"/>
    <m/>
    <x v="0"/>
    <x v="38"/>
    <s v="2 года лишения свободы в колонии общего режима"/>
    <m/>
    <n v="0"/>
    <n v="0"/>
    <n v="4"/>
    <n v="0"/>
    <x v="9"/>
    <n v="0"/>
    <x v="21"/>
  </r>
  <r>
    <s v="Неизвестный 52   | Дело жителя Полысаева о публичном оправдании терроризма и призывах к экстремизму | ст. 205.2 ч.2 УК РФ, ст. 280 ч.2 УК РФ | Кемеровская область"/>
    <s v="М"/>
    <n v="1987"/>
    <x v="0"/>
    <x v="20"/>
    <s v="2 года лишения свободы в колонии общего режима"/>
    <m/>
    <n v="0"/>
    <n v="0"/>
    <n v="4"/>
    <n v="0"/>
    <x v="9"/>
    <n v="0"/>
    <x v="21"/>
  </r>
  <r>
    <s v="Березин Андрей Владимирович | Дело Андрея Березина о наезде на забор здания УФСБ в Астрахани и применении насилия к инспектору ГИБДД | ст. 214 ч.2 УК РФ, ст. 318 ч.1 УК РФ | Астраханская область"/>
    <s v="М"/>
    <m/>
    <x v="0"/>
    <x v="42"/>
    <s v="2 года лишения свободы в колонии-поселении"/>
    <m/>
    <n v="0"/>
    <n v="0"/>
    <n v="4"/>
    <n v="0"/>
    <x v="9"/>
    <n v="0"/>
    <x v="21"/>
  </r>
  <r>
    <s v="Гольденберг Валерия Михайловна | Дело об осквернении мемориала в Судаке | ст. 244 ч.2 УК | Аннексированная территория Республики Крым"/>
    <s v="Ж"/>
    <n v="1961"/>
    <x v="16"/>
    <x v="2"/>
    <s v="2 года лишения свободы в колонии-поселении"/>
    <m/>
    <n v="0"/>
    <n v="0"/>
    <n v="4"/>
    <n v="0"/>
    <x v="9"/>
    <n v="0"/>
    <x v="21"/>
  </r>
  <r>
    <s v="Яременко Евгений Викторович | Дело о надругательстве над флагом в Дмитрове | &quot;ст. 158 ч.2 п.&quot;&quot;в&quot;&quot; УК РФ&quot;, ст. 329 УК РФ | Московская область"/>
    <s v="М"/>
    <n v="1985"/>
    <x v="0"/>
    <x v="17"/>
    <s v="2 года лишения свободы в колонии-поселении"/>
    <m/>
    <n v="0"/>
    <n v="0"/>
    <n v="4"/>
    <n v="0"/>
    <x v="9"/>
    <n v="0"/>
    <x v="21"/>
  </r>
  <r>
    <s v="Ляляев Дмитрий Владимирович | Дело Дмитрия Ляляева о призывах к экстремизму и неоднократном демонстрировании запрещенной символики | ст. 280 ч.2 УК РФ, ст. 282.4 ч.1 УК РФ | Саратовская область"/>
    <s v="М"/>
    <n v="1965"/>
    <x v="6"/>
    <x v="43"/>
    <s v="2 года лишения свободы в колонии-поселении, запрет заниматься деятельностью, связанной с администрированием сайтов в интернете, сроком 2 года"/>
    <m/>
    <n v="0"/>
    <n v="0"/>
    <n v="4"/>
    <n v="0"/>
    <x v="9"/>
    <n v="0"/>
    <x v="21"/>
  </r>
  <r>
    <s v="Баяндин Игорь Михайлович | Дело Игоря Баяндина о хакерской атаке на интернет-ресурс для блокировок | ст. 274.1 ч.1 УК РФ | Ростовская область"/>
    <s v="М"/>
    <m/>
    <x v="0"/>
    <x v="11"/>
    <s v="2 года лишения свободы в колонии-поселении, штраф в размере 500 тысяч рублей"/>
    <m/>
    <n v="500000"/>
    <n v="0"/>
    <n v="4"/>
    <n v="0"/>
    <x v="9"/>
    <n v="0"/>
    <x v="21"/>
  </r>
  <r>
    <s v="Саенко Ольга Александровна | Дело жительницы Керчи о призывах к экстремистской деятельности | ст. 280 ч.2 УК РФ | Аннексированная территория Республики Крым"/>
    <s v="Ж"/>
    <n v="1992"/>
    <x v="0"/>
    <x v="2"/>
    <s v="2 года лишения свободы условно"/>
    <m/>
    <n v="0"/>
    <n v="0"/>
    <n v="4"/>
    <n v="0"/>
    <x v="9"/>
    <n v="1"/>
    <x v="21"/>
  </r>
  <r>
    <s v=" Аделя  | Дело о покушении на поджог военкомата в Казани | ст. 167 ч.2 УК РФ с применением ст. 30 ч.3 УК РФ | Республика Татарстан"/>
    <s v="Ж"/>
    <n v="2005"/>
    <x v="17"/>
    <x v="24"/>
    <s v="2 года лишения свободы условно"/>
    <m/>
    <n v="0"/>
    <n v="0"/>
    <n v="4"/>
    <n v="0"/>
    <x v="9"/>
    <n v="1"/>
    <x v="21"/>
  </r>
  <r>
    <s v="Исаев Гафар Ибрагимович | Дело Гафара Исаева о применении насилия к представителю власти | ст. 318 ч.1 УК РФ | Республика Дагестан"/>
    <s v="М"/>
    <n v="2000"/>
    <x v="0"/>
    <x v="8"/>
    <s v="2 года лишения свободы условно"/>
    <m/>
    <n v="0"/>
    <n v="0"/>
    <n v="4"/>
    <n v="0"/>
    <x v="9"/>
    <n v="1"/>
    <x v="21"/>
  </r>
  <r>
    <s v="Филатова Марианэлла Антоновна | Дело Марианэллы Филатовой о призывах к экстремизму | ст. 280 ч.2 УК РФ | Санкт-Петербург"/>
    <s v="Ж"/>
    <n v="2001"/>
    <x v="18"/>
    <x v="4"/>
    <s v="2 года лишения свободы условно"/>
    <m/>
    <n v="0"/>
    <n v="0"/>
    <n v="4"/>
    <n v="0"/>
    <x v="9"/>
    <n v="1"/>
    <x v="21"/>
  </r>
  <r>
    <s v="Цыбанева Ирина Викторовна | Дело о записке на могиле родителей Путина | ст. 244 ч.2 УК | Санкт-Петербург"/>
    <s v="Ж"/>
    <n v="1962"/>
    <x v="19"/>
    <x v="4"/>
    <s v="2 года лишения свободы условно с испытательным сроком 2 года"/>
    <m/>
    <n v="0"/>
    <n v="0"/>
    <n v="4"/>
    <n v="0"/>
    <x v="9"/>
    <n v="1"/>
    <x v="21"/>
  </r>
  <r>
    <s v="Билега Анна Георгиевна | Дело Анны Билеги о дискредитации ВС РФ | ст. 280.3 ч.1 УК РФ | Сахалинская область"/>
    <s v="Ж"/>
    <n v="1974"/>
    <x v="13"/>
    <x v="44"/>
    <s v="2 года лишения свободы условно с испытательным сроком 2 года с лишением права заниматься деятельностью, связанной с администрированием сайтов с использованием электронных или информационно-телекоммуникационных сетей, в том числе сети «Интернет» на срок 2 года. "/>
    <m/>
    <n v="0"/>
    <n v="0"/>
    <n v="4"/>
    <n v="0"/>
    <x v="9"/>
    <n v="1"/>
    <x v="21"/>
  </r>
  <r>
    <s v="Абдуллаев М. А. | Дело М. Абдуллаева о призывах к экстремизму | ст. 280 ч.2 УК РФ | Республика Дагестан"/>
    <s v="М"/>
    <m/>
    <x v="5"/>
    <x v="8"/>
    <s v="2 года лишения свободы условно с испытательным сроком 2 года, запрет администрирования интернет-сайто сроком 2 года"/>
    <m/>
    <n v="0"/>
    <n v="0"/>
    <n v="4"/>
    <n v="0"/>
    <x v="9"/>
    <n v="1"/>
    <x v="21"/>
  </r>
  <r>
    <s v="Ч.   | Дело о призывах к экстремизму в Большом Камне | ст. 280 ч.2 УК РФ | Приморский край"/>
    <s v="М"/>
    <m/>
    <x v="5"/>
    <x v="5"/>
    <s v="2 года лишения свободы условно с испытательным сроком 2 года, запрет администрирования сайтов в интернете сроком 2 года"/>
    <m/>
    <n v="0"/>
    <n v="0"/>
    <n v="4"/>
    <n v="0"/>
    <x v="9"/>
    <n v="1"/>
    <x v="21"/>
  </r>
  <r>
    <s v="Жамбеков Заурбек  | Дело Заурбека Жамбекова о дискредитации ВС РФ и вовлечении несовершеннолетней в совершение преступления в Нальчике | ст. 150 ч.2 УК РФ, ст. 280.3 ч.1 УК РФ | Кабардино-Балкарская Республика"/>
    <s v="М"/>
    <n v="1968"/>
    <x v="0"/>
    <x v="21"/>
    <s v="2 года лишения свободы условно, штраф в размере 30 тысяч рублей с возможностью погашения в рассрочку"/>
    <m/>
    <n v="30000"/>
    <n v="0"/>
    <n v="4"/>
    <n v="0"/>
    <x v="9"/>
    <n v="1"/>
    <x v="21"/>
  </r>
  <r>
    <s v="Девятов Василий Егорович | Дело Василия Девятова об антивоенной надписи в Белгороде | ст. 214 ч.2 УК РФ | Белгородская область"/>
    <s v="М"/>
    <m/>
    <x v="0"/>
    <x v="45"/>
    <s v="2 года ограничения свободы"/>
    <m/>
    <n v="0"/>
    <n v="0"/>
    <n v="3"/>
    <n v="0"/>
    <x v="9"/>
    <n v="0"/>
    <x v="21"/>
  </r>
  <r>
    <s v="Набиуллин Марсель Халилович | Дело о вандализме в Астрахани | ст. 214 ч.2 УК РФ | Астраханская область"/>
    <s v="М"/>
    <n v="1989"/>
    <x v="0"/>
    <x v="42"/>
    <s v="2 года ограничения свободы"/>
    <m/>
    <n v="0"/>
    <n v="0"/>
    <n v="3"/>
    <n v="0"/>
    <x v="9"/>
    <n v="0"/>
    <x v="21"/>
  </r>
  <r>
    <s v="Козырев Дмитрий Александрович | Дело Дмитрия Козырева о надписи на Спасской башне Тульского кремля | ст. 214 ч.2 УК РФ | Тульская область"/>
    <s v="М"/>
    <n v="1994"/>
    <x v="0"/>
    <x v="41"/>
    <s v="2 года ограничения свободы"/>
    <m/>
    <n v="0"/>
    <n v="0"/>
    <n v="3"/>
    <n v="0"/>
    <x v="9"/>
    <n v="0"/>
    <x v="21"/>
  </r>
  <r>
    <s v="Завадский Антон Николаевич | Дело фельдшеров скорой помощи о вандализме в Туле | ст. 214 ч.2 УК РФ, ст. 280 ч.1 УК РФ | Тульская область"/>
    <s v="М"/>
    <n v="1994"/>
    <x v="20"/>
    <x v="41"/>
    <s v="2 года ограничения свободы, штраф в размере 180 тысяч рублей"/>
    <m/>
    <n v="180000"/>
    <n v="0"/>
    <n v="3"/>
    <n v="0"/>
    <x v="9"/>
    <n v="0"/>
    <x v="21"/>
  </r>
  <r>
    <s v="Ханджигазов Фаик Шакирович | Дело фельдшеров скорой помощи о вандализме в Туле | ст. 214 ч.2 УК РФ, ст. 280 ч.1 УК РФ | Тульская область"/>
    <s v="М"/>
    <n v="1994"/>
    <x v="20"/>
    <x v="41"/>
    <s v="2 года ограничения свободы, штраф в размере 180 тысяч рублей"/>
    <m/>
    <n v="180000"/>
    <n v="0"/>
    <n v="3"/>
    <n v="0"/>
    <x v="9"/>
    <n v="0"/>
    <x v="21"/>
  </r>
  <r>
    <s v="Чурсин Сергей Викторович | Дело о поджоге таблички военкомата в Черняховске | ст. 167 ч.2 УК РФ с применением ст. 30 ч.3 УК РФ | Калининградская область"/>
    <s v="М"/>
    <n v="1992"/>
    <x v="0"/>
    <x v="46"/>
    <s v="2 года принудительных работ"/>
    <m/>
    <n v="0"/>
    <n v="0"/>
    <n v="2"/>
    <n v="0"/>
    <x v="9"/>
    <n v="0"/>
    <x v="21"/>
  </r>
  <r>
    <s v="Романов Михаил Викторович | &quot;Дело о повторной дискредитации ВС РФ, возбуждении ненависти и призывах к экстремизму в Чите&quot; | ст. 280.3 ч.1 УК РФ, ст. 282 ч.1 УК РФ, ст. 280 ч.2 УК РФ | Забайкальский край"/>
    <s v="М"/>
    <n v="1975"/>
    <x v="0"/>
    <x v="25"/>
    <s v="2 года условно с испытательным сроком 2 года"/>
    <m/>
    <n v="0"/>
    <n v="0"/>
    <n v="4"/>
    <n v="0"/>
    <x v="9"/>
    <n v="1"/>
    <x v="21"/>
  </r>
  <r>
    <s v="Кара-Мурза Владимир Владимирович | &quot;Дело Владимира Кара-Мурзы о &quot;&quot;фейках&quot;&quot; о деятельности ВС РФ на территории Украины, причастности к деятельности нежелательной организации и государственной измене&quot; | ст. 207.3 ч.2 УК РФ, ст. 284.1 ч.1 УК РФ, ст. 275 УК РФ | Москва"/>
    <s v="М"/>
    <n v="1981"/>
    <x v="21"/>
    <x v="9"/>
    <s v="25 лет лишения свободы в колонии строгого режима"/>
    <m/>
    <n v="0"/>
    <n v="1"/>
    <n v="4"/>
    <n v="0"/>
    <x v="10"/>
    <n v="0"/>
    <x v="22"/>
  </r>
  <r>
    <s v="Новокрещенных Сергей Владимирович | &quot;Дело о &quot;&quot;фейках&quot;&quot; о ВС РФ в Набережных Челнах&quot; | ст. 282 ч.2 УК РФ, ст. 207.3 ч.1 УК РФ | Республика Татарстан"/>
    <s v="М"/>
    <n v="1973"/>
    <x v="0"/>
    <x v="24"/>
    <s v="3 года 1 месяц лишения свободы условно"/>
    <m/>
    <n v="0"/>
    <n v="0"/>
    <n v="4"/>
    <n v="1"/>
    <x v="11"/>
    <n v="1"/>
    <x v="23"/>
  </r>
  <r>
    <s v="Фарбер Илья Исаакович | Дело Ильи Фарбера о поджоге военкомата в поселке Игра | ст. 167 ч.2 УК РФ | Удмуртская республика"/>
    <s v="М"/>
    <n v="1974"/>
    <x v="6"/>
    <x v="7"/>
    <s v="3 года 2 месяца лишения свободы в колонии строгого режима, штраф в размере 2 660 000 рублей"/>
    <m/>
    <n v="2660000"/>
    <n v="1"/>
    <n v="4"/>
    <n v="2"/>
    <x v="11"/>
    <n v="0"/>
    <x v="24"/>
  </r>
  <r>
    <s v="Буйвол Сергей Петрович | Дело Сергея Буйвола о повторной дискредитации ВС РФ и применении насилия к представителю власти | ст. 280.3 ч.1 УК РФ, ст. 318 ч.2 УК РФ | Тульская область"/>
    <s v="М"/>
    <n v="1960"/>
    <x v="0"/>
    <x v="41"/>
    <s v="3 года 6 месяцев лишения свободы в колонии общего режима"/>
    <m/>
    <n v="0"/>
    <n v="0"/>
    <n v="4"/>
    <n v="6"/>
    <x v="11"/>
    <n v="0"/>
    <x v="25"/>
  </r>
  <r>
    <s v="Бирюков Андрей Юрьевич | Дело Андрея Бирюкова о призывах к экстремизму и публичном оправдании терроризма | ст. 205.2 ч.2 УК РФ, ст. 280 ч.2 УК РФ | Воронежская область"/>
    <s v="М"/>
    <n v="1987"/>
    <x v="0"/>
    <x v="32"/>
    <s v="3 года 6 месяцев лишения свободы в колонии общего режима, запрет деятельности, связанной с администрированием интернет-сайтов, сроком на два года"/>
    <m/>
    <n v="0"/>
    <n v="0"/>
    <n v="4"/>
    <n v="6"/>
    <x v="11"/>
    <n v="0"/>
    <x v="25"/>
  </r>
  <r>
    <s v="Мальцев (Скороходов) Игорь (Егор) Александрович | Дело Егора Скороходова о чучеле в камуфляже с мешком на голове | ст. 213 ч.2 УК РФ | Санкт-Петербург"/>
    <s v="М"/>
    <n v="1999"/>
    <x v="10"/>
    <x v="4"/>
    <s v="3 года 8 месяцев лишения свободы в колонии общего режима"/>
    <m/>
    <n v="0"/>
    <n v="0"/>
    <n v="4"/>
    <n v="8"/>
    <x v="11"/>
    <n v="0"/>
    <x v="26"/>
  </r>
  <r>
    <s v="Нейжмаков Прохор  | Дело Прохора Нейжмакова о публичном оправдании терроризма | ст. 205.2 ч.2 УК РФ | Владимирская область"/>
    <s v="М"/>
    <n v="2001"/>
    <x v="0"/>
    <x v="47"/>
    <s v="3 года лишения свободы в колонии общего режима"/>
    <m/>
    <n v="0"/>
    <n v="0"/>
    <n v="4"/>
    <n v="0"/>
    <x v="11"/>
    <n v="0"/>
    <x v="27"/>
  </r>
  <r>
    <s v="Абузарова Парвинахан Окилжоновна | Дело Парвины Абузаровой о призывах к деятельности против безопасности государства | ст. 280.4 ч.2 УК РФ | Республика Татарстан"/>
    <s v="Ж"/>
    <n v="1992"/>
    <x v="22"/>
    <x v="24"/>
    <s v="3 года лишения свободы в колонии общего режима"/>
    <m/>
    <n v="0"/>
    <n v="0"/>
    <n v="4"/>
    <n v="0"/>
    <x v="11"/>
    <n v="0"/>
    <x v="27"/>
  </r>
  <r>
    <s v="Мартюшев Кирилл Игоревич | Дело Кирилла Мартюшева о призывах к экстремизму в Тюмени | ст. 280 ч.2 УК РФ | Тюменская область"/>
    <s v="М"/>
    <n v="1999"/>
    <x v="0"/>
    <x v="48"/>
    <s v="3 года лишения свободы в колонии общего режима"/>
    <m/>
    <n v="0"/>
    <n v="0"/>
    <n v="4"/>
    <n v="0"/>
    <x v="11"/>
    <n v="0"/>
    <x v="27"/>
  </r>
  <r>
    <s v="Кавинов Иван Игоревич | &quot;Дело о &quot;&quot;фейках&quot;&quot; о ВС РФ в Коврове&quot; | ст. 207.3 ч.2 УК РФ | Владимирская область"/>
    <s v="М"/>
    <n v="1990"/>
    <x v="0"/>
    <x v="47"/>
    <s v="3 года лишения свободы в колонии общего режима"/>
    <m/>
    <n v="0"/>
    <n v="0"/>
    <n v="4"/>
    <n v="0"/>
    <x v="11"/>
    <n v="0"/>
    <x v="27"/>
  </r>
  <r>
    <s v="Пожелал остаться анонимным | Дело об участии в деятельности незаконного вооруженного формирования | ст. 208 ч.2 УК РФ с применением ст. 30 ч.1 УК РФ | Белгородская область"/>
    <s v="М"/>
    <n v="2001"/>
    <x v="0"/>
    <x v="45"/>
    <s v="3 года лишения свободы в колонии общего режима"/>
    <m/>
    <n v="0"/>
    <n v="0"/>
    <n v="4"/>
    <n v="0"/>
    <x v="11"/>
    <n v="0"/>
    <x v="27"/>
  </r>
  <r>
    <s v="Файзуллаев Азиз Ибрагимович | Дело Азиза Файзуллаева о поджоге администрации сельского поселения Пушкино | ст. 167 ч.2 УК РФ | Аннексированная территория Республики Крым"/>
    <s v="М"/>
    <n v="1997"/>
    <x v="0"/>
    <x v="2"/>
    <s v="3 года лишения свободы в колонии общего режима"/>
    <m/>
    <n v="0"/>
    <n v="0"/>
    <n v="4"/>
    <n v="0"/>
    <x v="11"/>
    <n v="0"/>
    <x v="27"/>
  </r>
  <r>
    <s v="Левченко Игорь Юрьевич | Дело о возбуждении ненависти к российским военным в Красногорске | ст. 282 ч.2 УК РФ | Московская область"/>
    <s v="М"/>
    <n v="1995"/>
    <x v="6"/>
    <x v="17"/>
    <s v="3 года лишения свободы в колонии общего режима"/>
    <m/>
    <n v="0"/>
    <n v="0"/>
    <n v="4"/>
    <n v="0"/>
    <x v="11"/>
    <n v="0"/>
    <x v="27"/>
  </r>
  <r>
    <s v="Тимофеев Владимир Владимирович | Дело Владимира Тимофеева о публичном оправдании терроризма | ст. 205.2 ч.2 УК РФ, ст. 207.3 ч.1 УК РФ | Иркутская область"/>
    <s v="М"/>
    <n v="1971"/>
    <x v="10"/>
    <x v="14"/>
    <s v="3 года лишения свободы в колонии общего режима"/>
    <m/>
    <n v="0"/>
    <n v="0"/>
    <n v="4"/>
    <n v="0"/>
    <x v="11"/>
    <n v="0"/>
    <x v="27"/>
  </r>
  <r>
    <s v="Очиров Алтан Санхимович | &quot;Дело Алтана Очирова о &quot;&quot;фейках&quot;&quot; о деятельности ВС РФ на территории Украины&quot; | ст. 207.3 ч.2 УК РФ | Республика Калмыкия"/>
    <s v="М"/>
    <n v="1981"/>
    <x v="23"/>
    <x v="49"/>
    <s v="3 года лишения свободы в колонии общего режима"/>
    <n v="1"/>
    <n v="0"/>
    <n v="0"/>
    <n v="4"/>
    <n v="0"/>
    <x v="11"/>
    <n v="0"/>
    <x v="27"/>
  </r>
  <r>
    <s v="Арсланов Тахир Равильевич | &quot;Дело Тахира Арсланова о призывах к экстремизму, массовым беспорядкам и терроризму&quot; | ст. 205.2 ч.2 УК РФ, ст. 280 ч.2 УК РФ, ст. 212 ч.3 УК РФ | Новосибирская область"/>
    <s v="М"/>
    <n v="1956"/>
    <x v="0"/>
    <x v="30"/>
    <s v="3 года лишения свободы в колонии общего режима"/>
    <m/>
    <n v="0"/>
    <n v="0"/>
    <n v="4"/>
    <n v="0"/>
    <x v="11"/>
    <n v="0"/>
    <x v="27"/>
  </r>
  <r>
    <s v="Епихин Иван Владимирович | Дело о распространении листовок в поселке Товарково | ст. 205.2 ч.1 УК РФ, ст. 280 ч.1 УК РФ, ст. 222.1 ч.1 УК РФ | Калужская область"/>
    <s v="М"/>
    <n v="1989"/>
    <x v="0"/>
    <x v="50"/>
    <s v="3 года лишения свободы в колонии общего режима, запрет заниматься деятельностью, связанной с администрированием сайтов, сроком 1 год"/>
    <m/>
    <n v="0"/>
    <n v="0"/>
    <n v="4"/>
    <n v="0"/>
    <x v="11"/>
    <n v="0"/>
    <x v="27"/>
  </r>
  <r>
    <s v="Орловский Игорь Сергеевич | Дело Игоря Орловского о призывах к экстремизму и публичном оправдании терроризма | ст. 205.2 ч.2 УК РФ, ст. 280 ч.2 УК РФ | Красноярский край"/>
    <s v="М"/>
    <n v="1970"/>
    <x v="0"/>
    <x v="27"/>
    <s v="3 года лишения свободы в колонии общего режима, запрет на размещение публикаций в интернете на 2 года"/>
    <m/>
    <n v="0"/>
    <n v="0"/>
    <n v="4"/>
    <n v="0"/>
    <x v="11"/>
    <n v="0"/>
    <x v="27"/>
  </r>
  <r>
    <s v="Никитенко Владислав Николаевич | Дело Владислава Никитенко о дискредитации использования ВС в Благовещенске | ст. 297 ч.1 УК Рф, ст. 297 ч.2 УК РФ, ст. 280.3 ч.1 УК РФ | Амурская область"/>
    <s v="М"/>
    <n v="1969"/>
    <x v="24"/>
    <x v="31"/>
    <s v="3 года лишения свободы в колонии общего режима, штраф в размере 1176 506 рублей 36 копеек, с лишением права заниматься деятельностью, связанной с использованием сети «Интернет», кроме возможности обращения в государственные органы, на срок 2 года"/>
    <m/>
    <n v="1176506.3600000001"/>
    <n v="0"/>
    <n v="4"/>
    <n v="0"/>
    <x v="11"/>
    <n v="0"/>
    <x v="27"/>
  </r>
  <r>
    <s v="Румянцев Владимир Александрович | &quot;Дело Владимира Румянцева о &quot;&quot;фейках&quot;&quot; о деятельности ВС РФ на территории Украины в Вологде&quot; | ст. 207.3 ч.2 УК РФ | Вологодская область"/>
    <s v="М"/>
    <n v="1961"/>
    <x v="14"/>
    <x v="36"/>
    <s v="3 года лишения свободы с отбыванием наказания в колонии общего режима"/>
    <m/>
    <n v="0"/>
    <n v="0"/>
    <n v="4"/>
    <n v="0"/>
    <x v="11"/>
    <n v="0"/>
    <x v="27"/>
  </r>
  <r>
    <s v="Пожелал остаться анонимным | Дело об изготовлении порнографии | ст. 242 ч.3 УК РФ | Камчатский край"/>
    <s v="М"/>
    <n v="1993"/>
    <x v="10"/>
    <x v="40"/>
    <s v="3 года лишения свободы условно"/>
    <m/>
    <n v="0"/>
    <n v="0"/>
    <n v="4"/>
    <n v="0"/>
    <x v="11"/>
    <n v="1"/>
    <x v="27"/>
  </r>
  <r>
    <s v="Таганов Роман Владимирович | Дело Романа Таганова о применении насилия к полицейским в Майкопе | ст. 318 ч.1 УК РФ | Республика Адыгея"/>
    <s v="М"/>
    <n v="1987"/>
    <x v="10"/>
    <x v="51"/>
    <s v="3 года лишения свободы условно"/>
    <m/>
    <n v="0"/>
    <n v="0"/>
    <n v="4"/>
    <n v="0"/>
    <x v="11"/>
    <n v="1"/>
    <x v="27"/>
  </r>
  <r>
    <s v="Щелупанова Елена Юрьевна | &quot;Дело Елены Щелупановой о &quot;&quot;фейках&quot;&quot; о ВС РФ и публичном оправдании терроризма&quot; | ст. 207.3 ч.2 УК РФ, ст. 205.2 ч.2 УК РФ | Республика Карелия"/>
    <s v="Ж"/>
    <n v="1967"/>
    <x v="10"/>
    <x v="52"/>
    <s v="3 года лишения свободы условно и штраф 360 тысяч рублей с возможностью погашения в рассрочку"/>
    <m/>
    <n v="360000"/>
    <n v="0"/>
    <n v="4"/>
    <n v="0"/>
    <x v="11"/>
    <n v="1"/>
    <x v="27"/>
  </r>
  <r>
    <s v="Седельникова Ирина Михайловна | Дело Ирины Седельниковой о «фейках» о ВС РФ | ст. 207.3 ч.2 УК РФ | Нижегородская область"/>
    <s v="Ж"/>
    <m/>
    <x v="7"/>
    <x v="29"/>
    <s v="3 года лишения свободы условно с двухлетним испытательным сроком и запретом преподавательской деятельности"/>
    <m/>
    <n v="0"/>
    <n v="0"/>
    <n v="4"/>
    <n v="0"/>
    <x v="11"/>
    <n v="1"/>
    <x v="27"/>
  </r>
  <r>
    <s v="Неизвестный 16   | Дело жителя Мордовии о хранении взрывчатых веществ | ст. 222.1 ч.1 УК РФ | Республика Мордовия"/>
    <s v="М"/>
    <n v="2001"/>
    <x v="0"/>
    <x v="53"/>
    <s v="3 года лишения свободы условно с испытательным сроком 3 года, штраф в размере 30 тысяч рублей"/>
    <m/>
    <n v="0"/>
    <n v="0"/>
    <n v="4"/>
    <n v="0"/>
    <x v="11"/>
    <n v="1"/>
    <x v="27"/>
  </r>
  <r>
    <s v="Котиков Евгений Сергеевич | Дело Евгения Котикова о хакерской атаке на Министерство обороны | ст. 274.1 ч.1 УК РФ | Ростовская область"/>
    <s v="М"/>
    <m/>
    <x v="12"/>
    <x v="11"/>
    <s v="3 года лишения свободы условно, штраф в размере 800 тысяч рублей"/>
    <m/>
    <n v="800000"/>
    <n v="0"/>
    <n v="4"/>
    <n v="0"/>
    <x v="11"/>
    <n v="1"/>
    <x v="27"/>
  </r>
  <r>
    <s v="Казанков Игорь Владимирович | Дело Игоря Казанкова о повторных демонстрировании нацистской символики и дискредитации ВС РФ | ст. 282.4 ч.1 УК РФ, ст. 280.3 ч.1 УК РФ | Тульская область"/>
    <s v="М"/>
    <n v="1984"/>
    <x v="0"/>
    <x v="41"/>
    <s v="3 года лишения свободы, запрет на администрирование сайтов в интернете сроком на 2 года"/>
    <m/>
    <n v="0"/>
    <n v="0"/>
    <n v="4"/>
    <n v="0"/>
    <x v="11"/>
    <n v="0"/>
    <x v="27"/>
  </r>
  <r>
    <s v="Веселов Сергей Владимирович | Дело Сергея Веселова об оскорблении судьи | ст. 297 ч.2 УК РФ | Ивановская область"/>
    <s v="М"/>
    <n v="1970"/>
    <x v="25"/>
    <x v="54"/>
    <s v="300 часов обязательных работ"/>
    <m/>
    <n v="0"/>
    <n v="0"/>
    <n v="2"/>
    <n v="0.41666666666666669"/>
    <x v="2"/>
    <n v="0"/>
    <x v="28"/>
  </r>
  <r>
    <s v="Кузнецов Андрей Владимирович | Дело Андрея Кузнецова о вандализме и повреждении памятника ВОВ в Карпогорах | ст. 243.4 ч.2 п.«б» УК РФ, ст. 214 ч.1 УК РФ | Архангельская область"/>
    <s v="М"/>
    <n v="1970"/>
    <x v="0"/>
    <x v="55"/>
    <s v="360 часов обязательных работ"/>
    <m/>
    <n v="0"/>
    <n v="0"/>
    <n v="2"/>
    <n v="0.5"/>
    <x v="2"/>
    <n v="0"/>
    <x v="29"/>
  </r>
  <r>
    <s v="Медведев Филипп Игоревич | Дело Филиппа Медведева о публичном оправдании терроризма | ст. 205.2 ч.2 УК РФ | Москва"/>
    <s v="М"/>
    <n v="1998"/>
    <x v="0"/>
    <x v="9"/>
    <s v="4 года 2 месяца лишения свободы в колонии общего режима"/>
    <m/>
    <n v="0"/>
    <n v="0"/>
    <n v="4"/>
    <n v="2"/>
    <x v="12"/>
    <n v="0"/>
    <x v="30"/>
  </r>
  <r>
    <s v="Степанов Даниил Владимирович | Дело о вандализме и конфиденциальном сотрудничестве с иностранной организацией в Алексине | ст. 214 ч.2 УК РФ, ст. 275.1 УК РФ | Тульская область"/>
    <s v="М"/>
    <n v="1992"/>
    <x v="0"/>
    <x v="41"/>
    <s v="4 года 6 месяцев лишения свободы"/>
    <m/>
    <n v="0"/>
    <n v="0"/>
    <n v="4"/>
    <n v="6"/>
    <x v="12"/>
    <n v="0"/>
    <x v="31"/>
  </r>
  <r>
    <s v="Чебуков Виталий Иванович | Дело о поджоге здания администрации Куликовского сельского поселения | ст. 167 ч.2 УК РФ с применением ст. 30 ч.3 УК РФ, ст. 213 ч.2 УК РФ | Волгоградская область"/>
    <s v="М"/>
    <m/>
    <x v="0"/>
    <x v="33"/>
    <s v="4 года лишения свободы в колонии общего режима"/>
    <m/>
    <n v="0"/>
    <n v="0"/>
    <n v="4"/>
    <n v="0"/>
    <x v="12"/>
    <n v="0"/>
    <x v="32"/>
  </r>
  <r>
    <s v="Верясов Илья Константинович | Дело о поджоге здания администрации Куликовского сельского поселения | ст. 167 ч.2 УК РФ с применением ст. 30 ч.3 УК РФ, ст. 213 ч.2 УК РФ | Волгоградская область"/>
    <s v="М"/>
    <n v="1999"/>
    <x v="0"/>
    <x v="33"/>
    <s v="4 года лишения свободы в колонии общего режима"/>
    <m/>
    <n v="0"/>
    <n v="0"/>
    <n v="4"/>
    <n v="0"/>
    <x v="12"/>
    <n v="0"/>
    <x v="32"/>
  </r>
  <r>
    <s v="Нечушкин Алексей Владимирович | &quot;Дело Алексея Нечушкина о подожженном автомобиле, врезавшемся в ограждение&quot; | ст. 213 ч.2 УК РФ | Москва"/>
    <s v="М"/>
    <n v="1983"/>
    <x v="0"/>
    <x v="9"/>
    <s v="4 года лишения свободы в колонии общего режима"/>
    <m/>
    <n v="0"/>
    <n v="0"/>
    <n v="4"/>
    <n v="0"/>
    <x v="12"/>
    <n v="0"/>
    <x v="32"/>
  </r>
  <r>
    <s v="Дайнеко Николай Дмитриевич | Дело Николая Дайнеко | ст. 282 ч.2 УК РФ, ст. 280.4 ч.3 УК РФ | Москва"/>
    <s v="М"/>
    <n v="1996"/>
    <x v="6"/>
    <x v="9"/>
    <s v="4 года лишения свободы в колонии общего режима"/>
    <m/>
    <n v="0"/>
    <n v="0"/>
    <n v="4"/>
    <n v="0"/>
    <x v="12"/>
    <n v="0"/>
    <x v="32"/>
  </r>
  <r>
    <s v="Сердюк Денис Васильевич | Дело Дениса Сердюка о поджоге военкомата в Волгограде | ст. 167 ч.2 УК РФ, ст. 213 ч.2 УК РФ | Волгоградская область"/>
    <s v="М"/>
    <n v="1992"/>
    <x v="0"/>
    <x v="33"/>
    <s v="4 года лишения свободы в колонии общего режима; суд обязал выплатить Министерству обороны 923 тысячи 229 рублей 60 копеек"/>
    <m/>
    <n v="923229.6"/>
    <n v="0"/>
    <n v="4"/>
    <n v="0"/>
    <x v="12"/>
    <n v="0"/>
    <x v="32"/>
  </r>
  <r>
    <s v="Лерман Лев Исаакович | Дело Льва Лермана о патронах | ст. 222 ч.1 УК РФ | Нижегородская область"/>
    <s v="М"/>
    <n v="1956"/>
    <x v="14"/>
    <x v="29"/>
    <s v="4 года лишения свободы в колонии-поселении"/>
    <m/>
    <n v="0"/>
    <n v="0"/>
    <n v="4"/>
    <n v="0"/>
    <x v="12"/>
    <n v="0"/>
    <x v="32"/>
  </r>
  <r>
    <s v="Асипов Мухамед-Афанди Магомедович | Дело Мухамеда-Афанди Асипова о применении насилия к представителю власти | ст. 318 ч.2 УК РФ | Республика Дагестан"/>
    <s v="М"/>
    <n v="2001"/>
    <x v="0"/>
    <x v="8"/>
    <s v="4 года лишения свободы условно с испытательным сроком 2 года"/>
    <m/>
    <n v="0"/>
    <n v="0"/>
    <n v="4"/>
    <n v="0"/>
    <x v="12"/>
    <n v="1"/>
    <x v="32"/>
  </r>
  <r>
    <s v="Магомедов Мухаммад Гамзатович | Дело Мухаммада Магомедова о применении насилия к представителю власти в Махачкале | ст. 318 ч.2 УК РФ | Республика Дагестан"/>
    <s v="М"/>
    <n v="2004"/>
    <x v="0"/>
    <x v="8"/>
    <s v="4 года лишения свободы условно, испытательный срок 2 года"/>
    <n v="1"/>
    <n v="0"/>
    <n v="0"/>
    <n v="4"/>
    <n v="0"/>
    <x v="12"/>
    <n v="1"/>
    <x v="32"/>
  </r>
  <r>
    <s v="Анохин Денис Алексеевич | Дело жителя Узловой о призывах к экстремизму и публичном оправдании терроризма | ст. 280 ч.2 УК РФ, ст. 205.2 ч.2 УК РФ | Тульская область"/>
    <s v="М"/>
    <n v="1998"/>
    <x v="0"/>
    <x v="41"/>
    <s v="4 года лишения свободы, запрет администрировать сайты в интернете сроком 3 года"/>
    <m/>
    <n v="0"/>
    <n v="0"/>
    <n v="4"/>
    <n v="0"/>
    <x v="12"/>
    <n v="0"/>
    <x v="32"/>
  </r>
  <r>
    <s v="Гордеев Владимир Владимирович | Дело о поджоге военкомата в Гае | ст. 167 ч.2 УК РФ | Оренбургская область"/>
    <s v="М"/>
    <n v="1989"/>
    <x v="0"/>
    <x v="56"/>
    <s v="4 месяца лишения свободы в колонии-поселении"/>
    <m/>
    <n v="0"/>
    <n v="0"/>
    <n v="4"/>
    <n v="4"/>
    <x v="2"/>
    <n v="0"/>
    <x v="33"/>
  </r>
  <r>
    <s v="Ариткулов Дмитрий Винерович | &quot;Дело о призывах к экстремизму, публичном оправдании терроризма и надругательстве над гербом РФ в Анадыре&quot; | ст. 280 ч.2 УК РФ, ст. 205.2 ч.2 УК РФ, ст. 329 УК РФ | Чукотский автономный округ"/>
    <s v="М"/>
    <n v="1978"/>
    <x v="0"/>
    <x v="57"/>
    <s v="5 лет 6 месяцев лишения свободы в колонии общего режима"/>
    <m/>
    <n v="0"/>
    <n v="0"/>
    <n v="4"/>
    <n v="6"/>
    <x v="13"/>
    <n v="0"/>
    <x v="34"/>
  </r>
  <r>
    <s v="Тушканов Никита Алексеевич | Дело Никиты Тушканова о публичном оправдании терроризма и повторной дискредитации ВС РФ | ст. 280.3 ч.1 УК РФ, ст. 205.2 ч.2 УК РФ | Республика Коми"/>
    <s v="М"/>
    <n v="1994"/>
    <x v="7"/>
    <x v="58"/>
    <s v="5 лет 6 месяцев лишения свободы в колонии общего режима"/>
    <m/>
    <n v="0"/>
    <n v="0"/>
    <n v="4"/>
    <n v="6"/>
    <x v="13"/>
    <n v="0"/>
    <x v="34"/>
  </r>
  <r>
    <s v="Пекпаев Павел Витальевич | Дело Павла Пекпаева о фейках о ВС РФ | ст. 207.3 ч.2 УК РФ | Республика Марий Эл"/>
    <s v="М"/>
    <n v="1976"/>
    <x v="0"/>
    <x v="59"/>
    <s v="5 лет 6 месяцев лишения свободы в колонии общего режима"/>
    <m/>
    <n v="0"/>
    <n v="0"/>
    <n v="4"/>
    <n v="6"/>
    <x v="13"/>
    <n v="0"/>
    <x v="34"/>
  </r>
  <r>
    <s v="Белоусов Олег Васильевич | &quot;Дело Олега Белоусова о &quot;&quot;фейках&quot;&quot; о деятельности ВС РФ на территории Украины&quot; | ст. 207.3 ч.2 УК РФ, ст. 280 ч.2 УК РФ | Санкт-Петербург"/>
    <s v="М"/>
    <n v="1967"/>
    <x v="0"/>
    <x v="4"/>
    <s v="5 лет 6 месяцев лишения свободы в колонии общего режима с лишением права заниматься деятельностью, связанной с размещением публикаций в телекоммуникационной сети Интернет сроком на 4 года"/>
    <m/>
    <n v="0"/>
    <n v="0"/>
    <n v="4"/>
    <n v="6"/>
    <x v="13"/>
    <n v="0"/>
    <x v="34"/>
  </r>
  <r>
    <s v="Афанасьев Михаил Вячеславович | &quot;Дело Михаила Афанасьева о &quot;&quot;фейках&quot;&quot; о деятельности ВС РФ на территории Украины в Абакане&quot; | ст. 207.3 ч.2 УК РФ | Республика Хакасия"/>
    <s v="М"/>
    <n v="1976"/>
    <x v="13"/>
    <x v="60"/>
    <s v="5 лет 6 месяцев лишения свободы с запретом на публикацию материалов в СМИ и интернете в течение 2 лет 6 месяцев"/>
    <m/>
    <n v="0"/>
    <n v="0"/>
    <n v="4"/>
    <n v="6"/>
    <x v="13"/>
    <n v="0"/>
    <x v="34"/>
  </r>
  <r>
    <s v="Фролкин Даниил Андреевич | &quot;Дело Даниила Фролкина о &quot;&quot;фейках&quot;&quot; о ВС РФ&quot; | ст. 207.3 ч.2 УК РФ | Хабаровский край"/>
    <s v="М"/>
    <n v="2001"/>
    <x v="8"/>
    <x v="37"/>
    <s v="5 лет 6 месяцев лишения свободы условно"/>
    <m/>
    <n v="0"/>
    <n v="0"/>
    <n v="4"/>
    <n v="6"/>
    <x v="13"/>
    <n v="1"/>
    <x v="34"/>
  </r>
  <r>
    <s v="Хиральдо Сарай Альберто Энрике  | &quot;Дело Альберто Энрике Хиральдо о распространении &quot;&quot;фейков&quot;&quot; о деятельности ВС РФ на территории Украины организованной группой в Москве&quot; | ст. 207.3 ч.2 УК РФ | Москва"/>
    <s v="М"/>
    <n v="1982"/>
    <x v="0"/>
    <x v="9"/>
    <s v="5 лет и 2 месяца лишения свободы в колонии общего режима"/>
    <m/>
    <n v="0"/>
    <n v="0"/>
    <n v="4"/>
    <n v="2"/>
    <x v="13"/>
    <n v="0"/>
    <x v="35"/>
  </r>
  <r>
    <s v="Зыков Александр Вячеславович | &quot;Дело Александра Зыкова о &quot;&quot;фейках&quot;&quot; о ВС РФ&quot; | ст. 207.3 ч.2 УК РФ | Костромская область"/>
    <s v="М"/>
    <n v="1998"/>
    <x v="21"/>
    <x v="61"/>
    <s v="5 лет лишения свободы"/>
    <m/>
    <n v="0"/>
    <n v="0"/>
    <n v="4"/>
    <n v="0"/>
    <x v="13"/>
    <n v="0"/>
    <x v="36"/>
  </r>
  <r>
    <s v="Кандаров Марсель Альбертович | Дело Марселя Кандарова об оставлении части | ст. 337 ч.2.1 УК РФ, ст. 337 ч.4 УК РФ | Республика Башкортостан"/>
    <s v="М"/>
    <n v="1998"/>
    <x v="8"/>
    <x v="16"/>
    <s v="5 лет лишения свободы в колонии общего режима"/>
    <m/>
    <n v="0"/>
    <n v="0"/>
    <n v="4"/>
    <n v="0"/>
    <x v="13"/>
    <n v="0"/>
    <x v="36"/>
  </r>
  <r>
    <s v="Константинов Владимир Вячеславович | Дело Владимира Константинова о дезертирстве | ст. 338 УК РФ | Новосибирская область"/>
    <s v="М"/>
    <n v="1998"/>
    <x v="8"/>
    <x v="30"/>
    <s v="5 лет лишения свободы в колонии общего режима"/>
    <m/>
    <n v="0"/>
    <n v="0"/>
    <n v="4"/>
    <n v="0"/>
    <x v="13"/>
    <n v="0"/>
    <x v="36"/>
  </r>
  <r>
    <s v="Иваниди Максим Олегович | Дело Максима Иваниди о самовольном оставлении части | ст. 337 ч.5 УК РФ | Краснодарский край"/>
    <s v="М"/>
    <n v="2000"/>
    <x v="8"/>
    <x v="1"/>
    <s v="5 лет лишения свободы в колонии общего режима"/>
    <m/>
    <n v="0"/>
    <n v="0"/>
    <n v="4"/>
    <n v="0"/>
    <x v="13"/>
    <n v="0"/>
    <x v="36"/>
  </r>
  <r>
    <s v="Шатковский (монах Иларион) Николай Владимирович | Дело монаха Илариона о публичном оправдании терроризма | ст. 205.2 ч.2 УК РФ | Белгородская область"/>
    <s v="М"/>
    <n v="1964"/>
    <x v="26"/>
    <x v="45"/>
    <s v="5 лет лишения свободы в колонии общего режима, запрет администртировать сайты сроком 4 года"/>
    <m/>
    <n v="0"/>
    <n v="0"/>
    <n v="4"/>
    <n v="0"/>
    <x v="13"/>
    <n v="0"/>
    <x v="36"/>
  </r>
  <r>
    <s v="Протасов Прохор Владимирович | &quot;Дело Прохора Протасова о &quot;&quot;фейках&quot;&quot; о ВС РФ&quot; | ст. 207.3 ч.2 УК РФ | Кировская область"/>
    <s v="М"/>
    <n v="1988"/>
    <x v="6"/>
    <x v="15"/>
    <s v="5 лет лишения свободы заочно с запретом администрировать сайты на 4 года"/>
    <m/>
    <n v="0"/>
    <n v="0"/>
    <n v="4"/>
    <n v="0"/>
    <x v="13"/>
    <n v="0"/>
    <x v="36"/>
  </r>
  <r>
    <s v="Мишин Виталий Александрович | &quot;Дело Виталия Мишина о &quot;&quot;фейках&quot;&quot; о деятельности ВС РФ на территории Украины в Таганроге&quot; | ст. 207.3 ч.2 УК РФ | Ростовская область"/>
    <s v="М"/>
    <m/>
    <x v="0"/>
    <x v="11"/>
    <s v="5 лет лишения свободы условно"/>
    <m/>
    <n v="0"/>
    <n v="0"/>
    <n v="4"/>
    <n v="0"/>
    <x v="13"/>
    <n v="1"/>
    <x v="36"/>
  </r>
  <r>
    <s v="Самодуров Андрей Вячеславович | &quot;Дело Андрея Самодурова о &quot;&quot;фейках&quot;&quot; о деятельности ВС РФ на территории Украины&quot; | ст. 207.3 ч.2 УК РФ | Аннексированная территория Республики Крым"/>
    <s v="М"/>
    <m/>
    <x v="27"/>
    <x v="2"/>
    <s v="5 лет лишения свободы условно"/>
    <m/>
    <n v="0"/>
    <n v="0"/>
    <n v="4"/>
    <n v="0"/>
    <x v="13"/>
    <n v="1"/>
    <x v="36"/>
  </r>
  <r>
    <s v="Ген Ирина Юрьевна | &quot;Дело Ирины Ген о &quot;&quot;фейках&quot;&quot; о деятельности ВС РФ на территории Украины&quot; | ст. 207.3 ч.2 УК РФ | Пензенская область"/>
    <s v="Ж"/>
    <n v="1967"/>
    <x v="7"/>
    <x v="22"/>
    <s v="5 лет лишения свободы условно"/>
    <m/>
    <n v="0"/>
    <n v="0"/>
    <n v="4"/>
    <n v="0"/>
    <x v="13"/>
    <n v="1"/>
    <x v="36"/>
  </r>
  <r>
    <s v="Глазунов Александр Николаевич | Дело об угрозах расправы над военнослужащими в Симферополе | ст. 280 ч.2 УК РФ | Аннексированная территория Республики Крым"/>
    <s v="М"/>
    <n v="1980"/>
    <x v="0"/>
    <x v="2"/>
    <s v="5 месяцев принудительных работ"/>
    <m/>
    <n v="0"/>
    <n v="0"/>
    <n v="2"/>
    <n v="5"/>
    <x v="2"/>
    <n v="0"/>
    <x v="37"/>
  </r>
  <r>
    <s v="Гончарова (Куц) Виктория Васильевна | &quot;Дело Виктории Гончаровой об участии в &quot;&quot;Правом секторе&quot;&quot; и &quot;&quot;фейках&quot;&quot; о ВС РФ&quot; | ст. 282.2 ч.2 УК РФ, ст. 207.3 ч.2 УК РФ | Республика Адыгея"/>
    <s v="Ж"/>
    <n v="1970"/>
    <x v="0"/>
    <x v="51"/>
    <s v="6 лет 6 месяцев лишения свободы в колонии общего режима"/>
    <m/>
    <n v="0"/>
    <n v="0"/>
    <n v="4"/>
    <n v="6"/>
    <x v="14"/>
    <n v="0"/>
    <x v="38"/>
  </r>
  <r>
    <s v="Мартынов Александр Александрович | &quot;Дело жителей поселка Новозавидовский о &quot;&quot;фейках&quot;&quot; о деятельности ВС РФ на территории Украины&quot; | ст. 207.3 ч.2 УК РФ, ст. 214 ч.2 УК РФ | Тверская область"/>
    <s v="М"/>
    <n v="1958"/>
    <x v="28"/>
    <x v="28"/>
    <s v="6 лет 6 месяцев лишения свободы в колонии общего режима"/>
    <m/>
    <n v="0"/>
    <n v="0"/>
    <n v="4"/>
    <n v="6"/>
    <x v="14"/>
    <n v="0"/>
    <x v="38"/>
  </r>
  <r>
    <s v="Жилин Михаил Алексеевич | Дело Михаила Жилина о дезертирстве | ст. 338 УК РФ, ст. 322 ч.1 УК РФ | Новосибирская область"/>
    <s v="М"/>
    <n v="1986"/>
    <x v="8"/>
    <x v="30"/>
    <s v="6 лет 6 месяцев лишения свободы в колонии строгого режима"/>
    <m/>
    <n v="0"/>
    <n v="1"/>
    <n v="4"/>
    <n v="6"/>
    <x v="14"/>
    <n v="0"/>
    <x v="38"/>
  </r>
  <r>
    <s v="Орловский Игорь Сергеевич | &quot;Дело Игоря Орловского о реабилитации нацизма и &quot;&quot;фейках&quot;&quot; о ВС РФ&quot; | ст. 207.3 ч.2 УК РФ, ст. 354.1 ч.2 УК РФ | Красноярский край"/>
    <s v="М"/>
    <n v="1970"/>
    <x v="0"/>
    <x v="27"/>
    <s v="6 лет 6 месяцев лишения свободы, в совокупности с предыдущим приговором 7 лет 6 месяцев лишения свободы "/>
    <m/>
    <n v="0"/>
    <n v="0"/>
    <n v="4"/>
    <n v="6"/>
    <x v="14"/>
    <n v="0"/>
    <x v="38"/>
  </r>
  <r>
    <s v="Краваль Владислав Владиславович | Дело о ложном сообщении о поджоге военкомата в Ухте | ст. 214 ч.2 УК РФ, ст. 207 ч.3 УК РФ | Республика Коми"/>
    <s v="М"/>
    <n v="1975"/>
    <x v="10"/>
    <x v="58"/>
    <s v="6 лет и 3 месяца колонии общего режима"/>
    <m/>
    <n v="0"/>
    <n v="0"/>
    <n v="4"/>
    <n v="3"/>
    <x v="14"/>
    <n v="0"/>
    <x v="39"/>
  </r>
  <r>
    <s v="Балазейкин Егор Даниэлевич | Дело о попытках поджога военкоматов в Петербурге и Ленинградской области | ст. 205 ч.1 УК РФ с применением ст. 30 ч.3 УК РФ | Санкт-Петербург"/>
    <s v="М"/>
    <n v="2006"/>
    <x v="17"/>
    <x v="4"/>
    <s v="6 лет лишения свободы в воспитательной колонии"/>
    <m/>
    <n v="0"/>
    <n v="0"/>
    <n v="4"/>
    <n v="0"/>
    <x v="14"/>
    <n v="0"/>
    <x v="40"/>
  </r>
  <r>
    <s v="Акимов Кирилл Вячеславович | &quot;Дело &quot;&quot;Мордовского фермера&quot;&quot;&quot; | ст. 205.2 ч.2 УК РФ | Республика Мордовия"/>
    <s v="М"/>
    <n v="1970"/>
    <x v="18"/>
    <x v="53"/>
    <s v="6 лет лишения свободы в колонии общего режима"/>
    <m/>
    <n v="0"/>
    <n v="0"/>
    <n v="4"/>
    <n v="0"/>
    <x v="14"/>
    <n v="0"/>
    <x v="40"/>
  </r>
  <r>
    <s v="Арбузенко Алексей Валериевич | Дело Алексея Арбузенко о вандализме в Тольятти | ст. 150 ч.4 УК РФ, ст. 214 ч.2 УК РФ, ст. 280.3 ч.2 УК РФ | Самарская область"/>
    <s v="М"/>
    <n v="1976"/>
    <x v="7"/>
    <x v="23"/>
    <s v="6 лет лишения свободы в колонии общего режима"/>
    <m/>
    <n v="0"/>
    <n v="0"/>
    <n v="4"/>
    <n v="0"/>
    <x v="14"/>
    <n v="0"/>
    <x v="40"/>
  </r>
  <r>
    <s v="Зотова Валерия Игоревна | Дело Валерии Зотовой о попытке поджога пункта сбора помощи Донбассу | ст. 205 ч.1 УК РФ | Ярославская область"/>
    <s v="Ж"/>
    <n v="2003"/>
    <x v="0"/>
    <x v="13"/>
    <s v="6 лет лишения свободы в колонии общего режима"/>
    <m/>
    <n v="0"/>
    <n v="0"/>
    <n v="4"/>
    <n v="0"/>
    <x v="14"/>
    <n v="0"/>
    <x v="40"/>
  </r>
  <r>
    <s v="Бахтин Александр Сергеевич | &quot;Дело Александра Бахтина о &quot;&quot;фейках&quot;&quot; о ВС РФ&quot; | ст. 207.3 ч.2 УК РФ | Московская область"/>
    <s v="М"/>
    <n v="1971"/>
    <x v="0"/>
    <x v="17"/>
    <s v="6 лет лишения свободы в колонии общего режима"/>
    <m/>
    <n v="0"/>
    <n v="0"/>
    <n v="4"/>
    <n v="0"/>
    <x v="14"/>
    <n v="0"/>
    <x v="40"/>
  </r>
  <r>
    <s v="Сомряков Александр Сергеевич | &quot;Дело Александра Сомрякова о &quot;&quot;фейках&quot;&quot; о ВС РФ&quot; | ст. 207.3 ч.2 УК РФ | Краснодарский край"/>
    <s v="М"/>
    <n v="1986"/>
    <x v="14"/>
    <x v="1"/>
    <s v="6 лет лишения свободы в колонии общего режима"/>
    <m/>
    <n v="0"/>
    <n v="0"/>
    <n v="4"/>
    <n v="0"/>
    <x v="14"/>
    <n v="0"/>
    <x v="40"/>
  </r>
  <r>
    <s v="Жариков Михаил Александрович | &quot;Дело Михаила Жарикова о &quot;&quot;фейках&quot;&quot; о ВС РФ, оправдании терроризма и реабилитации нацизма&quot; | ст. 354.1 ч.2 УК РФ, ст. 205.2 ч.2 УК РФ, ст. 207.3 ч.2 УК РФ | Нижегородская область"/>
    <s v="М"/>
    <n v="1984"/>
    <x v="0"/>
    <x v="29"/>
    <s v="6 лет лишения свободы в колонии общего режима, запрет администрировать интернет-ресурсы сроком на 4 года"/>
    <m/>
    <n v="0"/>
    <n v="0"/>
    <n v="4"/>
    <n v="0"/>
    <x v="14"/>
    <n v="0"/>
    <x v="40"/>
  </r>
  <r>
    <s v="Котович Валерий Николаевич | &quot;Дело Валерия Котовича о &quot;&quot;фейках&quot;&quot; о ВС РФ&quot; | ст. 207.3 ч.2 УК РФ | Ростовская область"/>
    <s v="М"/>
    <n v="1980"/>
    <x v="29"/>
    <x v="11"/>
    <s v="6 лет лишения свободы в колонии общего режима, лишение звания полковника и права занимать определенные должности в течение трех лет"/>
    <m/>
    <n v="0"/>
    <n v="0"/>
    <n v="4"/>
    <n v="0"/>
    <x v="14"/>
    <n v="0"/>
    <x v="40"/>
  </r>
  <r>
    <s v="Пожелал остаться анонимным | Дело о поджоге военкомата в Краснодаре | ст. 205 ч.1 УК РФ | Краснодарский край"/>
    <s v="М"/>
    <n v="1988"/>
    <x v="0"/>
    <x v="1"/>
    <s v="6 лет лишения свободы в колонии строгого режима"/>
    <n v="1"/>
    <n v="0"/>
    <n v="1"/>
    <n v="4"/>
    <n v="0"/>
    <x v="14"/>
    <n v="0"/>
    <x v="40"/>
  </r>
  <r>
    <s v="Фролов Савелий Александрович | Дело Савелия Фролова о приготовлении к государственной измене | ст. 275 УК РФ с применением ст. 30 ч.1 УК РФ | Республика Северная Осетия"/>
    <s v="М"/>
    <n v="2001"/>
    <x v="0"/>
    <x v="62"/>
    <s v="6 лет лишения свободы в колонии строгого режима, штраф в размере 100 тысяч рублей, 2 года ограничения свободы"/>
    <m/>
    <n v="100000"/>
    <n v="1"/>
    <n v="4"/>
    <n v="0"/>
    <x v="14"/>
    <n v="0"/>
    <x v="40"/>
  </r>
  <r>
    <s v="Шварц Алексей Максимович | &quot;Дело Алексея Шварца о &quot;&quot;фейках&quot;&quot; о ВС РФ&quot; | ст. 207.3 ч.2 УК РФ | Курганская область"/>
    <s v="М"/>
    <n v="1996"/>
    <x v="10"/>
    <x v="18"/>
    <s v="6 лет лишения свободы заочно"/>
    <m/>
    <n v="0"/>
    <n v="0"/>
    <n v="4"/>
    <n v="0"/>
    <x v="14"/>
    <n v="0"/>
    <x v="40"/>
  </r>
  <r>
    <s v="Пономаренко Мария Николаевна | Дело Марии Пономаренко | ст. 207.3 ч.2 УК РФ | Алтайский край"/>
    <s v="Ж"/>
    <n v="1978"/>
    <x v="13"/>
    <x v="63"/>
    <s v="6 лет лишения свободы с отбыванием срока в колонии общего режима, запрет заниматься журналистской деятельностью 5 лет"/>
    <n v="1"/>
    <n v="0"/>
    <n v="0"/>
    <n v="4"/>
    <n v="0"/>
    <x v="14"/>
    <n v="0"/>
    <x v="40"/>
  </r>
  <r>
    <s v="Лисюк Максим Викторович | Дело Максима Лисюка о хранении взрывчатки | ст. 222.1 ч.1 УК РФ | Аннексированная территория города Севастополь"/>
    <s v="М"/>
    <n v="1980"/>
    <x v="0"/>
    <x v="3"/>
    <s v="6 лет лишения свободы условно с испытательным сроком 2 года, штраф в размере 10 тысяч рублей"/>
    <m/>
    <n v="10000"/>
    <n v="0"/>
    <n v="4"/>
    <n v="0"/>
    <x v="14"/>
    <n v="1"/>
    <x v="40"/>
  </r>
  <r>
    <s v="Кудряшов Иван Валерьевич | Дело о приготовлении к поджогу военкомата в Твери | ст. 205 ч.1 УК РФ с применением ст. 30 ч.1 УК РФ | Тверская область"/>
    <s v="М"/>
    <n v="1996"/>
    <x v="14"/>
    <x v="28"/>
    <s v="6 лет лишения свободы. Первые 2,5 года в тюрьме, 3,5 года в колонии строгого режима"/>
    <n v="1"/>
    <n v="0"/>
    <n v="1"/>
    <n v="4"/>
    <n v="0"/>
    <x v="14"/>
    <n v="0"/>
    <x v="40"/>
  </r>
  <r>
    <s v="Нефедова Диана Александровна | &quot;Дело Дианы Нефедовой о &quot;&quot;фейках&quot;&quot; о деятельности ВС РФ на территории Украины в Челябинске&quot; | ст. 207.3 ч.1 УК РФ | Челябинская область"/>
    <s v="Ж"/>
    <n v="1978"/>
    <x v="0"/>
    <x v="38"/>
    <s v="6 месяцев исправительных работ"/>
    <m/>
    <n v="0"/>
    <n v="0"/>
    <n v="2"/>
    <n v="6"/>
    <x v="2"/>
    <n v="0"/>
    <x v="41"/>
  </r>
  <r>
    <s v="Эрбес Федор Федорович | &quot;Дело Федора Эрбеса о &quot;&quot;фейках&quot;&quot; о деятельности ВС РФ на территории Украины в Уссурийске&quot; | ст. 207.3 ч.1 УК РФ | Приморский край"/>
    <s v="М"/>
    <n v="1993"/>
    <x v="0"/>
    <x v="5"/>
    <s v="6 месяцев исправительных работ"/>
    <m/>
    <n v="0"/>
    <n v="0"/>
    <n v="2"/>
    <n v="6"/>
    <x v="2"/>
    <n v="0"/>
    <x v="41"/>
  </r>
  <r>
    <s v="Сачивка Виталий Иванович | &quot;Дело о &quot;&quot;фейках&quot;&quot; о ВС РФ и уклонении от призыва в Магадане&quot; | ст. 328 ч.1 УК РФ, ст. 207.3 ч.1 УК РФ | Магаданская область"/>
    <s v="М"/>
    <n v="1998"/>
    <x v="0"/>
    <x v="64"/>
    <s v="6 месяцев исправительных работ"/>
    <m/>
    <n v="0"/>
    <n v="0"/>
    <n v="2"/>
    <n v="6"/>
    <x v="2"/>
    <n v="0"/>
    <x v="41"/>
  </r>
  <r>
    <s v="Шамонов Антон Юрьевич | &quot;Дело Антона Шамонова о &quot;&quot;фейках&quot;&quot; о деятельности ВС РФ на территории Украины в Тюмени&quot; | ст. 207.3 ч.1 УК РФ | Тюменская область"/>
    <s v="М"/>
    <n v="1982"/>
    <x v="0"/>
    <x v="48"/>
    <s v="6 месяцев исправительных работ"/>
    <m/>
    <n v="0"/>
    <n v="0"/>
    <n v="2"/>
    <n v="6"/>
    <x v="2"/>
    <n v="0"/>
    <x v="41"/>
  </r>
  <r>
    <s v="Ягудин Марат Мударисович | &quot;Дело Марата Ягудина о &quot;&quot;фейках&quot;&quot; о ВС РФ&quot; | ст. 207.3 ч.1 УК РФ | Республика Татарстан"/>
    <s v="М"/>
    <m/>
    <x v="0"/>
    <x v="24"/>
    <s v="6 месяцев исправительных работ"/>
    <m/>
    <n v="0"/>
    <n v="0"/>
    <n v="2"/>
    <n v="6"/>
    <x v="2"/>
    <n v="0"/>
    <x v="41"/>
  </r>
  <r>
    <s v="Барабашов Вячеслав Игоревич | &quot;Дело Вячеслава Барабашова о &quot;&quot;фейках&quot;&quot; о ВС РФ в Иркутске&quot; | ст. 207.3 ч.1 УК РФ | Иркутская область"/>
    <s v="М"/>
    <n v="1983"/>
    <x v="0"/>
    <x v="14"/>
    <s v="6 месяцев исправительных работ условно"/>
    <m/>
    <n v="0"/>
    <n v="0"/>
    <n v="2"/>
    <n v="6"/>
    <x v="2"/>
    <n v="0"/>
    <x v="41"/>
  </r>
  <r>
    <s v="Мартыничев Дмитрий Вячеславович | Дело Дмитрия Мартыничева о побоях | ст. 116 УК РФ | Санкт-Петербург"/>
    <s v="М"/>
    <n v="1973"/>
    <x v="10"/>
    <x v="4"/>
    <s v="6 месяцев исправительных работ условно"/>
    <m/>
    <n v="0"/>
    <n v="0"/>
    <n v="2"/>
    <n v="6"/>
    <x v="2"/>
    <n v="0"/>
    <x v="41"/>
  </r>
  <r>
    <s v="Эйхендорф (Щербаков) Дэвид (Эдуард) Антонович | &quot;Дело о &quot;&quot;фейках&quot;&quot; о деятельности ВС РФ на территории Украины и реабилитации нацизма в Тюмени&quot; | ст. 354.1 ч.4 УК РФ, ст. 207.3 ч.1 УК РФ | Тюменская область"/>
    <s v="М"/>
    <n v="1999"/>
    <x v="30"/>
    <x v="48"/>
    <s v="6 месяцев лишения свободы в колонии-поселении"/>
    <n v="1"/>
    <n v="0"/>
    <n v="0"/>
    <n v="4"/>
    <n v="6"/>
    <x v="2"/>
    <n v="0"/>
    <x v="41"/>
  </r>
  <r>
    <s v="Ляляев Дмитрий Владимирович | &quot;Дело Дмитрия Ляляева о &quot;&quot;фейках&quot;&quot; о ВС РФ в Саратове&quot; | ст. 207.3 ч.1 УК РФ | Саратовская область"/>
    <s v="М"/>
    <n v="1965"/>
    <x v="6"/>
    <x v="43"/>
    <s v="6 месяцев лишения свободы в колонии-поселении, по совокупности с предыдущим приговором 2 года 2 месяца лишения свободы в колонии-поселении"/>
    <m/>
    <n v="0"/>
    <n v="0"/>
    <n v="4"/>
    <n v="6"/>
    <x v="2"/>
    <n v="0"/>
    <x v="41"/>
  </r>
  <r>
    <s v="Гутовская Елизавета Сергеевна | Дело о плевке в российский флаг в Обнинске | ст. 329 УК РФ | Калужская область"/>
    <s v="Ж"/>
    <n v="1981"/>
    <x v="31"/>
    <x v="50"/>
    <s v="6 месяцев ограничения свободы"/>
    <m/>
    <n v="0"/>
    <n v="0"/>
    <n v="3"/>
    <n v="6"/>
    <x v="2"/>
    <n v="0"/>
    <x v="41"/>
  </r>
  <r>
    <s v="Покусин Игорь Борисович | Дело о вандализме в Абакане | ст. 214 ч.2 УК РФ | Республика Хакасия"/>
    <s v="М"/>
    <n v="1962"/>
    <x v="21"/>
    <x v="60"/>
    <s v="6 месяцев ограничения свободы"/>
    <m/>
    <n v="0"/>
    <n v="0"/>
    <n v="3"/>
    <n v="6"/>
    <x v="2"/>
    <n v="0"/>
    <x v="41"/>
  </r>
  <r>
    <s v="Ледякин Егор Андреевич | Дело Леонида Черного о вандализме в Екатеринбурге | ст. 214 ч.2 УК РФ | Свердловская область"/>
    <s v="М"/>
    <n v="1978"/>
    <x v="6"/>
    <x v="65"/>
    <s v="6 месяцев ограничения свободы"/>
    <m/>
    <n v="0"/>
    <n v="0"/>
    <n v="3"/>
    <n v="6"/>
    <x v="2"/>
    <n v="0"/>
    <x v="41"/>
  </r>
  <r>
    <s v="Хозяйкин Сергей Николаевич | Дело Сергея Хозяйкина о вандализме в Белове | ст. 214 ч.2 УК РФ | Кемеровская область"/>
    <s v="М"/>
    <m/>
    <x v="0"/>
    <x v="20"/>
    <s v="6 месяцев ограничения свободы"/>
    <m/>
    <n v="0"/>
    <n v="0"/>
    <n v="3"/>
    <n v="6"/>
    <x v="2"/>
    <n v="0"/>
    <x v="41"/>
  </r>
  <r>
    <s v="Яцентюк Юрий Андреевич | Дело Юрия Яцентюка о незаконном пересечении границы | ст. 322 ч.1 УК РФ с применением ст. 30 ч.3 УК РФ | Калининградская область"/>
    <s v="М"/>
    <n v="1987"/>
    <x v="0"/>
    <x v="46"/>
    <s v="6 месяцев принудительных работ"/>
    <m/>
    <n v="0"/>
    <n v="0"/>
    <n v="2"/>
    <n v="6"/>
    <x v="2"/>
    <n v="0"/>
    <x v="41"/>
  </r>
  <r>
    <s v="Барышников Игорь Лазаревич | Дело Игоря Барышникова о постах об обстреле роддома в Мариуполе и убийствах жителей Бучи | ст. 207.3 ч.2 УК РФ | Калининградская область"/>
    <s v="М"/>
    <n v="1959"/>
    <x v="0"/>
    <x v="46"/>
    <s v="7 лет 6 месяцев лишения свободы в колонии общего режима"/>
    <m/>
    <n v="0"/>
    <n v="0"/>
    <n v="4"/>
    <n v="6"/>
    <x v="15"/>
    <n v="0"/>
    <x v="42"/>
  </r>
  <r>
    <s v="Скочиленко Александра Юрьевна | &quot;Дело Александры Скочиленко о &quot;&quot;фейках&quot;&quot; о деятельности ВС РФ на территории Украины в Петербурге&quot; | ст. 207.3 ч.2 УК РФ | Санкт-Петербург"/>
    <s v="Ж"/>
    <n v="1990"/>
    <x v="6"/>
    <x v="4"/>
    <s v="7 лет лишения свободы в ИК общего режима с лишением права заниматься деятельностью, связанной с администрированием сайтов электронных или информационно-телекоммуникационных сетей, в том числе сети Интернет, сроком на 3 года"/>
    <m/>
    <n v="0"/>
    <n v="0"/>
    <n v="4"/>
    <n v="0"/>
    <x v="15"/>
    <n v="0"/>
    <x v="43"/>
  </r>
  <r>
    <s v="Митрофанов Владимир Анатольевич | &quot;Дело о &quot;&quot;фейках&quot;&quot; о ВС РФ, публичном оправдании терроризма и хранении наркотиков в крупном размере&quot; | ст. 207.3 ч.2 УК РФ, ст. 228 ч.2 УК РФ, ст. 205.2 ч.2 УК РФ | "/>
    <s v="М"/>
    <n v="1981"/>
    <x v="0"/>
    <x v="12"/>
    <s v="7 лет лишения свободы в колнии общего режима, запрет публиковать информацию в интернете сроком 3 года"/>
    <m/>
    <n v="0"/>
    <n v="0"/>
    <n v="4"/>
    <n v="0"/>
    <x v="15"/>
    <n v="0"/>
    <x v="43"/>
  </r>
  <r>
    <s v="Симонов Михаил Юрьевич | &quot;Дело Михаила Симонова о &quot;&quot;фейках&quot;&quot; о ВС РФ&quot; | ст. 207.3 ч.2 УК РФ | Москва"/>
    <s v="М"/>
    <n v="1960"/>
    <x v="0"/>
    <x v="9"/>
    <s v="7 лет лишения свободы в колонии общего режима"/>
    <m/>
    <n v="0"/>
    <n v="0"/>
    <n v="4"/>
    <n v="0"/>
    <x v="15"/>
    <n v="0"/>
    <x v="43"/>
  </r>
  <r>
    <s v="Разумова Людмила Александровна | &quot;Дело жителей поселка Новозавидовский о &quot;&quot;фейках&quot;&quot; о деятельности ВС РФ на территории Украины&quot; | ст. 207.3 ч.2 УК РФ, ст. 214 ч.2 УК РФ | Тверская область"/>
    <s v="Ж"/>
    <n v="1967"/>
    <x v="6"/>
    <x v="28"/>
    <s v="7 лет лишения свободы в колонии общего режима"/>
    <m/>
    <n v="0"/>
    <n v="0"/>
    <n v="4"/>
    <n v="0"/>
    <x v="15"/>
    <n v="0"/>
    <x v="43"/>
  </r>
  <r>
    <s v="Горинов Алексей Александрович | Дело Алексея Горинова | ст. 207.3 ч.2 УК РФ | Москва"/>
    <s v="М"/>
    <n v="1961"/>
    <x v="21"/>
    <x v="9"/>
    <s v="7 лет лишения свободы в колонии общего режима"/>
    <m/>
    <n v="0"/>
    <n v="0"/>
    <n v="4"/>
    <n v="0"/>
    <x v="15"/>
    <n v="0"/>
    <x v="43"/>
  </r>
  <r>
    <s v="Шумеков Булат Сайлауевич | &quot;Дело Булата Шумекова о &quot;&quot;фейках&quot;&quot; о деятельности ВС РФ на территории Украины&quot; | ст. 207.3 ч.2 УК РФ | Кемеровская область"/>
    <s v="М"/>
    <n v="1990"/>
    <x v="10"/>
    <x v="20"/>
    <s v="7 лет лишения свободы в колонии общего режима"/>
    <m/>
    <n v="0"/>
    <n v="0"/>
    <n v="4"/>
    <n v="0"/>
    <x v="15"/>
    <n v="0"/>
    <x v="43"/>
  </r>
  <r>
    <s v="Спиридонов Сергей Андреевич | Дело Сергея Спиридонова о неоднократном оставлении части в военное время | ст. 337 ч.2.1 УК РФ, ст. 337 ч.3.1 УК РФ, ст. 337 ч.5 УК РФ | Санкт-Петербург"/>
    <s v="М"/>
    <m/>
    <x v="8"/>
    <x v="4"/>
    <s v="7 лет лишения свободы в колонии общего режима"/>
    <m/>
    <n v="0"/>
    <n v="0"/>
    <n v="4"/>
    <n v="0"/>
    <x v="15"/>
    <n v="0"/>
    <x v="43"/>
  </r>
  <r>
    <s v="Балин Андрей Альбертович | &quot;Дело о &quot;&quot;фейках&quot;&quot; о ВС РФ в Тольятти&quot; | ст. 207.3 ч.2 УК РФ | Самарская область"/>
    <s v="М"/>
    <n v="1974"/>
    <x v="32"/>
    <x v="23"/>
    <s v="7 лет лишения свободы в колонии общего режима, запрет администрировать сайты на 4 года"/>
    <m/>
    <n v="0"/>
    <n v="0"/>
    <n v="4"/>
    <n v="0"/>
    <x v="15"/>
    <n v="0"/>
    <x v="43"/>
  </r>
  <r>
    <s v="Алексеев Андрей  | Дело Андрея Алексеева о поджоге военкомата во Владивостоке | ст. 205 ч.1 УК РФ | Приморский край"/>
    <s v="М"/>
    <n v="2001"/>
    <x v="8"/>
    <x v="5"/>
    <s v="7 лет лишения свободы в колонии строгого режима"/>
    <m/>
    <n v="0"/>
    <n v="1"/>
    <n v="4"/>
    <n v="0"/>
    <x v="15"/>
    <n v="0"/>
    <x v="43"/>
  </r>
  <r>
    <s v="Гармажапова Александра Цыреновна | &quot;Дело Александры Гармажаповой о &quot;&quot;фейках&quot;&quot; о ВС РФ&quot; | ст. 207.3 ч.2 УК РФ | Республика Бурятия"/>
    <s v="Ж"/>
    <n v="1989"/>
    <x v="33"/>
    <x v="35"/>
    <s v="7 лет лишения свободы заочно"/>
    <m/>
    <n v="0"/>
    <n v="0"/>
    <n v="4"/>
    <n v="0"/>
    <x v="15"/>
    <n v="0"/>
    <x v="43"/>
  </r>
  <r>
    <s v="Ефросинина Мария Александровна | &quot;Дело Марии Ефросининой о &quot;&quot;фейках&quot;&quot; о ВС РФ&quot; | ст. 207.3 ч.2 УК РФ | "/>
    <s v="Ж"/>
    <n v="1979"/>
    <x v="13"/>
    <x v="12"/>
    <s v="7 лет лишения свободы заочно"/>
    <m/>
    <n v="0"/>
    <n v="0"/>
    <n v="4"/>
    <n v="0"/>
    <x v="15"/>
    <n v="0"/>
    <x v="43"/>
  </r>
  <r>
    <s v="Клоков (Ведель) Сергей (Семиэль) Валентинович (Вальтерович) | &quot;Дело Сергея Клокова о &quot;&quot;фейках&quot;&quot; о деятельности ВС РФ на территории Украины&quot; | ст. 207.3 ч.2 УК РФ | Москва"/>
    <s v="М"/>
    <n v="1984"/>
    <x v="29"/>
    <x v="9"/>
    <s v="7 лет лишения свободы, с лишением права занимать должности на государственной службе в системе органов внутренних дел РФ, связанных с осуществлением функций представителя власти, сроком на 4 (четыре) года, с отбыванием основного наказания в виде лишения свободы в исправительной колонии общего режима._x000a__x000a_На основании ст. 48 УК РФ Ведель С.В. (Клоков С.В.) лишен специального звания «капитан внутренней службы»."/>
    <n v="1"/>
    <n v="0"/>
    <n v="0"/>
    <n v="4"/>
    <n v="0"/>
    <x v="15"/>
    <n v="0"/>
    <x v="43"/>
  </r>
  <r>
    <s v="Иванов Дмитрий Александрович | &quot;Дело Дмитрия Иванова о &quot;&quot;фейках&quot;&quot; о деятельности ВС РФ на территории Украины в Москве&quot; | ст. 207.3 ч.2 УК РФ | Москва"/>
    <s v="М"/>
    <n v="1999"/>
    <x v="10"/>
    <x v="9"/>
    <s v="8 лет 6 месяцев лишения свободы _x000a_в колонии общего режима"/>
    <n v="1"/>
    <n v="0"/>
    <n v="0"/>
    <n v="4"/>
    <n v="6"/>
    <x v="16"/>
    <n v="0"/>
    <x v="44"/>
  </r>
  <r>
    <s v="Ноздринов Александр Анатольевич | &quot;Дело Александра Ноздринова о &quot;&quot;фейках&quot;&quot; о деятельности ВС РФ на территории Украины в Новокубанске&quot; | ст. 207.3 ч.2 УК РФ | Краснодарский край"/>
    <s v="М"/>
    <n v="1985"/>
    <x v="13"/>
    <x v="1"/>
    <s v="8 лет 6 месяцев лишения свободы в колонии общего режима"/>
    <m/>
    <n v="0"/>
    <n v="0"/>
    <n v="4"/>
    <n v="6"/>
    <x v="16"/>
    <n v="0"/>
    <x v="44"/>
  </r>
  <r>
    <s v="Яшин Илья Валерьевич | &quot;Дело Ильи Яшина о &quot;&quot;фейках&quot;&quot; о ВС РФ&quot; | ст. 207.3 ч.2 УК РФ | Москва"/>
    <s v="М"/>
    <n v="1983"/>
    <x v="21"/>
    <x v="9"/>
    <s v="8 лет 6 месяцев лишения свободы в колонии общего режима"/>
    <m/>
    <n v="0"/>
    <n v="0"/>
    <n v="4"/>
    <n v="6"/>
    <x v="16"/>
    <n v="0"/>
    <x v="44"/>
  </r>
  <r>
    <s v="Овсянникова Марина Владимировна | Дело Марины Овсянниковой | ст. 207.3 ч.2 УК РФ | Москва"/>
    <s v="Ж"/>
    <n v="1978"/>
    <x v="13"/>
    <x v="9"/>
    <s v="8 лет 6 месяцев лишения свободы заочно, запрет администрировать сайты в интернете сроком 4 года"/>
    <m/>
    <n v="0"/>
    <n v="0"/>
    <n v="4"/>
    <n v="6"/>
    <x v="16"/>
    <n v="0"/>
    <x v="44"/>
  </r>
  <r>
    <s v="Верзилов Петр Юрьевич | &quot;Дело Петра Верзилова о &quot;&quot;фейках&quot;&quot; о ВС РФ&quot; | ст. 207.3 ч.2 УК РФ | Москва"/>
    <s v="М"/>
    <n v="1987"/>
    <x v="34"/>
    <x v="9"/>
    <s v="8 лет 6 месяцев лишения свободы заочно, запрет писать в интернете сроком 4 года"/>
    <m/>
    <n v="0"/>
    <n v="0"/>
    <n v="4"/>
    <n v="6"/>
    <x v="16"/>
    <n v="0"/>
    <x v="44"/>
  </r>
  <r>
    <s v="Кац Максим Евгеньевич | &quot;Дело Максима Каца о &quot;&quot;фейках&quot;&quot; о ВС РФ&quot; | ст. 207.3 ч.2 УК РФ | Москва"/>
    <s v="М"/>
    <n v="1984"/>
    <x v="21"/>
    <x v="9"/>
    <s v="8 лет лишения свободы в колонии общего режима заочно"/>
    <m/>
    <n v="0"/>
    <n v="0"/>
    <n v="4"/>
    <n v="0"/>
    <x v="16"/>
    <n v="0"/>
    <x v="45"/>
  </r>
  <r>
    <s v="Ушаков Руслан Вячеславович | &quot;Дело Руслана Ушакова о публичном оправдании терроризма, &quot;&quot;фейках&quot;&quot; о ВС РФ, возбуждении ненависти и реабилитации нацизма&quot; | ст. 205.2 ч.2 УК РФ, ст. 207.3 ч.2 УК РФ, ст. 282 ч.2 УК РФ, ст. 354.1 ч.4 УК РФ | Москва"/>
    <s v="М"/>
    <n v="1993"/>
    <x v="0"/>
    <x v="9"/>
    <s v="8 лет лишения свободы в колонии общего режима с запретом администрирования сайтов на 3 года"/>
    <n v="1"/>
    <n v="0"/>
    <n v="0"/>
    <n v="4"/>
    <n v="0"/>
    <x v="16"/>
    <n v="0"/>
    <x v="45"/>
  </r>
  <r>
    <s v="Попов Денис Александрович | Дело о попытке поджога военкомата в Угличе | ст. 205 ч.1 УК РФ с применением ст. 30 ч.3 УК РФ, ст. 280 ч.2 УК РФ | Ярославская область"/>
    <s v="М"/>
    <n v="2001"/>
    <x v="0"/>
    <x v="13"/>
    <s v="8 лет лишения свободы в колонии строгого режима"/>
    <m/>
    <n v="0"/>
    <n v="1"/>
    <n v="4"/>
    <n v="0"/>
    <x v="16"/>
    <n v="0"/>
    <x v="45"/>
  </r>
  <r>
    <s v="Сергеев Владимир Андреевич | Дело о приготовлении к теракту в Москве | ст. 205 ч.2 УК РФ с применением ст. 30 ч.1 УК РФ | Москва"/>
    <s v="М"/>
    <n v="1985"/>
    <x v="0"/>
    <x v="9"/>
    <s v="8 лет лишения свободы в колонии строгого режима"/>
    <m/>
    <n v="0"/>
    <n v="1"/>
    <n v="4"/>
    <n v="0"/>
    <x v="16"/>
    <n v="0"/>
    <x v="45"/>
  </r>
  <r>
    <s v="Невзоров Александр Глебович | &quot;Дело Александра Невзорова о &quot;&quot;фейках&quot;&quot; о деятельности ВС РФ на территории Украины&quot; | ст. 207.3 ч.2 УК РФ | Москва"/>
    <s v="М"/>
    <n v="1958"/>
    <x v="13"/>
    <x v="9"/>
    <s v="8 лет лишения свободы заочно"/>
    <m/>
    <n v="0"/>
    <n v="0"/>
    <n v="4"/>
    <n v="0"/>
    <x v="16"/>
    <n v="0"/>
    <x v="45"/>
  </r>
  <r>
    <s v="Глуховский Дмитрий Алексеевич | &quot;Дело Дмитрия Глуховского о &quot;&quot;фейках&quot;&quot; о деятельности ВС РФ на территории Украины&quot; | ст. 207.3 ч.2 УК РФ | Москва"/>
    <s v="М"/>
    <n v="1979"/>
    <x v="35"/>
    <x v="9"/>
    <s v="8 лет лишения свободы заочно"/>
    <m/>
    <n v="0"/>
    <n v="0"/>
    <n v="4"/>
    <n v="0"/>
    <x v="16"/>
    <n v="0"/>
    <x v="45"/>
  </r>
  <r>
    <s v="Милов Владимир Станиславович | &quot;Дело Владимира Милова о &quot;&quot;фейках&quot;&quot; о ВС РФ&quot; | ст. 207.3 ч.2 УК РФ | Москва"/>
    <s v="М"/>
    <n v="1972"/>
    <x v="10"/>
    <x v="9"/>
    <s v="8 лет лишения свободы заочно"/>
    <m/>
    <n v="0"/>
    <n v="0"/>
    <n v="4"/>
    <n v="0"/>
    <x v="16"/>
    <n v="0"/>
    <x v="45"/>
  </r>
  <r>
    <s v="Красильщик Илья Иосифович | &quot;Дело Ильи Красильщика о &quot;&quot;фейках&quot;&quot; о деятельности ВС РФ на территории Украины&quot; | ст. 207.3 ч.2 УК РФ | Москва"/>
    <s v="М"/>
    <n v="1987"/>
    <x v="13"/>
    <x v="9"/>
    <s v="8 лет лишения свободы заочно, запрет заниматься администрированием сайтов в течение 4 лет"/>
    <m/>
    <n v="0"/>
    <n v="0"/>
    <n v="4"/>
    <n v="0"/>
    <x v="16"/>
    <n v="0"/>
    <x v="45"/>
  </r>
  <r>
    <s v="Кашинцев Олег Вячеславович | &quot;Дело Олега Кашинцева о &quot;&quot;фейках&quot;&quot; о деятельности ВС РФ на территории Украины&quot; | ст. 207.3 ч.2 УК РФ | Москва"/>
    <s v="М"/>
    <n v="1981"/>
    <x v="29"/>
    <x v="9"/>
    <s v="8 лет лишения свободы заочно, с лишением права администрировать соцсети и занимать должности в правоохранительных органах сроком на 4 года, с лишением специального звания майор полиции"/>
    <m/>
    <n v="0"/>
    <n v="0"/>
    <n v="4"/>
    <n v="0"/>
    <x v="16"/>
    <n v="0"/>
    <x v="45"/>
  </r>
  <r>
    <s v="Лямин Дмитрий Александрович | Дело о поджоге военкомата в Шуе | ст. 205 ч.1 УК РФ | Ивановская область"/>
    <s v="М"/>
    <n v="1991"/>
    <x v="0"/>
    <x v="54"/>
    <s v="8 лет лишения свободы, принудительное психиатрическое лечение по месту отбывания наказания"/>
    <m/>
    <n v="0"/>
    <n v="0"/>
    <n v="4"/>
    <n v="0"/>
    <x v="16"/>
    <n v="0"/>
    <x v="45"/>
  </r>
  <r>
    <s v="Фоминых Никита Владимирович | &quot;Дело Никиты Фоминых о &quot;&quot;фейках&quot;&quot; о ВС РФ&quot; | ст. 207.3 ч.1 УК РФ | Кировская область"/>
    <s v="М"/>
    <n v="1988"/>
    <x v="0"/>
    <x v="15"/>
    <s v="8 месяцев исправительных работ"/>
    <m/>
    <n v="0"/>
    <n v="0"/>
    <n v="2"/>
    <n v="8"/>
    <x v="2"/>
    <n v="0"/>
    <x v="46"/>
  </r>
  <r>
    <s v="Москаленко Иван Сергеевич | &quot;Дело Ивана Москаленко о &quot;&quot;фейках&quot;&quot; о деятельности ВС РФ на территории Украины в Оренбурге&quot; | ст. 207.3 ч.1 УК РФ | Оренбургская область"/>
    <s v="М"/>
    <n v="2000"/>
    <x v="0"/>
    <x v="56"/>
    <s v="8 месяцев исправительных работ"/>
    <m/>
    <n v="0"/>
    <n v="0"/>
    <n v="2"/>
    <n v="8"/>
    <x v="2"/>
    <n v="0"/>
    <x v="46"/>
  </r>
  <r>
    <s v="Круглов Евгений Борисович | &quot;Дело Евгения Круглова о &quot;&quot;фейках&quot;&quot; о деятельности ВС РФ на территории Украины в Омске&quot; | ст. 207.3 ч.1 УК РФ | Омская область"/>
    <s v="М"/>
    <n v="1976"/>
    <x v="36"/>
    <x v="66"/>
    <s v="8 месяцев исправительных работ"/>
    <m/>
    <n v="0"/>
    <n v="0"/>
    <n v="2"/>
    <n v="8"/>
    <x v="2"/>
    <n v="0"/>
    <x v="46"/>
  </r>
  <r>
    <s v="Новашов Андрей Валерьевич | &quot;Дело Андрея Новашова о &quot;&quot;фейках&quot;&quot; о деятельности ВС РФ на территории Украины&quot; | ст. 207.3 ч.1 УК РФ | Кемеровская область"/>
    <s v="М"/>
    <n v="1977"/>
    <x v="13"/>
    <x v="20"/>
    <s v="8 месяцев исправительных работ и запрет публикаций на один год"/>
    <m/>
    <n v="0"/>
    <n v="0"/>
    <n v="2"/>
    <n v="8"/>
    <x v="2"/>
    <n v="0"/>
    <x v="46"/>
  </r>
  <r>
    <s v="Князев Олег Алексеевич | Дело о вандализме в Чебоксарах | ст. 214 ч.1 УК РФ | Чувашская Республика"/>
    <s v="М"/>
    <n v="1966"/>
    <x v="0"/>
    <x v="67"/>
    <s v="8 месяцев исправительных работ с удержанием 10% заработной платы в пользу государства"/>
    <m/>
    <n v="0"/>
    <n v="0"/>
    <n v="2"/>
    <n v="8"/>
    <x v="2"/>
    <n v="0"/>
    <x v="46"/>
  </r>
  <r>
    <s v="Тугудина Ай-Тана Нырыновна | Дело Ай-Таны Тугудиной о повторной дискредитации ВС РФ | ст. 280.3 ч.1 УК РФ | Республика Алтай"/>
    <s v="Ж"/>
    <n v="1979"/>
    <x v="0"/>
    <x v="68"/>
    <s v="8 месяцев лишения свободы, заменить принудительными работами на тот же срок"/>
    <m/>
    <n v="0"/>
    <n v="0"/>
    <n v="4"/>
    <n v="8"/>
    <x v="2"/>
    <n v="0"/>
    <x v="46"/>
  </r>
  <r>
    <s v="Ганюшкин Антон Романович | &quot;Дело о надписи &quot;&quot;НЕТ ВОЙНЕ!&quot;&quot; во Владимире&quot; | ст. 214 ч.2 УК РФ | Владимирская область"/>
    <s v="М"/>
    <n v="1998"/>
    <x v="6"/>
    <x v="47"/>
    <s v="8 месяцев ограничения свободы"/>
    <m/>
    <n v="0"/>
    <n v="0"/>
    <n v="3"/>
    <n v="8"/>
    <x v="2"/>
    <n v="0"/>
    <x v="46"/>
  </r>
  <r>
    <s v="Веденеев Алексей Николаевич | Дело об антивоенных надписях на стене здания в Москве | ст. 214 ч.2 УК РФ | Москва"/>
    <s v="М"/>
    <m/>
    <x v="0"/>
    <x v="9"/>
    <s v="8 месяцев ограничения свободы"/>
    <m/>
    <n v="0"/>
    <n v="0"/>
    <n v="3"/>
    <n v="8"/>
    <x v="2"/>
    <n v="0"/>
    <x v="46"/>
  </r>
  <r>
    <s v="Скореев Сергей Геннадьевич | Дело о надписи на памятнике Ленину в Касимове | ст. 214 ч.2 УК РФ | Рязанская область"/>
    <s v="М"/>
    <n v="1984"/>
    <x v="37"/>
    <x v="26"/>
    <s v="8 месяцев ограничения свободы"/>
    <m/>
    <n v="0"/>
    <n v="0"/>
    <n v="3"/>
    <n v="8"/>
    <x v="2"/>
    <n v="0"/>
    <x v="46"/>
  </r>
  <r>
    <s v="Ерженков Сергей Борисович | Дело о надписи на памятнике Ленину в Касимове | ст. 214 ч.2 УК РФ | Рязанская область"/>
    <s v="М"/>
    <n v="1986"/>
    <x v="13"/>
    <x v="26"/>
    <s v="8 месяцев ограничения свободы"/>
    <n v="1"/>
    <n v="0"/>
    <n v="0"/>
    <n v="3"/>
    <n v="8"/>
    <x v="2"/>
    <n v="0"/>
    <x v="46"/>
  </r>
  <r>
    <s v="Звягин Сергей Александрович | Дело об антивоенных надписях на стене здания в Москве | ст. 214 ч.2 УК РФ | Москва"/>
    <s v="М"/>
    <n v="1979"/>
    <x v="0"/>
    <x v="9"/>
    <s v="8 месяцев ограничения свободы"/>
    <m/>
    <n v="0"/>
    <n v="0"/>
    <n v="3"/>
    <n v="8"/>
    <x v="2"/>
    <n v="0"/>
    <x v="46"/>
  </r>
  <r>
    <s v="Паскарь Игорь Константинович | Дело о поджоге проходной УФСБ в Краснодаре и Z-баннера | ст. 214 ч.2 УК РФ, ст. 205 ч.1 УК РФ | Краснодарский край"/>
    <s v="М"/>
    <n v="1976"/>
    <x v="0"/>
    <x v="1"/>
    <s v="8,5 лет лишения свободы. Первые три года Паскарь должен провести в тюрьме, а оставшиеся — в колонии строгого режима"/>
    <n v="1"/>
    <n v="0"/>
    <n v="1"/>
    <n v="4"/>
    <n v="6"/>
    <x v="16"/>
    <n v="0"/>
    <x v="44"/>
  </r>
  <r>
    <s v="Роотс Полина Вадимовна | &quot;Дело Виталия Торочкова и Полины Роотс о публичном оправдании терроризма, изготовлении и хранении взрывчатки&quot; | ст. 205.2 ч.2 УК РФ, ст. 222.1 ч.3 УК РФ, ст. 223.1 ч.2 УК РФ | Вологодская область"/>
    <s v="Ж"/>
    <n v="1992"/>
    <x v="0"/>
    <x v="36"/>
    <s v="9 лет лишения свободы в колонии общего режима, лишение права заниматься деятельностью, связанной с администрированием сайтов, сроком 3 года, штраф в размере 350 тысяч рублей"/>
    <m/>
    <n v="350000"/>
    <n v="0"/>
    <n v="4"/>
    <n v="0"/>
    <x v="17"/>
    <n v="0"/>
    <x v="47"/>
  </r>
  <r>
    <s v="Попов Вячеслав Анатольевич | Дело Вячеслава Попова о подготовке теракта в Калининграде | ст. 205 ч.1 УК РФ с применением ст. 30 ч.1 УК РФ, ст. 222.1 ч.1 УК РФ, ст. 223.1 ч.1 УК РФ | Калининградская область"/>
    <s v="М"/>
    <n v="1978"/>
    <x v="0"/>
    <x v="46"/>
    <s v="9 лет лишения свободы в колонии строгого режима"/>
    <m/>
    <n v="0"/>
    <n v="1"/>
    <n v="4"/>
    <n v="0"/>
    <x v="17"/>
    <n v="0"/>
    <x v="47"/>
  </r>
  <r>
    <s v="Нарольский Денис Александрович | Дело Дениса Нарольского о дезертирстве | ст. 338 УК РФ | Аннексированная территория Республики Крым"/>
    <s v="М"/>
    <m/>
    <x v="8"/>
    <x v="2"/>
    <s v="9 лет лишения свободы в колонии строгого режима"/>
    <m/>
    <n v="0"/>
    <n v="1"/>
    <n v="4"/>
    <n v="0"/>
    <x v="17"/>
    <n v="0"/>
    <x v="47"/>
  </r>
  <r>
    <s v="Белоцерковская Вероника Борисовна | &quot;Дело Вероники Белоцерковской о &quot;&quot;фейках&quot;&quot; о деятельности ВС РФ на территории Украины&quot; | ст. 207.3 ч.2 УК РФ | Москва"/>
    <s v="Ж"/>
    <n v="1970"/>
    <x v="25"/>
    <x v="9"/>
    <s v="9 лет лишения свободы заочно, запрет администрирования сайтов на 5 лет"/>
    <m/>
    <n v="0"/>
    <n v="0"/>
    <n v="4"/>
    <n v="0"/>
    <x v="17"/>
    <n v="0"/>
    <x v="47"/>
  </r>
  <r>
    <s v="Толмачева Ирина Валерьевна | &quot;Дело Ирины Толмачевой о &quot;&quot;фейках&quot;&quot; о деятельности ВС РФ на территории Украины&quot; | ст. 207.3 ч.1 УК РФ | Новосибирская область"/>
    <s v="Ж"/>
    <n v="1990"/>
    <x v="0"/>
    <x v="30"/>
    <s v="9 месяцев исправительных работ"/>
    <m/>
    <n v="0"/>
    <n v="0"/>
    <n v="2"/>
    <n v="9"/>
    <x v="2"/>
    <n v="0"/>
    <x v="48"/>
  </r>
  <r>
    <s v="Вахитов Владислав  | Дело о вандализме в Казани | ст. 214 ч.2 УК РФ | Республика Татарстан"/>
    <s v="М"/>
    <m/>
    <x v="0"/>
    <x v="24"/>
    <s v="9 месяцев ограничения свободы"/>
    <m/>
    <n v="0"/>
    <n v="0"/>
    <n v="3"/>
    <n v="9"/>
    <x v="2"/>
    <n v="0"/>
    <x v="48"/>
  </r>
  <r>
    <s v="Роуз Ричард Ричардович | &quot;Дело Ричарда Роуза о &quot;&quot;фейках&quot;&quot; о деятельности ВС РФ на территории Украины&quot; | ст. 207.3 ч.2 УК РФ, ст. 205.2 ч.2 УК РФ | Кировская область"/>
    <s v="М"/>
    <n v="1985"/>
    <x v="10"/>
    <x v="15"/>
    <s v="восемь лет лишения свободы в колонии общего режима, запрет пользоваться сетью Интернет в течение четырех лет"/>
    <n v="1"/>
    <n v="0"/>
    <n v="0"/>
    <n v="4"/>
    <n v="0"/>
    <x v="16"/>
    <n v="0"/>
    <x v="45"/>
  </r>
  <r>
    <s v="Марценко Константин Сергеевич | Дело Константина Марценко о вандализме | ст. 214 ч.2 УК РФ | Московская область"/>
    <s v="М"/>
    <n v="1988"/>
    <x v="0"/>
    <x v="17"/>
    <s v="восемь месяцев ограничения свободы"/>
    <m/>
    <n v="0"/>
    <n v="0"/>
    <n v="3"/>
    <n v="8"/>
    <x v="2"/>
    <n v="0"/>
    <x v="46"/>
  </r>
  <r>
    <s v="Магдиев Шамиль  | &quot;Дело о &quot;&quot;фейках&quot;&quot; о ВС РФ в Дагестане&quot; | ст. 207.3 ч.1 УК РФ | Республика Дагестан"/>
    <s v="М"/>
    <n v="1981"/>
    <x v="0"/>
    <x v="8"/>
    <s v="Вынесено постановление в порядке гл. 51 УПК (о применении ПМ медицинского характера)"/>
    <m/>
    <n v="0"/>
    <n v="0"/>
    <n v="1"/>
    <n v="0"/>
    <x v="2"/>
    <n v="0"/>
    <x v="49"/>
  </r>
  <r>
    <s v="Неизвестное лицо 2   | &quot;Дело о &quot;&quot;фейках&quot;&quot; о ВС РФ, угрозе применения насилия в связи с осуществлением правосудия, умышленном причинении легкого вреда здоровью с применением оружия и покушении на мошенничество в Электростали&quot; | ст. 207.3 ч.1 УК РФ, ст. 296 ч.1 УК РФ, &quot;ст. 115 ч.2 п.&quot;&quot;в&quot;&quot; УК РФ&quot;, ст. 159 ч.2 УК РФ | Московская область"/>
    <s v="Неизвестно"/>
    <m/>
    <x v="5"/>
    <x v="17"/>
    <s v="Вынесено постановление в порядке гл. 51 УПК (о применении ПМ медицинского характера)"/>
    <m/>
    <n v="0"/>
    <n v="0"/>
    <n v="1"/>
    <n v="0"/>
    <x v="2"/>
    <n v="0"/>
    <x v="49"/>
  </r>
  <r>
    <s v="Жуковский Петр Владимирович | Дело о призывах к экстремизму в Тульской области | ст. 280 ч.2 УК РФ | Тульская область"/>
    <s v="М"/>
    <n v="1989"/>
    <x v="14"/>
    <x v="41"/>
    <s v="два года лишения свободы условно"/>
    <m/>
    <n v="0"/>
    <n v="0"/>
    <n v="4"/>
    <n v="0"/>
    <x v="9"/>
    <n v="1"/>
    <x v="21"/>
  </r>
  <r>
    <s v="Тронев Евгений Михайлович | Дело о повторной дискредитации ВС РФ в Воронежской области | ст. 280.3 ч.1 УК РФ | Воронежская область"/>
    <s v="М"/>
    <n v="1981"/>
    <x v="0"/>
    <x v="32"/>
    <s v="два года лишения свободы условно с испытательным сроком два года с лишением права заниматься деятельностью, связанной с созданием, ведением, поддержкой сайтов, форумов, мессенджеров, социальных сетей, групп и чатов с использованием электронных и информационно-телекоммуникационных сетей, в том числе Интернет, на срок 2 года, применены меры медицинского характера в виде принудительного наблюдения и лечения у врача-психиатра в амбулаторных условиях"/>
    <m/>
    <n v="0"/>
    <n v="0"/>
    <n v="4"/>
    <n v="0"/>
    <x v="9"/>
    <n v="1"/>
    <x v="21"/>
  </r>
  <r>
    <s v="Другов Сергей Андреевич | Дело Сергея Другова о распространении неуважительных сведений о днях воинской славы | ст. 354.1 ч.4 УК РФ | Республика Карелия"/>
    <s v="М"/>
    <m/>
    <x v="25"/>
    <x v="52"/>
    <s v="два года принудительных работ, запрет администрировать интернет-ресурсы в течение трех лет"/>
    <m/>
    <n v="0"/>
    <n v="0"/>
    <n v="2"/>
    <n v="0"/>
    <x v="9"/>
    <n v="0"/>
    <x v="21"/>
  </r>
  <r>
    <s v="Индукаева Наталья Васильевна | Дело Натальи Индукаевой о надписи на стене ДК в Колпашево | ст. 214 ч.1 УК РФ | Томская область"/>
    <s v="Ж"/>
    <n v="1961"/>
    <x v="0"/>
    <x v="69"/>
    <s v="дело прекращено"/>
    <m/>
    <n v="0"/>
    <n v="0"/>
    <n v="0"/>
    <n v="0"/>
    <x v="2"/>
    <n v="0"/>
    <x v="49"/>
  </r>
  <r>
    <s v="Зотов Роман Эдуардович | Дело Романа Зотова о вандализме | ст. 214 ч.1 УК РФ | Архангельская область"/>
    <s v="М"/>
    <m/>
    <x v="0"/>
    <x v="55"/>
    <s v="дело прекращено"/>
    <m/>
    <n v="0"/>
    <n v="0"/>
    <n v="0"/>
    <n v="0"/>
    <x v="2"/>
    <n v="0"/>
    <x v="49"/>
  </r>
  <r>
    <s v="Фокин Евгений  | &quot;Дело несовершеннолетнего о &quot;&quot;фейках&quot;&quot; о деятельности ВС РФ на территории Украины в Новосибирске&quot; | ст. 207.3 ч.1 УК РФ | Новосибирская область"/>
    <s v="М"/>
    <n v="2004"/>
    <x v="0"/>
    <x v="30"/>
    <s v="дело прекращено, обязать до 7 декабря с 22 до 6 часов утра находиться под надзором"/>
    <m/>
    <n v="0"/>
    <n v="0"/>
    <n v="0"/>
    <n v="0"/>
    <x v="2"/>
    <n v="0"/>
    <x v="49"/>
  </r>
  <r>
    <s v="Курмояров Дмитрий (Иоанн) Валерьевич | &quot;Дело отца Иоанна Курмоярова о &quot;&quot;фейках&quot;&quot; о деятельности ВС РФ на территории Украины&quot; | ст. 207.3 ч.2 УК РФ | Санкт-Петербург"/>
    <s v="М"/>
    <n v="1968"/>
    <x v="26"/>
    <x v="4"/>
    <s v="лишение свободы сроком на 3 года в ИК общего режима с лишением права заниматься деятельностью, связанной с размещением публикаций в телекоммуникационной сети Интернет, сроком на 2 года"/>
    <m/>
    <n v="0"/>
    <n v="0"/>
    <n v="4"/>
    <n v="0"/>
    <x v="11"/>
    <n v="0"/>
    <x v="27"/>
  </r>
  <r>
    <s v="Смирнова Ольга Борисовна | &quot;Дело Ольги Смирновой о &quot;&quot;фейках&quot;&quot; о деятельности ВС РФ на территории Украины в Петербурге&quot; | ст. 207.3 ч.2 УК РФ | Санкт-Петербург"/>
    <s v="Ж"/>
    <n v="1968"/>
    <x v="38"/>
    <x v="4"/>
    <s v="лишение свободы сроком на 6 лет в ИК общего режима с лишением права заниматься деятельностью, связанной с размещением публикаций в телекоммуникационной сети Интернет, сроком на 3 года"/>
    <m/>
    <n v="0"/>
    <n v="0"/>
    <n v="4"/>
    <n v="0"/>
    <x v="14"/>
    <n v="0"/>
    <x v="40"/>
  </r>
  <r>
    <s v="Билега Анна Георгиевна | Второе дело Анны Билеги о дискредитации ВС РФ | ст. 280.3 ч.1 УК РФ | Сахалинская область"/>
    <s v="Ж"/>
    <n v="1974"/>
    <x v="13"/>
    <x v="44"/>
    <s v="наказание в виде 2 лет лишения свободы с лишением права заниматься деятельностью, связанной с администрированием сайтов с использованием электронных или информационно-телекоммуникационных сетей, в том числе сети «Интернет» на срок 2 года. Основное наказание в виде лишения свободы считать условным с испытательным сроком 2 года."/>
    <m/>
    <n v="0"/>
    <n v="0"/>
    <n v="4"/>
    <n v="0"/>
    <x v="9"/>
    <n v="0"/>
    <x v="21"/>
  </r>
  <r>
    <s v="Родина Елена Анатольевна | Дело Елены Родиной о публичном оправдании терроризма | ст. 205.2 ч.2 УК РФ | Москва"/>
    <s v="Ж"/>
    <n v="1965"/>
    <x v="39"/>
    <x v="9"/>
    <s v="отправить на принудительное лечение"/>
    <m/>
    <n v="0"/>
    <n v="0"/>
    <n v="1"/>
    <n v="0"/>
    <x v="2"/>
    <n v="0"/>
    <x v="49"/>
  </r>
  <r>
    <s v="Пожелал остаться анонимным | Дело о приготовлении к поджогу военкомата в Тобольске | ст. 205 УК РФ (часть неизвестна) с применением ст. 30 ч.1 УК РФ | Тюменская область"/>
    <s v="М"/>
    <n v="2007"/>
    <x v="0"/>
    <x v="48"/>
    <s v="отправлен на принудительное лечение"/>
    <m/>
    <n v="0"/>
    <n v="0"/>
    <n v="1"/>
    <n v="0"/>
    <x v="2"/>
    <n v="0"/>
    <x v="49"/>
  </r>
  <r>
    <s v="Пожелал остаться анонимным | &quot;Дело о &quot;&quot;фейках&quot;&quot; о ВС РФ в Королеве&quot; | ст. 207.3 ч.2 УК РФ | Московская область"/>
    <s v="Ж"/>
    <n v="1985"/>
    <x v="0"/>
    <x v="17"/>
    <s v="отправлен на принудительное лечение"/>
    <m/>
    <n v="0"/>
    <n v="0"/>
    <n v="1"/>
    <n v="0"/>
    <x v="2"/>
    <n v="0"/>
    <x v="49"/>
  </r>
  <r>
    <s v="Нестерков Петр Евгеньевич | Дело Петра Нестеркова о публичном оправдании терроризма и призывах к экстремизму | ст. 280 ч.2 УК РФ, ст. 205.2 ч.2 УК РФ | "/>
    <s v="М"/>
    <n v="1965"/>
    <x v="0"/>
    <x v="12"/>
    <s v="отправлен на принудительное лечение"/>
    <m/>
    <n v="0"/>
    <n v="0"/>
    <n v="1"/>
    <n v="0"/>
    <x v="2"/>
    <n v="0"/>
    <x v="49"/>
  </r>
  <r>
    <s v="Неизвестный 62   | &quot;Второе дело военнослужащего о &quot;&quot;фейках&quot;&quot; о ВС РФ в Мурманской области&quot; | ст. 207.3 ч.1 УК РФ | Мурманская область"/>
    <s v="М"/>
    <m/>
    <x v="8"/>
    <x v="39"/>
    <s v="подробности неизвестны"/>
    <m/>
    <n v="0"/>
    <n v="0"/>
    <n v="0"/>
    <n v="0"/>
    <x v="2"/>
    <n v="0"/>
    <x v="49"/>
  </r>
  <r>
    <s v="Алигаджиев Мурад Ибадулаевич | Дело Мурада Алигаджиева о применении насилия к лейтенанту полиции С. Саруханову | &quot;ст. 115 ч.2 п.&quot;&quot;а&quot;&quot; УК РФ&quot; | Республика Дагестан"/>
    <s v="М"/>
    <n v="2002"/>
    <x v="0"/>
    <x v="8"/>
    <s v="Прекращено с судебным штрафом 15 тысяч рублей"/>
    <n v="1"/>
    <n v="15000"/>
    <n v="0"/>
    <n v="0"/>
    <n v="0"/>
    <x v="2"/>
    <n v="0"/>
    <x v="49"/>
  </r>
  <r>
    <s v="Убайдулаев Магомед Гаирбекович | Дело Магомеда Убайдулаева о применении насилия к лейтенанту полиции С. Саруханову | &quot;ст. 115 ч.2 п.&quot;&quot;а&quot;&quot; УК РФ&quot; | Республика Дагестан"/>
    <s v="М"/>
    <n v="2002"/>
    <x v="0"/>
    <x v="8"/>
    <s v="Прекращено с судебным штрафом 15000 рублей"/>
    <n v="1"/>
    <n v="15000"/>
    <n v="0"/>
    <n v="0"/>
    <n v="0"/>
    <x v="2"/>
    <n v="0"/>
    <x v="49"/>
  </r>
  <r>
    <s v="Кортнев Алексей Анатольевич | Дело Алексея Кортнева об оскорблении полицейского | ст. 319 УК РФ | Новосибирская область"/>
    <s v="М"/>
    <n v="1966"/>
    <x v="6"/>
    <x v="30"/>
    <s v="Прекращено с судебным штрафом 20 тысяч рублей"/>
    <m/>
    <n v="20000"/>
    <n v="0"/>
    <n v="0"/>
    <n v="0"/>
    <x v="2"/>
    <n v="0"/>
    <x v="49"/>
  </r>
  <r>
    <s v="Ныч Мирослав Петрович | &quot;Дело о &quot;&quot;фейках&quot;&quot; о ВС РФ в Хабаровске&quot; | ст. 207.3 ч.1 УК РФ | Хабаровский край"/>
    <s v="М"/>
    <n v="1989"/>
    <x v="8"/>
    <x v="37"/>
    <s v="приговор неизвестен"/>
    <m/>
    <n v="0"/>
    <n v="0"/>
    <n v="0"/>
    <n v="0"/>
    <x v="2"/>
    <n v="0"/>
    <x v="49"/>
  </r>
  <r>
    <s v="Кацевал Алексей Юрьевич | Дело о призывах к экстремизму в Россоши | ст. 280 ч.2 УК РФ | Воронежская область"/>
    <s v="М"/>
    <n v="1991"/>
    <x v="0"/>
    <x v="32"/>
    <s v="приговор неизвестен"/>
    <m/>
    <n v="0"/>
    <n v="0"/>
    <n v="0"/>
    <n v="0"/>
    <x v="2"/>
    <n v="0"/>
    <x v="49"/>
  </r>
  <r>
    <s v="Чумак Данила Евгеньевич | Дело о сожжении георгиевской ленточки и публичном оправдании терроризма в Норильске | ст. 354.1 ч.4 УК РФ, ст. 205.2 ч.2 УК РФ, ст. 282.2 ч.2 УК РФ | Красноярский край"/>
    <s v="М"/>
    <n v="2003"/>
    <x v="0"/>
    <x v="27"/>
    <s v="приговор неизвестен"/>
    <m/>
    <n v="0"/>
    <n v="0"/>
    <n v="0"/>
    <n v="0"/>
    <x v="2"/>
    <n v="0"/>
    <x v="49"/>
  </r>
  <r>
    <s v="Вдовиченко Александр Александрович | Дело о повторной дискредитации ВС РФ в Южно-Сахалинске | ст. 280.3 ч.1 УК РФ | Сахалинская область"/>
    <s v="М"/>
    <n v="1980"/>
    <x v="0"/>
    <x v="44"/>
    <s v="приговор неизвестен"/>
    <m/>
    <n v="0"/>
    <n v="0"/>
    <n v="0"/>
    <n v="0"/>
    <x v="2"/>
    <n v="0"/>
    <x v="49"/>
  </r>
  <r>
    <s v="Пожелал остаться анонимным | Дело о повторной дискредитации ВС РФ в Судаке | ст. 280.3 ч.1 УК РФ | Аннексированная территория Республики Крым"/>
    <s v="М"/>
    <n v="1978"/>
    <x v="0"/>
    <x v="2"/>
    <s v="приговор неизвестен"/>
    <m/>
    <n v="0"/>
    <n v="0"/>
    <n v="0"/>
    <n v="0"/>
    <x v="2"/>
    <n v="0"/>
    <x v="49"/>
  </r>
  <r>
    <s v="Казанец Егор Алексеевич | Дело Егора Казанца о нанесении надписи на фасаде дома | ст. 214 ч.2 УК РФ | Ленинградская область, Санкт-Петербург"/>
    <s v="М"/>
    <n v="1999"/>
    <x v="0"/>
    <x v="70"/>
    <s v="приговор неизвестен"/>
    <m/>
    <n v="0"/>
    <n v="0"/>
    <n v="0"/>
    <n v="0"/>
    <x v="2"/>
    <n v="0"/>
    <x v="49"/>
  </r>
  <r>
    <s v="Батранин Денис Сергеевич | Дело Дениса Батранина о вандализме | ст. 214 ч.2 УК РФ | Кемеровская область"/>
    <s v="М"/>
    <n v="1998"/>
    <x v="0"/>
    <x v="20"/>
    <s v="приговор неизвестен"/>
    <m/>
    <n v="0"/>
    <n v="0"/>
    <n v="0"/>
    <n v="0"/>
    <x v="2"/>
    <n v="0"/>
    <x v="49"/>
  </r>
  <r>
    <s v="Мищук Владимир Павлович | &quot;Дело Владимира Мищука о &quot;&quot;фейках&quot;&quot; о ВС РФ&quot; | ст. 207.3 ч.2 УК РФ | Хабаровский край"/>
    <s v="М"/>
    <n v="1976"/>
    <x v="8"/>
    <x v="37"/>
    <s v="приговор неизвестен"/>
    <m/>
    <n v="0"/>
    <n v="0"/>
    <n v="0"/>
    <n v="0"/>
    <x v="2"/>
    <n v="0"/>
    <x v="49"/>
  </r>
  <r>
    <s v="Попов Михаил Альбертович | Дело жителя Соснового Бора о повторной дискредитации ВС РФ | ст. 280.3 ч.1 УК РФ | Санкт-Петербург, Ленинградская область"/>
    <s v="М"/>
    <n v="1968"/>
    <x v="0"/>
    <x v="71"/>
    <s v="приговор неизвестен"/>
    <m/>
    <n v="0"/>
    <n v="0"/>
    <n v="0"/>
    <n v="0"/>
    <x v="2"/>
    <n v="0"/>
    <x v="49"/>
  </r>
  <r>
    <s v="Абакаргаджиев Шахбан Гаджимагомедович | &quot;Дело жителя Хасавюрта о &quot;&quot;фейках&quot;&quot; о ВС РФ&quot; | ст. 207.3 ч.2 УК РФ | Республика Дагестан"/>
    <s v="М"/>
    <n v="1970"/>
    <x v="5"/>
    <x v="8"/>
    <s v="приговор неизвестен"/>
    <m/>
    <n v="0"/>
    <n v="0"/>
    <n v="0"/>
    <n v="0"/>
    <x v="2"/>
    <n v="0"/>
    <x v="49"/>
  </r>
  <r>
    <s v="Башкуров Павел Евгеньевич | &quot;Дело Павла Башкурова о &quot;&quot;фейках&quot;&quot; о ВС РФ&quot; | ст. 207.3 ч.1 УК РФ | Нижегородская область"/>
    <s v="М"/>
    <n v="1984"/>
    <x v="5"/>
    <x v="29"/>
    <s v="приговор неизвестен"/>
    <m/>
    <n v="0"/>
    <n v="0"/>
    <n v="0"/>
    <n v="0"/>
    <x v="2"/>
    <n v="0"/>
    <x v="49"/>
  </r>
  <r>
    <s v="Стронов Дмитрий Олегович | &quot;Дело Дмитрия Стронова о &quot;&quot;фейках&quot;&quot; о ВС РФ&quot; | ст. 207.3 ч.1 УК РФ | Республика Карелия"/>
    <s v="М"/>
    <m/>
    <x v="8"/>
    <x v="52"/>
    <s v="приговор неизвестен"/>
    <m/>
    <n v="0"/>
    <n v="0"/>
    <n v="0"/>
    <n v="0"/>
    <x v="2"/>
    <n v="0"/>
    <x v="49"/>
  </r>
  <r>
    <s v="Неизвестный 61   | &quot;Дело военнослужащего о &quot;&quot;фейках&quot;&quot; о ВС РФ в Мурманской области&quot; | ст. 207.3 ч.2 УК РФ | Мурманская область"/>
    <s v="М"/>
    <m/>
    <x v="8"/>
    <x v="39"/>
    <s v="приговор неизвестен"/>
    <m/>
    <n v="0"/>
    <n v="0"/>
    <n v="0"/>
    <n v="0"/>
    <x v="2"/>
    <n v="0"/>
    <x v="49"/>
  </r>
  <r>
    <s v="Бирюков Дмитрий Николаевич | &quot;Дело Дмитрия Бирюкова о &quot;&quot;фейках&quot;&quot; о ВС РФ&quot; | ст. 207.3 ч.1 УК РФ | Московская область"/>
    <s v="М"/>
    <m/>
    <x v="8"/>
    <x v="17"/>
    <s v="приговор неизвестен"/>
    <m/>
    <n v="0"/>
    <n v="0"/>
    <n v="0"/>
    <n v="0"/>
    <x v="2"/>
    <n v="0"/>
    <x v="49"/>
  </r>
  <r>
    <s v="Оношкин Алексей Владимирович | &quot;Дело Алексея Оношкина о &quot;&quot;фейках&quot;&quot; о деятельности ВС РФ и публичном оправдании терроризма&quot; | ст. 205.2 ч.2 УК РФ, ст. 207.3 ч.1 УК РФ | Нижегородская область"/>
    <s v="М"/>
    <n v="1990"/>
    <x v="40"/>
    <x v="29"/>
    <s v="принудительная госпитализация в стационаре специального типа"/>
    <m/>
    <n v="0"/>
    <n v="0"/>
    <n v="1"/>
    <n v="0"/>
    <x v="2"/>
    <n v="0"/>
    <x v="49"/>
  </r>
  <r>
    <s v="Кизевальтер Андрей Викторович | Дело Андрея Кизевальтера об осквернении плаката с буквой Z | ст. 214 ч.2 УК РФ | Московская область"/>
    <s v="М"/>
    <m/>
    <x v="0"/>
    <x v="17"/>
    <s v="принудительное лечение"/>
    <m/>
    <n v="0"/>
    <n v="0"/>
    <n v="1"/>
    <n v="0"/>
    <x v="2"/>
    <n v="0"/>
    <x v="49"/>
  </r>
  <r>
    <s v="Трифонова Ольга Викторовна | &quot;Дело о публикации на портале &quot;&quot;Одинцово-ИНФО&quot;&quot;&quot; | ст. 207.3 ч.2 УК РФ | Московская область"/>
    <s v="Ж"/>
    <n v="1962"/>
    <x v="0"/>
    <x v="17"/>
    <s v="принудительное лечение"/>
    <m/>
    <n v="0"/>
    <n v="0"/>
    <n v="1"/>
    <n v="0"/>
    <x v="2"/>
    <n v="0"/>
    <x v="49"/>
  </r>
  <r>
    <s v="Колин Сергей Иванович | Дело Сергея Колина о намерении вступить в незаконное вооруженное формирование | ст. 208 ч.2 УК РФ с применением ст. 30 УК РФ | Тверская область"/>
    <s v="М"/>
    <n v="1995"/>
    <x v="25"/>
    <x v="28"/>
    <s v="принудительное лечение"/>
    <n v="1"/>
    <n v="0"/>
    <n v="0"/>
    <n v="1"/>
    <n v="0"/>
    <x v="2"/>
    <n v="0"/>
    <x v="49"/>
  </r>
  <r>
    <s v="Непеин Олег Николаевич | &quot;Дело Олега Непеина о &quot;&quot;фейках&quot;&quot; о ВС РФ&quot; | ст. 207.3 ч.2 УК РФ | Саратовская область"/>
    <s v="М"/>
    <n v="1955"/>
    <x v="21"/>
    <x v="43"/>
    <s v="принудительное лечение"/>
    <m/>
    <n v="0"/>
    <n v="0"/>
    <n v="1"/>
    <n v="0"/>
    <x v="2"/>
    <n v="0"/>
    <x v="49"/>
  </r>
  <r>
    <s v="Кошелев Вячеслав Владимирович | Дело Вячеслава Кошелева о применении насилия к представителю власти на соревнованиях в Волжском | ст. 318 ч.1 УК РФ | Волгоградская область"/>
    <s v="М"/>
    <m/>
    <x v="0"/>
    <x v="33"/>
    <s v="принудительное лечение"/>
    <m/>
    <n v="0"/>
    <n v="0"/>
    <n v="1"/>
    <n v="0"/>
    <x v="2"/>
    <n v="0"/>
    <x v="49"/>
  </r>
  <r>
    <s v="Журавлев Денис Вячеславович | Дело Дениса Журавлева об участии в экстремистской организации и вооруженном формировании | ст. 208 ч.2 УК РФ, ст. 282.2 ч.2 УК РФ | Москва"/>
    <s v="М"/>
    <n v="1995"/>
    <x v="0"/>
    <x v="9"/>
    <s v="принудительное лечение"/>
    <m/>
    <n v="0"/>
    <n v="0"/>
    <n v="1"/>
    <n v="0"/>
    <x v="2"/>
    <n v="0"/>
    <x v="49"/>
  </r>
  <r>
    <s v="Неизвестное лицо 1   | &quot;Дело о &quot;&quot;фейках&quot;&quot; о ВС РФ в Ростове-на-Дону&quot; | ст. 207.3 ч.2 УК РФ | Ростовская область"/>
    <s v="Неизвестно"/>
    <m/>
    <x v="0"/>
    <x v="11"/>
    <s v="принудительные меры медицинского характера"/>
    <m/>
    <n v="0"/>
    <n v="0"/>
    <n v="1"/>
    <n v="0"/>
    <x v="2"/>
    <n v="0"/>
    <x v="49"/>
  </r>
  <r>
    <s v="Бондаренко Павел Владимирович | Дело Павла Бондаренко об оправдании терроризма и экстремизма | ст. 205 ч.2 УК РФ, ст. 280 ч.2 УК РФ | Хабаровский край"/>
    <s v="М"/>
    <m/>
    <x v="5"/>
    <x v="37"/>
    <s v="Судебный акт оставлен без изменения"/>
    <m/>
    <n v="0"/>
    <n v="0"/>
    <n v="0"/>
    <n v="0"/>
    <x v="2"/>
    <n v="0"/>
    <x v="49"/>
  </r>
  <r>
    <s v="Федоров Андрей Русланович | Дело о повреждении световой инсталляции с буквой Z в Чебоксарах | ст. 214 ч.2 УК РФ | Чувашская Республика"/>
    <s v="М"/>
    <n v="1998"/>
    <x v="0"/>
    <x v="67"/>
    <s v="судебный участок №2 (18.11): 8 месяцев ограничения свободы; судебный участок №7 (04.08): дело прекращено"/>
    <m/>
    <n v="0"/>
    <n v="0"/>
    <n v="3"/>
    <n v="8"/>
    <x v="2"/>
    <n v="0"/>
    <x v="46"/>
  </r>
  <r>
    <s v="Михайлов Николай Владимирович | Дело о повреждении световой инсталляции с буквой Z в Чебоксарах | ст. 214 ч.2 УК РФ | Чувашская Республика"/>
    <s v="М"/>
    <n v="2000"/>
    <x v="0"/>
    <x v="67"/>
    <s v="судебный участок №2 (18.11): 8 месяцев ограничения свободы; судебный участок №7 (04.08): дело прекращено"/>
    <m/>
    <n v="0"/>
    <n v="0"/>
    <n v="3"/>
    <n v="8"/>
    <x v="2"/>
    <n v="0"/>
    <x v="46"/>
  </r>
  <r>
    <s v="Шевчук Андрей Николаевич | &quot;Дело Андрея Шевчука о &quot;&quot;фейках&quot;&quot; о ВС РФ&quot; | ст. 207.3 ч.1 УК РФ | Хабаровский край"/>
    <s v="М"/>
    <m/>
    <x v="0"/>
    <x v="37"/>
    <s v="судебный штраф в размере 30 тысяч рублей"/>
    <m/>
    <n v="30000"/>
    <n v="0"/>
    <n v="0"/>
    <n v="0"/>
    <x v="2"/>
    <n v="0"/>
    <x v="49"/>
  </r>
  <r>
    <s v="Гусев Сергей Евгеньевич | Дело Сергея Гусева о возбуждении ненависти | ст. 282 ч.2 УК РФ | Москва"/>
    <s v="М"/>
    <n v="1974"/>
    <x v="0"/>
    <x v="9"/>
    <s v="три года принудительных работ"/>
    <m/>
    <n v="0"/>
    <n v="0"/>
    <n v="2"/>
    <n v="0"/>
    <x v="11"/>
    <n v="0"/>
    <x v="27"/>
  </r>
  <r>
    <s v="Фадеева Дарья Александровна | Дело об антивоенных граффити в Москве | ст. 214 ч.2 УК РФ | Москва"/>
    <s v="Ж"/>
    <n v="1997"/>
    <x v="0"/>
    <x v="9"/>
    <s v="штраф"/>
    <m/>
    <n v="100000"/>
    <n v="0"/>
    <n v="0"/>
    <n v="0"/>
    <x v="2"/>
    <n v="0"/>
    <x v="49"/>
  </r>
  <r>
    <s v="Язиков Сергей Сергеевич | Дело об антивоенных граффити в Москве | ст. 214 ч.2 УК РФ | Москва"/>
    <s v="М"/>
    <n v="1994"/>
    <x v="0"/>
    <x v="9"/>
    <s v="штраф"/>
    <m/>
    <n v="100000"/>
    <n v="0"/>
    <n v="0"/>
    <n v="0"/>
    <x v="2"/>
    <n v="0"/>
    <x v="49"/>
  </r>
  <r>
    <s v="Саркисов Артур Валерьевич | Дело об антивоенных граффити в Москве | ст. 214 ч.2 УК РФ | Москва"/>
    <s v="М"/>
    <m/>
    <x v="0"/>
    <x v="9"/>
    <s v="штраф"/>
    <m/>
    <n v="100000"/>
    <n v="0"/>
    <n v="0"/>
    <n v="0"/>
    <x v="2"/>
    <n v="0"/>
    <x v="49"/>
  </r>
  <r>
    <s v="Лаврентьев Виктор Всеволодович | &quot;Дело Виктора Лаврентьева о &quot;&quot;фейках&quot;&quot; о деятельности ВС РФ на территории Украины в Томске&quot; | ст. 207.3 ч.1 УК РФ | Томская область"/>
    <s v="М"/>
    <n v="1961"/>
    <x v="0"/>
    <x v="69"/>
    <s v="Штраф 1 миллион рублей"/>
    <m/>
    <n v="1000000"/>
    <n v="0"/>
    <n v="0"/>
    <n v="0"/>
    <x v="2"/>
    <n v="0"/>
    <x v="49"/>
  </r>
  <r>
    <s v="Гуценович Николай Петрович | Дело о повторной дискредитации ВС РФ в Пензе | ст. 280.3 ч.1 УК РФ | Пензенская область"/>
    <s v="М"/>
    <n v="1957"/>
    <x v="0"/>
    <x v="22"/>
    <s v="Штраф 100 тысяч рублей"/>
    <m/>
    <n v="100000"/>
    <n v="0"/>
    <n v="0"/>
    <n v="0"/>
    <x v="2"/>
    <n v="0"/>
    <x v="49"/>
  </r>
  <r>
    <s v="Слабковский Дмитрий Константинович | Дело Дмитрия Слабковского о повторной дискредитации ВС РФ | ст. 280.3 ч.1 УК РФ | Республика Татарстан"/>
    <s v="М"/>
    <n v="1973"/>
    <x v="0"/>
    <x v="24"/>
    <s v="Штраф 100 тысяч рублей"/>
    <m/>
    <n v="100000"/>
    <n v="0"/>
    <n v="0"/>
    <n v="0"/>
    <x v="2"/>
    <n v="0"/>
    <x v="49"/>
  </r>
  <r>
    <s v="Белозеров Андрей Владимирович | Дело Андрея Белозерова о повторной дискредитации ВС РФ | ст. 280.3 ч.1 УК РФ | Аннексированная территория Республики Крым"/>
    <s v="М"/>
    <n v="1977"/>
    <x v="7"/>
    <x v="2"/>
    <s v="штраф 100 тысяч рублей с рассрочкой по 10 т. р/мес и запрет на администрирование сайтов на 2 года"/>
    <m/>
    <n v="100000"/>
    <n v="0"/>
    <n v="0"/>
    <n v="0"/>
    <x v="2"/>
    <n v="0"/>
    <x v="49"/>
  </r>
  <r>
    <s v="Колокольников Михаил Юрьевич | Дело Михаила Колокольникова о повторной дискредитации ВС РФ | ст. 280.3 ч.1 УК РФ | Оренбургская область"/>
    <s v="М"/>
    <n v="1976"/>
    <x v="0"/>
    <x v="56"/>
    <s v="Штраф 130 тысяч рублей"/>
    <m/>
    <n v="130000"/>
    <n v="0"/>
    <n v="0"/>
    <n v="0"/>
    <x v="2"/>
    <n v="0"/>
    <x v="49"/>
  </r>
  <r>
    <s v="Ноговицын Анатолий Григорьевич | Дело Анатолия Ноговицына о повторной дискредитации ВС РФ | ст. 280.3 ч.1 УК РФ | Республика Саха (Якутия)"/>
    <s v="М"/>
    <n v="1987"/>
    <x v="21"/>
    <x v="10"/>
    <s v="Штраф 280 тысяч рублей, из-за меры пресечения снижено до 200 тысяч рублей"/>
    <m/>
    <n v="280000"/>
    <n v="0"/>
    <n v="0"/>
    <n v="0"/>
    <x v="2"/>
    <n v="0"/>
    <x v="49"/>
  </r>
  <r>
    <s v="Коломиец Александр Константинович | Дело Александра Коломийца о публичном оправдании терроризма | ст. 205.2 ч.2 УК РФ | Москва"/>
    <s v="М"/>
    <n v="1985"/>
    <x v="0"/>
    <x v="9"/>
    <s v="Штраф 300 тысяч рублей"/>
    <n v="1"/>
    <n v="300000"/>
    <n v="0"/>
    <n v="0"/>
    <n v="0"/>
    <x v="2"/>
    <n v="0"/>
    <x v="49"/>
  </r>
  <r>
    <s v="Дмитриева (Нельсон) Ирина Николаевна | Дело Ирины Нельсон о публичном оправдании терроризма | ст. 205.2 ч.2 УК РФ | Новгородская область"/>
    <s v="Ж"/>
    <n v="1988"/>
    <x v="18"/>
    <x v="72"/>
    <s v="штраф 300 тысяч рублей"/>
    <m/>
    <n v="300000"/>
    <n v="0"/>
    <n v="0"/>
    <n v="0"/>
    <x v="2"/>
    <n v="0"/>
    <x v="49"/>
  </r>
  <r>
    <s v="Неменок Александр Алексеевич | Дело Пети Бензобакова о публичном оправдании терроризма | ст. 205.2 ч.2 УК РФ | Приморский край"/>
    <s v="М"/>
    <n v="1971"/>
    <x v="25"/>
    <x v="5"/>
    <s v="Штраф 400 тысяч рублей"/>
    <m/>
    <n v="400000"/>
    <n v="0"/>
    <n v="0"/>
    <n v="0"/>
    <x v="2"/>
    <n v="0"/>
    <x v="49"/>
  </r>
  <r>
    <s v="Каменюк Александр Борисович | Дело Александра Каменюка о дискредитации российской армии в Петропавловске-Камчатском | ст. 280.3 ч.1 УК РФ | Камчатский край"/>
    <s v="М"/>
    <n v="1979"/>
    <x v="21"/>
    <x v="40"/>
    <s v="Штраф 450 тысяч, из-за мер пресечения снижен до 100 тысяч рублей"/>
    <m/>
    <n v="450000"/>
    <n v="0"/>
    <n v="0"/>
    <n v="0"/>
    <x v="2"/>
    <n v="0"/>
    <x v="49"/>
  </r>
  <r>
    <s v="Абдулаев Иса Хизриевич | Дело Исы Абдулаева о применении насилия к представителю власти в Махачкале | ст. 318 ч.1 УК РФ | Республика Дагестан"/>
    <s v="М"/>
    <n v="1999"/>
    <x v="0"/>
    <x v="8"/>
    <s v="Штраф 50 тысяч рублей"/>
    <m/>
    <n v="50000"/>
    <n v="0"/>
    <n v="0"/>
    <n v="0"/>
    <x v="2"/>
    <n v="0"/>
    <x v="49"/>
  </r>
  <r>
    <s v="Чуринов Иван Сергеевич | Дело Ивана Чуринова о порче баннеров в Ростовской области | ст. 280.3 ч.2 УК РФ | Ростовская область"/>
    <s v="М"/>
    <n v="1990"/>
    <x v="20"/>
    <x v="11"/>
    <s v="Штраф 800 тысяч рублей"/>
    <m/>
    <n v="800000"/>
    <n v="0"/>
    <n v="0"/>
    <n v="0"/>
    <x v="2"/>
    <n v="0"/>
    <x v="49"/>
  </r>
  <r>
    <s v="Новикова Марина Евгеньевна | &quot;Дело Марины Новиковой о &quot;&quot;фейках&quot;&quot; о деятельности ВС РФ на территории Украины в Северске&quot; | ст. 207.3 ч.1 УК РФ | Томская область"/>
    <s v="Ж"/>
    <n v="1958"/>
    <x v="41"/>
    <x v="69"/>
    <s v="штраф в размере 1 миллион рублей"/>
    <m/>
    <n v="1000000"/>
    <n v="0"/>
    <n v="0"/>
    <n v="0"/>
    <x v="2"/>
    <n v="0"/>
    <x v="49"/>
  </r>
  <r>
    <s v="Филиппов Андрей Вячеславович | &quot;Дело Андрея Филиппова о &quot;&quot;фейках&quot;&quot; о ВС РФ&quot; | ст. 207.3 ч.2 УК РФ | Республика Марий Эл"/>
    <s v="М"/>
    <n v="1986"/>
    <x v="0"/>
    <x v="59"/>
    <s v="штраф в размере 1 млн 800 тысяч рублей"/>
    <m/>
    <n v="1800000"/>
    <n v="0"/>
    <n v="0"/>
    <n v="0"/>
    <x v="2"/>
    <n v="0"/>
    <x v="49"/>
  </r>
  <r>
    <s v="Пинчук (иеромонах Никандр) Евгений Игоревич | Дело иеромонаха Никандра о дискредитации российской армии в Верхотурье | ст. 280.3 ч.1 УК РФ | Свердловская область"/>
    <s v="М"/>
    <n v="1971"/>
    <x v="26"/>
    <x v="65"/>
    <s v="штраф в размере 100 тысяч рублей"/>
    <m/>
    <n v="100000"/>
    <n v="0"/>
    <n v="0"/>
    <n v="0"/>
    <x v="2"/>
    <n v="0"/>
    <x v="49"/>
  </r>
  <r>
    <s v="Пчелинцев Константин Анатольевич | Дело Константина Пчелинцева о повторной дискредитации ВС РФ | ст. 280.3 ч.1 УК РФ | Оренбургская область"/>
    <s v="М"/>
    <n v="1969"/>
    <x v="0"/>
    <x v="56"/>
    <s v="штраф в размере 100 тысяч рублей"/>
    <m/>
    <n v="100000"/>
    <n v="0"/>
    <n v="0"/>
    <n v="0"/>
    <x v="2"/>
    <n v="0"/>
    <x v="49"/>
  </r>
  <r>
    <s v="Гамлий Валентина Александровна | Дело Валентины Гамлий о повторной дискредитаци ВС РФ | ст. 280.3 ч.1 УК РФ | Амурская область"/>
    <s v="Ж"/>
    <n v="1993"/>
    <x v="0"/>
    <x v="31"/>
    <s v="штраф в размере 100 тысяч рублей"/>
    <m/>
    <n v="100000"/>
    <n v="0"/>
    <n v="0"/>
    <n v="0"/>
    <x v="2"/>
    <n v="0"/>
    <x v="49"/>
  </r>
  <r>
    <s v="Мамбетов Ислам Артурович | Дело Ислама Мамбетова о повторной дискредитации ВС РФ | ст. 280.3 ч.1 УК РФ | Кабардино-Балкарская Республика"/>
    <s v="М"/>
    <n v="1991"/>
    <x v="19"/>
    <x v="21"/>
    <s v="штраф в размере 100 тысяч рублей"/>
    <m/>
    <n v="100000"/>
    <n v="0"/>
    <n v="0"/>
    <n v="0"/>
    <x v="2"/>
    <n v="0"/>
    <x v="49"/>
  </r>
  <r>
    <s v="Гаджиев Зайнулла Гаджиевич | Дело Зайнуллы Гаджиева о повторной дискредитации ВС РФ | ст. 280.3 ч.1 УК РФ | Республика Башкортостан"/>
    <s v="М"/>
    <n v="1948"/>
    <x v="0"/>
    <x v="16"/>
    <s v="штраф в размере 100 тысяч рублей"/>
    <m/>
    <n v="100000"/>
    <n v="0"/>
    <n v="0"/>
    <n v="0"/>
    <x v="2"/>
    <n v="0"/>
    <x v="49"/>
  </r>
  <r>
    <s v="Илькив Зеновий Васильевич | Дело Зеновия Илькива о дискредитации ВС РФ | ст. 280.3 ч.1 УК РФ | Магаданская область"/>
    <s v="М"/>
    <n v="1950"/>
    <x v="5"/>
    <x v="64"/>
    <s v="Штраф в размере 100 тысяч рублей"/>
    <m/>
    <n v="100000"/>
    <n v="0"/>
    <n v="0"/>
    <n v="0"/>
    <x v="2"/>
    <n v="0"/>
    <x v="49"/>
  </r>
  <r>
    <s v="Автоманов Владислав Юрьевич | Дело Владислава Автоманова о повторной дискредитации ВС РФ | ст. 280.3 ч.1 УК РФ | Алтайский край"/>
    <s v="М"/>
    <n v="1972"/>
    <x v="5"/>
    <x v="63"/>
    <s v="штраф в размере 100 тысяч рублей"/>
    <m/>
    <n v="100000"/>
    <n v="0"/>
    <n v="0"/>
    <n v="0"/>
    <x v="2"/>
    <n v="0"/>
    <x v="49"/>
  </r>
  <r>
    <s v="Чагина Анна Сергеевна | Дело Анны Чагиной о повторной дискредитации ВС РФ | ст. 280.3 ч.1 УК РФ | Томская область"/>
    <s v="Ж"/>
    <n v="1979"/>
    <x v="6"/>
    <x v="69"/>
    <s v="штраф в размере 100 тысяч рублей, запрет на публикации в интернете сроком два года"/>
    <m/>
    <n v="100000"/>
    <n v="0"/>
    <n v="0"/>
    <n v="0"/>
    <x v="2"/>
    <n v="0"/>
    <x v="49"/>
  </r>
  <r>
    <s v="Рощин Анатолий Александрович | Дело Анатолия Рощина о повторной дискредитации ВС РФ | ст. 280.3 ч.1 УК РФ | Московская область"/>
    <s v="М"/>
    <n v="1948"/>
    <x v="16"/>
    <x v="17"/>
    <s v="штраф в размере 100 тысяч рублей, лишение права занимать государственные должности в течение 1 года"/>
    <m/>
    <n v="100000"/>
    <n v="0"/>
    <n v="0"/>
    <n v="0"/>
    <x v="2"/>
    <n v="0"/>
    <x v="49"/>
  </r>
  <r>
    <s v="Мартыненко Владимир Викторович | Дело о повторной дискредитации ВС РФ в Энгельсе | ст. 280.3 ч.1 УК РФ | Саратовская область"/>
    <s v="М"/>
    <n v="1965"/>
    <x v="0"/>
    <x v="43"/>
    <s v="штраф в размере 100 тысяч рублей, освободить от наказания в связи в счет времени, проведенного под стражей"/>
    <m/>
    <n v="100000"/>
    <n v="0"/>
    <n v="0"/>
    <n v="0"/>
    <x v="2"/>
    <n v="0"/>
    <x v="49"/>
  </r>
  <r>
    <s v="Келехсаева Теона Юрьевна | Дело о повторной дискредитации ВС РФ во Владикавказе | ст. 280.3 ч.1 УК РФ | Республика Северная Осетия"/>
    <s v="Ж"/>
    <n v="1991"/>
    <x v="0"/>
    <x v="62"/>
    <s v="штраф в размере 100 тысяч рублей, принудительное амбулаторное лечение у психиатра"/>
    <m/>
    <n v="100000"/>
    <n v="0"/>
    <n v="0"/>
    <n v="0"/>
    <x v="2"/>
    <n v="0"/>
    <x v="49"/>
  </r>
  <r>
    <s v="Орлов Алексей Александрович | &quot;Дело Алексея Орлова о &quot;&quot;фейках&quot;&quot; о ВС РФ&quot; | ст. 207.3 ч.1 УК РФ | Хабаровский край"/>
    <s v="М"/>
    <m/>
    <x v="8"/>
    <x v="37"/>
    <s v="Штраф в размере 1000000 рублей с лишением права занимать должности на государственной службе в области осуществления организационно-распорядительных функций, связанных с воспитанием подчинённых, на срок 2 года._x000a__x000a_В порядке ч. 5 ст. 69 УК РФ по совокупности этого преступления и преступления, предусмотренного ч. 2 ст. 336 УК РФ, за которое Орлов 21 июня 2023 года осуждён Краснореченским гарнизонным военным судом, окончательное наказание определено в виде штрафа в размере 1000000 рублей и в виде ограничения по военной службе на срок 8 месяцев с удержанием в доход государства 10 процентов из его денежного довольствия, с дополнительным наказанием – лишением права занимать должности на государственной службе в области осуществления организационно-распорядительных функций, связанных с воспитанием подчинённых, на срок 2 года."/>
    <m/>
    <n v="1000000"/>
    <n v="0"/>
    <n v="0"/>
    <n v="0"/>
    <x v="2"/>
    <n v="0"/>
    <x v="49"/>
  </r>
  <r>
    <s v="Картышов Михаил Евгеньевич | Дело Михаила Картышова о дискредитации ВС РФ и грабеже | ст. 161 ч.1 УК РФ, ст. 280.3 ч.1 УК РФ | Пензенская область"/>
    <s v="М"/>
    <m/>
    <x v="5"/>
    <x v="22"/>
    <s v="штраф в размере 105 тысяч рублей"/>
    <m/>
    <n v="105000"/>
    <n v="0"/>
    <n v="0"/>
    <n v="0"/>
    <x v="2"/>
    <n v="0"/>
    <x v="49"/>
  </r>
  <r>
    <s v="Гаврилин Максим Максимович | Дело о повторной дискредитации ВС РФ в Орске | ст. 280.3 ч.1 УК РФ | Оренбургская область"/>
    <s v="М"/>
    <m/>
    <x v="0"/>
    <x v="56"/>
    <s v="штраф в размере 120 тысяч рублей"/>
    <m/>
    <n v="120000"/>
    <n v="0"/>
    <n v="0"/>
    <n v="0"/>
    <x v="2"/>
    <n v="0"/>
    <x v="49"/>
  </r>
  <r>
    <s v="Арсеев Анатолий Николаевич | Дело Анатолия Арсеева о повторной дискредитации ВС РФ | ст. 280.3 ч.1 УК РФ | Архангельская область"/>
    <s v="М"/>
    <n v="1977"/>
    <x v="42"/>
    <x v="55"/>
    <s v="штраф в размере 120 тысяч рублей"/>
    <m/>
    <n v="120000"/>
    <n v="0"/>
    <n v="0"/>
    <n v="0"/>
    <x v="2"/>
    <n v="0"/>
    <x v="49"/>
  </r>
  <r>
    <s v="Родионов Виктор Александрович | Дело Виктора Родионова о повторной дискредитации ВС РФ | ст. 280.3 ч.1 УК РФ | Еврейская автономная область"/>
    <s v="М"/>
    <m/>
    <x v="5"/>
    <x v="73"/>
    <s v="штраф в размере 120 тысяч рублей"/>
    <m/>
    <n v="120000"/>
    <n v="0"/>
    <n v="0"/>
    <n v="0"/>
    <x v="2"/>
    <n v="0"/>
    <x v="49"/>
  </r>
  <r>
    <s v="Калинина Елена Сергеевна | Дело Елены Калининой о повторной дискредитации ВС РФ | ст. 280.3 ч.1 УК РФ | Архангельская область"/>
    <s v="Ж"/>
    <n v="1976"/>
    <x v="10"/>
    <x v="55"/>
    <s v="штраф в размере 130 тысяч рублей"/>
    <m/>
    <n v="130000"/>
    <n v="0"/>
    <n v="0"/>
    <n v="0"/>
    <x v="2"/>
    <n v="0"/>
    <x v="49"/>
  </r>
  <r>
    <s v="Чапурина Юлия Евгеньевна | Дело о повторной дискредитации ВС РФ в Архангельске | ст. 280.3 ч.1 УК РФ | Архангельская область"/>
    <s v="Ж"/>
    <n v="1992"/>
    <x v="10"/>
    <x v="55"/>
    <s v="штраф в размере 130 тысяч рублей"/>
    <m/>
    <n v="130000"/>
    <n v="0"/>
    <n v="0"/>
    <n v="0"/>
    <x v="2"/>
    <n v="0"/>
    <x v="49"/>
  </r>
  <r>
    <s v="Котов Владимир Михайлович | Дело Владимира Котова о повторной дискредитации ВС РФ | ст. 280.3 ч.1 УК РФ | Архангельская область"/>
    <s v="М"/>
    <m/>
    <x v="10"/>
    <x v="55"/>
    <s v="Штраф в размере 130 тысяч рублей"/>
    <m/>
    <n v="130000"/>
    <n v="0"/>
    <n v="0"/>
    <n v="0"/>
    <x v="2"/>
    <n v="0"/>
    <x v="49"/>
  </r>
  <r>
    <s v="Войтенок Анатолий Игоревич | Дело Анатолия Войтенка о призывах к деятельности против безопасности государства | ст. 280.4 ч.2 УК РФ | Мурманская область"/>
    <s v="М"/>
    <n v="1989"/>
    <x v="0"/>
    <x v="39"/>
    <s v="штраф в размере 150 тысяч рублей"/>
    <m/>
    <n v="150000"/>
    <n v="0"/>
    <n v="0"/>
    <n v="0"/>
    <x v="2"/>
    <n v="0"/>
    <x v="49"/>
  </r>
  <r>
    <s v="Агабеков Кемран Надирович | Дело Кемрана Агабекова о применении насилия к представителю власти | ст. 318 ч.1 УК РФ | Республика Дагестан"/>
    <s v="М"/>
    <n v="2000"/>
    <x v="0"/>
    <x v="8"/>
    <s v="штраф в размере 150 тысяч рублей"/>
    <m/>
    <n v="150000"/>
    <n v="0"/>
    <n v="0"/>
    <n v="0"/>
    <x v="2"/>
    <n v="0"/>
    <x v="49"/>
  </r>
  <r>
    <s v="Орлов Олег Петрович | Дело Олега Орлова о повторной дискредитации ВС РФ | ст. 280.3 ч.1 УК РФ | Москва"/>
    <s v="М"/>
    <n v="1953"/>
    <x v="43"/>
    <x v="9"/>
    <s v="штраф в размере 150 тысяч рублей"/>
    <m/>
    <n v="150000"/>
    <n v="0"/>
    <n v="0"/>
    <n v="0"/>
    <x v="2"/>
    <n v="0"/>
    <x v="49"/>
  </r>
  <r>
    <s v="Федосов Евгений Григорьевич | Дело Евгения Федосова о повторной дискредитации ВС РФ | ст. 280.3 ч.1 УК РФ | Ханты-Мансийский автономный округ - Югра"/>
    <s v="М"/>
    <n v="1983"/>
    <x v="0"/>
    <x v="34"/>
    <s v="Штраф в размере 150 тысяч рублей"/>
    <n v="1"/>
    <n v="150000"/>
    <n v="0"/>
    <n v="0"/>
    <n v="0"/>
    <x v="2"/>
    <n v="0"/>
    <x v="49"/>
  </r>
  <r>
    <s v="Алиханова Саният Амирхановна | &quot;Дело жительницы Каспийска о &quot;&quot;фейках&quot;&quot; о ВС РФ&quot; | ст. 207.3 ч.1 УК РФ | Республика Дагестан"/>
    <s v="Ж"/>
    <n v="1995"/>
    <x v="0"/>
    <x v="8"/>
    <s v="штраф в размере 150 тысяч рублей"/>
    <m/>
    <n v="150000"/>
    <n v="0"/>
    <n v="0"/>
    <n v="0"/>
    <x v="2"/>
    <n v="0"/>
    <x v="49"/>
  </r>
  <r>
    <s v="Корчагин Антон Владимирович | Дело Антона Корчагина о повторной дискредитации ВС РФ | ст. 280.3 ч.1 УК РФ | Саратовская область"/>
    <s v="М"/>
    <n v="1976"/>
    <x v="0"/>
    <x v="43"/>
    <s v="штраф в размере 150 тысяч рублей"/>
    <m/>
    <n v="150000"/>
    <n v="0"/>
    <n v="0"/>
    <n v="0"/>
    <x v="2"/>
    <n v="0"/>
    <x v="49"/>
  </r>
  <r>
    <s v="Бадмаев Валерий Антонович | Дело Валерия Бадмаева о повторной дискредитации ВС РФ | ст. 280.3 ч.1 УК РФ | Республика Калмыкия"/>
    <s v="М"/>
    <n v="1951"/>
    <x v="13"/>
    <x v="49"/>
    <s v="штраф в размере 150 тысяч рублей, запрет публиковать материалы в интернете и выпускать газету сроком 2 года"/>
    <m/>
    <n v="150000"/>
    <n v="0"/>
    <n v="0"/>
    <n v="0"/>
    <x v="2"/>
    <n v="0"/>
    <x v="49"/>
  </r>
  <r>
    <s v="Лосев Иван Александрович | Дело Ивана Лосева о повторной дискредитации ВС РФ | ст. 280.3 ч.1 УК РФ | Забайкальский край"/>
    <s v="М"/>
    <n v="1996"/>
    <x v="0"/>
    <x v="25"/>
    <s v="Штраф в размере 150 тысяч рублей, из-за меры снижен до 120 тысяч"/>
    <m/>
    <n v="150000"/>
    <n v="0"/>
    <n v="0"/>
    <n v="0"/>
    <x v="2"/>
    <n v="0"/>
    <x v="49"/>
  </r>
  <r>
    <s v="Ефимов Владимир Святославович | Дело Владимира Ефимова о дискредитации российской армии в Петропавловске-Камчатском | ст. 280.3 ч.1 УК РФ | Камчатский край"/>
    <s v="М"/>
    <n v="1954"/>
    <x v="44"/>
    <x v="40"/>
    <s v="Штраф в размере 200 тысяч рублей"/>
    <m/>
    <n v="200000"/>
    <n v="0"/>
    <n v="0"/>
    <n v="0"/>
    <x v="2"/>
    <n v="0"/>
    <x v="49"/>
  </r>
  <r>
    <s v="Сорочкин Андрей Маркович | Дело Андрея Сорочкина о дискредитации ВС РФ | ст. 280.3 ч.1 УК РФ | Нижегородская область"/>
    <s v="М"/>
    <n v="1962"/>
    <x v="10"/>
    <x v="29"/>
    <s v="штраф в размере 200 тысяч рублей"/>
    <m/>
    <n v="200000"/>
    <n v="0"/>
    <n v="0"/>
    <n v="0"/>
    <x v="2"/>
    <n v="0"/>
    <x v="49"/>
  </r>
  <r>
    <s v="Кирасиров Артем Евгеньевич | Дело Артема Кирасирова о публичном оправдании терроризма | ст. 205.2 ч.1 УК РФ | Владимирская область"/>
    <s v="М"/>
    <n v="1998"/>
    <x v="7"/>
    <x v="47"/>
    <s v="штраф в размере 200 тысяч рублей"/>
    <m/>
    <n v="200000"/>
    <n v="0"/>
    <n v="0"/>
    <n v="0"/>
    <x v="2"/>
    <n v="0"/>
    <x v="49"/>
  </r>
  <r>
    <s v="Сумина Елена Ивановна | &quot;Дело о &quot;&quot;фейках&quot;&quot; о ВС РФ в Майкопе&quot; | ст. 207.3 ч.1 УК РФ | Республика Адыгея"/>
    <s v="Ж"/>
    <n v="1970"/>
    <x v="0"/>
    <x v="51"/>
    <s v="штраф в размере 209 811 рублей 36 копеек"/>
    <m/>
    <n v="209811.36"/>
    <n v="0"/>
    <n v="0"/>
    <n v="0"/>
    <x v="2"/>
    <n v="0"/>
    <x v="49"/>
  </r>
  <r>
    <s v="Жолтиков Павел Дмитриевич | Дело Павла Жолтикова о публичном оправдании терроризма | ст. 205.2 ч.2 УК РФ | Калужская область"/>
    <s v="М"/>
    <n v="2002"/>
    <x v="0"/>
    <x v="50"/>
    <s v="штраф в размере 240 тысяч рублей"/>
    <m/>
    <n v="240000"/>
    <n v="0"/>
    <n v="0"/>
    <n v="0"/>
    <x v="2"/>
    <n v="0"/>
    <x v="49"/>
  </r>
  <r>
    <s v="Алиев Интигам Илтизам-оглы | Дело Интигама Алиева об оскорблении чувств верующих | ст. 148 ч.1 УК РФ, ст. 318 ч.1 УК РФ | Санкт-Петербург"/>
    <s v="М"/>
    <n v="1979"/>
    <x v="0"/>
    <x v="4"/>
    <s v="штраф в размере 250 тысяч рублей, сократить до 150 тысяч рублей с учетом срока, проведенного под стражей"/>
    <m/>
    <n v="250000"/>
    <n v="0"/>
    <n v="0"/>
    <n v="0"/>
    <x v="2"/>
    <n v="0"/>
    <x v="49"/>
  </r>
  <r>
    <s v="Ройзман Евгений Вадимович | Дело Евгения Ройзмана о повторной дискредитации использования ВС РФ | ст. 280.3 ч.1 УК РФ | Свердловская область"/>
    <s v="М"/>
    <n v="1962"/>
    <x v="21"/>
    <x v="65"/>
    <s v="Штраф в размере 260 тысяч рублей"/>
    <m/>
    <n v="260000"/>
    <n v="0"/>
    <n v="0"/>
    <n v="0"/>
    <x v="2"/>
    <n v="0"/>
    <x v="49"/>
  </r>
  <r>
    <s v="Золотов Евгений Владимирович | &quot;Дело Евгения Золотова о &quot;&quot;фейках&quot;&quot; о ВС РФ&quot; | ст. 207.3 ч.2 УК РФ | Краснодарский край"/>
    <s v="М"/>
    <n v="1981"/>
    <x v="20"/>
    <x v="1"/>
    <s v="штраф в размере 3 миллиона рублей"/>
    <m/>
    <n v="3000000"/>
    <n v="0"/>
    <n v="0"/>
    <n v="0"/>
    <x v="2"/>
    <n v="0"/>
    <x v="49"/>
  </r>
  <r>
    <s v="Арсланов Сергей Васильевич | Дело о призывах к терроризму в Анжеро-Судженске | ст. 205.2 ч.2 УК РФ | Кемеровская область"/>
    <s v="М"/>
    <n v="1984"/>
    <x v="0"/>
    <x v="20"/>
    <s v="штраф в размере 360 тысяч рублей"/>
    <m/>
    <n v="360000"/>
    <n v="0"/>
    <n v="0"/>
    <n v="0"/>
    <x v="2"/>
    <n v="0"/>
    <x v="49"/>
  </r>
  <r>
    <s v="Ходин Дмитрий Борисович | Дело об осквернении мемориала в Петербурге | ст. 214 ч.1 УК РФ | Санкт-Петербург"/>
    <s v="М"/>
    <m/>
    <x v="45"/>
    <x v="4"/>
    <s v="штраф в размере 40 тысяч рублей"/>
    <m/>
    <n v="40000"/>
    <n v="0"/>
    <n v="0"/>
    <n v="0"/>
    <x v="2"/>
    <n v="0"/>
    <x v="49"/>
  </r>
  <r>
    <s v="Маракулин Алексей Васильевич | Дело о вандализме в Костроме | ст. 214 ч.1 УК РФ | Костромская область"/>
    <s v="М"/>
    <n v="1971"/>
    <x v="0"/>
    <x v="61"/>
    <s v="штраф в размере 40 тысяч рублей"/>
    <m/>
    <n v="40000"/>
    <n v="0"/>
    <n v="0"/>
    <n v="0"/>
    <x v="2"/>
    <n v="0"/>
    <x v="49"/>
  </r>
  <r>
    <s v="Неизвестный 28   | Дело о публичном оправдании терроризма в Ярославле | ст. 205.2 ч.2 УК РФ | Ярославская область"/>
    <s v="М"/>
    <m/>
    <x v="0"/>
    <x v="13"/>
    <s v="штраф в размере 400 тысяч рублей"/>
    <m/>
    <n v="400000"/>
    <n v="0"/>
    <n v="0"/>
    <n v="0"/>
    <x v="2"/>
    <n v="0"/>
    <x v="49"/>
  </r>
  <r>
    <s v="Будков Тимофей Витальевич | Дело о публичном оправдании терроризма в Рубцовске | ст. 205.2 ч.2 УК РФ | Алтайский край"/>
    <s v="М"/>
    <n v="2001"/>
    <x v="10"/>
    <x v="63"/>
    <s v="штраф в размере 400 тысяч рублей"/>
    <m/>
    <n v="400000"/>
    <n v="0"/>
    <n v="0"/>
    <n v="0"/>
    <x v="2"/>
    <n v="0"/>
    <x v="49"/>
  </r>
  <r>
    <s v="Бахарева Гульнара Хажиахметовна | Дело Гульнары Бахаревой о публичном оправдании терроризма | ст. 205.2 ч.2 УК РФ | Челябинская область"/>
    <s v="Ж"/>
    <n v="1967"/>
    <x v="46"/>
    <x v="38"/>
    <s v="штраф в размере 400 тысяч рублей"/>
    <m/>
    <n v="400000"/>
    <n v="0"/>
    <n v="0"/>
    <n v="0"/>
    <x v="2"/>
    <n v="0"/>
    <x v="49"/>
  </r>
  <r>
    <s v="Браташ Ольга Игоревна | Дело о повреждении памятника Зорге во Владивостоке | ст. 214 ч.1 УК РФ | Приморский край"/>
    <s v="Ж"/>
    <n v="1982"/>
    <x v="18"/>
    <x v="5"/>
    <s v="штраф в размере 5 тысяч рублей"/>
    <m/>
    <n v="5000"/>
    <n v="0"/>
    <n v="0"/>
    <n v="0"/>
    <x v="2"/>
    <n v="0"/>
    <x v="49"/>
  </r>
  <r>
    <s v="Быстрова Ирина Игоревна | &quot;Дело Ирины Быстровой о публичном оправдании терроризма и &quot;&quot;фейках&quot;&quot; о деятельности ВС РФ на территории Украины&quot; | ст. 207.3 ч.2 УК РФ, ст. 205.2 ч.2 УК РФ | Республика Карелия"/>
    <s v="Ж"/>
    <n v="1965"/>
    <x v="7"/>
    <x v="52"/>
    <s v="штраф в размере 600 тысяч рублей"/>
    <m/>
    <n v="600000"/>
    <n v="0"/>
    <n v="0"/>
    <n v="0"/>
    <x v="2"/>
    <n v="0"/>
    <x v="49"/>
  </r>
  <r>
    <s v="Лужин Андрей Алексеевич | Дело о применении насилия к полицейскому в Екатеринбурге 6 марта 2022 года | ст. 318 ч.1 УК РФ | Свердловская область"/>
    <s v="М"/>
    <n v="2002"/>
    <x v="0"/>
    <x v="65"/>
    <s v="штраф в размере 70 тысяч рублей; с учетом срока, отбытого под стражей, сократить до 20 тысяч"/>
    <m/>
    <n v="70000"/>
    <n v="0"/>
    <n v="0"/>
    <n v="0"/>
    <x v="2"/>
    <n v="0"/>
    <x v="49"/>
  </r>
  <r>
    <s v="Трифонов Виталий Фарильевич | &quot;Дело Виталия Трифонова о &quot;&quot;фейках&quot;&quot; о ВС РФ&quot; | ст. 207.3 ч.1 УК РФ | Саратовская область"/>
    <s v="М"/>
    <m/>
    <x v="5"/>
    <x v="43"/>
    <s v="Штраф в размере 700 тысяч рублей"/>
    <m/>
    <n v="700000"/>
    <n v="0"/>
    <n v="0"/>
    <n v="0"/>
    <x v="2"/>
    <n v="0"/>
    <x v="49"/>
  </r>
  <r>
    <s v="Морозов Юрий Николаевич | &quot;Дело Юрия Морозова о &quot;&quot;фейках&quot;&quot; о ВС РФ&quot; | ст. 207.3 ч.2 УК РФ | Омская область, Чукотский автономный округ"/>
    <s v="М"/>
    <m/>
    <x v="8"/>
    <x v="74"/>
    <s v="штраф в размере 700 тысяч рублей, освободить от уплаты"/>
    <m/>
    <n v="700000"/>
    <n v="0"/>
    <n v="0"/>
    <n v="0"/>
    <x v="2"/>
    <n v="0"/>
    <x v="49"/>
  </r>
  <r>
    <s v="Карновский Сергей Юрьевич | &quot;Дело Сергея Карновского о &quot;&quot;фейках&quot;&quot; о ВС РФ и публичном оправдании терроризма&quot; | ст. 205.2 ч.2 УК РФ, ст. 207.3 ч.1 УК РФ | Самарская область"/>
    <s v="М"/>
    <n v="1971"/>
    <x v="0"/>
    <x v="23"/>
    <s v="штраф в размере 800 тысяч рублей"/>
    <m/>
    <n v="800000"/>
    <n v="0"/>
    <n v="0"/>
    <n v="0"/>
    <x v="2"/>
    <n v="0"/>
    <x v="49"/>
  </r>
  <r>
    <s v="Коротков Игорь Юрьевич | &quot;Дело о &quot;&quot;фейках&quot;&quot; о ВС РФ в Красногвардейском районе Адыгеи&quot; | ст. 207.3 ч.1 УК РФ | Республика Адыгея"/>
    <s v="М"/>
    <n v="1983"/>
    <x v="21"/>
    <x v="51"/>
    <s v="штраф в размере 800 тысяч рублей"/>
    <m/>
    <n v="800000"/>
    <n v="0"/>
    <n v="0"/>
    <n v="0"/>
    <x v="2"/>
    <n v="0"/>
    <x v="49"/>
  </r>
  <r>
    <s v="Карпенко Илья Васильевич | &quot;Дело о &quot;&quot;фейках&quot;&quot; о ВС РФ в Петропавловске-Камчатском&quot; | ст. 207.3 ч.1 УК РФ | Камчатский край"/>
    <s v="М"/>
    <m/>
    <x v="8"/>
    <x v="40"/>
    <s v="штраф в размере 800 тысяч рублей"/>
    <m/>
    <n v="800000"/>
    <n v="0"/>
    <n v="0"/>
    <n v="0"/>
    <x v="2"/>
    <n v="0"/>
    <x v="49"/>
  </r>
  <r>
    <s v="Мыльников Петр Иванович | &quot;Дело Петра Мыльникова о &quot;&quot;фейках&quot;&quot; о деятельности ВС РФ на территории Украины в Забайкальском крае&quot; | ст. 207.3 ч.1 УК РФ | Забайкальский край"/>
    <s v="М"/>
    <n v="1953"/>
    <x v="10"/>
    <x v="25"/>
    <s v="штраф в размере один миллион рублей"/>
    <m/>
    <n v="1000000"/>
    <n v="0"/>
    <n v="0"/>
    <n v="0"/>
    <x v="2"/>
    <n v="0"/>
    <x v="4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x v="0"/>
    <x v="0"/>
    <x v="0"/>
    <n v="1997"/>
    <x v="0"/>
    <x v="0"/>
    <n v="1"/>
    <n v="0"/>
    <x v="0"/>
    <x v="0"/>
  </r>
  <r>
    <x v="1"/>
    <x v="1"/>
    <x v="0"/>
    <n v="1971"/>
    <x v="1"/>
    <x v="1"/>
    <n v="1"/>
    <n v="0"/>
    <x v="1"/>
    <x v="0"/>
  </r>
  <r>
    <x v="1"/>
    <x v="1"/>
    <x v="0"/>
    <n v="1988"/>
    <x v="0"/>
    <x v="2"/>
    <n v="0"/>
    <n v="0"/>
    <x v="2"/>
    <x v="0"/>
  </r>
  <r>
    <x v="2"/>
    <x v="2"/>
    <x v="0"/>
    <n v="1996"/>
    <x v="0"/>
    <x v="2"/>
    <n v="0"/>
    <n v="0"/>
    <x v="3"/>
    <x v="0"/>
  </r>
  <r>
    <x v="3"/>
    <x v="3"/>
    <x v="0"/>
    <n v="1997"/>
    <x v="2"/>
    <x v="3"/>
    <n v="0"/>
    <n v="0"/>
    <x v="4"/>
    <x v="0"/>
  </r>
  <r>
    <x v="0"/>
    <x v="0"/>
    <x v="0"/>
    <n v="1997"/>
    <x v="3"/>
    <x v="4"/>
    <n v="0"/>
    <n v="0"/>
    <x v="4"/>
    <x v="0"/>
  </r>
  <r>
    <x v="3"/>
    <x v="3"/>
    <x v="0"/>
    <n v="1989"/>
    <x v="0"/>
    <x v="3"/>
    <n v="0"/>
    <n v="0"/>
    <x v="4"/>
    <x v="0"/>
  </r>
  <r>
    <x v="3"/>
    <x v="3"/>
    <x v="0"/>
    <n v="1999"/>
    <x v="0"/>
    <x v="5"/>
    <n v="1"/>
    <n v="0"/>
    <x v="5"/>
    <x v="0"/>
  </r>
  <r>
    <x v="1"/>
    <x v="1"/>
    <x v="0"/>
    <n v="1974"/>
    <x v="4"/>
    <x v="3"/>
    <n v="0"/>
    <n v="0"/>
    <x v="5"/>
    <x v="0"/>
  </r>
  <r>
    <x v="3"/>
    <x v="3"/>
    <x v="0"/>
    <n v="1995"/>
    <x v="0"/>
    <x v="0"/>
    <n v="0"/>
    <n v="0"/>
    <x v="5"/>
    <x v="0"/>
  </r>
  <r>
    <x v="1"/>
    <x v="1"/>
    <x v="0"/>
    <n v="1990"/>
    <x v="0"/>
    <x v="4"/>
    <n v="0"/>
    <n v="0"/>
    <x v="5"/>
    <x v="0"/>
  </r>
  <r>
    <x v="0"/>
    <x v="0"/>
    <x v="1"/>
    <n v="1957"/>
    <x v="0"/>
    <x v="4"/>
    <n v="0"/>
    <n v="0"/>
    <x v="5"/>
    <x v="0"/>
  </r>
  <r>
    <x v="4"/>
    <x v="4"/>
    <x v="0"/>
    <n v="1989"/>
    <x v="0"/>
    <x v="1"/>
    <n v="0"/>
    <n v="0"/>
    <x v="5"/>
    <x v="0"/>
  </r>
  <r>
    <x v="1"/>
    <x v="1"/>
    <x v="0"/>
    <n v="1976"/>
    <x v="0"/>
    <x v="2"/>
    <n v="0"/>
    <n v="0"/>
    <x v="5"/>
    <x v="0"/>
  </r>
  <r>
    <x v="3"/>
    <x v="3"/>
    <x v="0"/>
    <n v="2002"/>
    <x v="0"/>
    <x v="3"/>
    <n v="0"/>
    <n v="0"/>
    <x v="5"/>
    <x v="0"/>
  </r>
  <r>
    <x v="2"/>
    <x v="2"/>
    <x v="0"/>
    <n v="1982"/>
    <x v="0"/>
    <x v="0"/>
    <n v="1"/>
    <n v="0"/>
    <x v="5"/>
    <x v="0"/>
  </r>
  <r>
    <x v="4"/>
    <x v="4"/>
    <x v="1"/>
    <n v="1986"/>
    <x v="0"/>
    <x v="6"/>
    <n v="0"/>
    <n v="0"/>
    <x v="5"/>
    <x v="0"/>
  </r>
  <r>
    <x v="4"/>
    <x v="4"/>
    <x v="0"/>
    <n v="1971"/>
    <x v="0"/>
    <x v="7"/>
    <n v="0"/>
    <n v="0"/>
    <x v="5"/>
    <x v="0"/>
  </r>
  <r>
    <x v="3"/>
    <x v="3"/>
    <x v="1"/>
    <n v="1981"/>
    <x v="0"/>
    <x v="0"/>
    <n v="0"/>
    <n v="0"/>
    <x v="5"/>
    <x v="0"/>
  </r>
  <r>
    <x v="3"/>
    <x v="3"/>
    <x v="0"/>
    <n v="1983"/>
    <x v="0"/>
    <x v="7"/>
    <n v="1"/>
    <n v="0"/>
    <x v="5"/>
    <x v="0"/>
  </r>
  <r>
    <x v="2"/>
    <x v="2"/>
    <x v="0"/>
    <n v="1976"/>
    <x v="5"/>
    <x v="0"/>
    <n v="0"/>
    <n v="0"/>
    <x v="6"/>
    <x v="0"/>
  </r>
  <r>
    <x v="0"/>
    <x v="0"/>
    <x v="0"/>
    <n v="1982"/>
    <x v="5"/>
    <x v="0"/>
    <n v="0"/>
    <n v="0"/>
    <x v="6"/>
    <x v="0"/>
  </r>
  <r>
    <x v="4"/>
    <x v="4"/>
    <x v="0"/>
    <n v="1990"/>
    <x v="0"/>
    <x v="8"/>
    <n v="0"/>
    <n v="0"/>
    <x v="6"/>
    <x v="0"/>
  </r>
  <r>
    <x v="4"/>
    <x v="4"/>
    <x v="1"/>
    <n v="1961"/>
    <x v="6"/>
    <x v="7"/>
    <n v="0"/>
    <n v="0"/>
    <x v="7"/>
    <x v="0"/>
  </r>
  <r>
    <x v="1"/>
    <x v="1"/>
    <x v="0"/>
    <n v="1979"/>
    <x v="0"/>
    <x v="2"/>
    <n v="0"/>
    <n v="0"/>
    <x v="8"/>
    <x v="0"/>
  </r>
  <r>
    <x v="3"/>
    <x v="3"/>
    <x v="0"/>
    <n v="1992"/>
    <x v="0"/>
    <x v="3"/>
    <n v="0"/>
    <n v="0"/>
    <x v="8"/>
    <x v="0"/>
  </r>
  <r>
    <x v="0"/>
    <x v="0"/>
    <x v="0"/>
    <n v="1986"/>
    <x v="7"/>
    <x v="2"/>
    <n v="0"/>
    <n v="0"/>
    <x v="8"/>
    <x v="0"/>
  </r>
  <r>
    <x v="3"/>
    <x v="3"/>
    <x v="0"/>
    <n v="2004"/>
    <x v="8"/>
    <x v="7"/>
    <n v="0"/>
    <n v="0"/>
    <x v="8"/>
    <x v="0"/>
  </r>
  <r>
    <x v="5"/>
    <x v="5"/>
    <x v="0"/>
    <n v="2002"/>
    <x v="7"/>
    <x v="3"/>
    <n v="0"/>
    <n v="0"/>
    <x v="8"/>
    <x v="0"/>
  </r>
  <r>
    <x v="3"/>
    <x v="3"/>
    <x v="1"/>
    <n v="1982"/>
    <x v="0"/>
    <x v="6"/>
    <n v="0"/>
    <n v="0"/>
    <x v="8"/>
    <x v="0"/>
  </r>
  <r>
    <x v="3"/>
    <x v="3"/>
    <x v="0"/>
    <n v="1980"/>
    <x v="0"/>
    <x v="3"/>
    <n v="0"/>
    <n v="0"/>
    <x v="8"/>
    <x v="0"/>
  </r>
  <r>
    <x v="1"/>
    <x v="1"/>
    <x v="0"/>
    <n v="1987"/>
    <x v="0"/>
    <x v="5"/>
    <n v="0"/>
    <n v="0"/>
    <x v="8"/>
    <x v="0"/>
  </r>
  <r>
    <x v="4"/>
    <x v="4"/>
    <x v="0"/>
    <n v="1992"/>
    <x v="0"/>
    <x v="7"/>
    <n v="0"/>
    <n v="0"/>
    <x v="8"/>
    <x v="0"/>
  </r>
  <r>
    <x v="2"/>
    <x v="2"/>
    <x v="0"/>
    <n v="2001"/>
    <x v="0"/>
    <x v="3"/>
    <n v="0"/>
    <n v="0"/>
    <x v="7"/>
    <x v="0"/>
  </r>
  <r>
    <x v="2"/>
    <x v="2"/>
    <x v="0"/>
    <n v="2007"/>
    <x v="0"/>
    <x v="7"/>
    <n v="0"/>
    <n v="0"/>
    <x v="7"/>
    <x v="0"/>
  </r>
  <r>
    <x v="2"/>
    <x v="2"/>
    <x v="1"/>
    <n v="2002"/>
    <x v="0"/>
    <x v="6"/>
    <n v="0"/>
    <n v="0"/>
    <x v="7"/>
    <x v="0"/>
  </r>
  <r>
    <x v="2"/>
    <x v="2"/>
    <x v="0"/>
    <n v="2001"/>
    <x v="9"/>
    <x v="3"/>
    <n v="0"/>
    <n v="0"/>
    <x v="7"/>
    <x v="0"/>
  </r>
  <r>
    <x v="2"/>
    <x v="2"/>
    <x v="0"/>
    <n v="1981"/>
    <x v="0"/>
    <x v="6"/>
    <n v="0"/>
    <n v="0"/>
    <x v="7"/>
    <x v="0"/>
  </r>
  <r>
    <x v="3"/>
    <x v="3"/>
    <x v="0"/>
    <n v="1970"/>
    <x v="0"/>
    <x v="0"/>
    <n v="0"/>
    <n v="0"/>
    <x v="7"/>
    <x v="0"/>
  </r>
  <r>
    <x v="3"/>
    <x v="3"/>
    <x v="0"/>
    <n v="1998"/>
    <x v="0"/>
    <x v="6"/>
    <n v="0"/>
    <n v="0"/>
    <x v="9"/>
    <x v="0"/>
  </r>
  <r>
    <x v="3"/>
    <x v="3"/>
    <x v="0"/>
    <n v="1983"/>
    <x v="0"/>
    <x v="2"/>
    <n v="0"/>
    <n v="0"/>
    <x v="9"/>
    <x v="0"/>
  </r>
  <r>
    <x v="6"/>
    <x v="6"/>
    <x v="0"/>
    <n v="1983"/>
    <x v="0"/>
    <x v="0"/>
    <n v="0"/>
    <n v="0"/>
    <x v="9"/>
    <x v="0"/>
  </r>
  <r>
    <x v="0"/>
    <x v="0"/>
    <x v="0"/>
    <n v="1966"/>
    <x v="10"/>
    <x v="0"/>
    <n v="0"/>
    <n v="0"/>
    <x v="9"/>
    <x v="0"/>
  </r>
  <r>
    <x v="4"/>
    <x v="4"/>
    <x v="0"/>
    <n v="1983"/>
    <x v="11"/>
    <x v="7"/>
    <n v="0"/>
    <n v="0"/>
    <x v="10"/>
    <x v="0"/>
  </r>
  <r>
    <x v="4"/>
    <x v="4"/>
    <x v="0"/>
    <n v="1966"/>
    <x v="0"/>
    <x v="7"/>
    <n v="0"/>
    <n v="0"/>
    <x v="10"/>
    <x v="0"/>
  </r>
  <r>
    <x v="3"/>
    <x v="3"/>
    <x v="0"/>
    <n v="1995"/>
    <x v="0"/>
    <x v="3"/>
    <n v="0"/>
    <n v="0"/>
    <x v="11"/>
    <x v="0"/>
  </r>
  <r>
    <x v="2"/>
    <x v="2"/>
    <x v="0"/>
    <n v="1997"/>
    <x v="0"/>
    <x v="4"/>
    <n v="0"/>
    <n v="0"/>
    <x v="10"/>
    <x v="0"/>
  </r>
  <r>
    <x v="1"/>
    <x v="1"/>
    <x v="0"/>
    <n v="1974"/>
    <x v="0"/>
    <x v="0"/>
    <n v="0"/>
    <n v="0"/>
    <x v="10"/>
    <x v="0"/>
  </r>
  <r>
    <x v="4"/>
    <x v="4"/>
    <x v="0"/>
    <n v="1986"/>
    <x v="12"/>
    <x v="0"/>
    <n v="0"/>
    <n v="0"/>
    <x v="12"/>
    <x v="0"/>
  </r>
  <r>
    <x v="4"/>
    <x v="4"/>
    <x v="0"/>
    <n v="1993"/>
    <x v="12"/>
    <x v="0"/>
    <n v="0"/>
    <n v="0"/>
    <x v="12"/>
    <x v="0"/>
  </r>
  <r>
    <x v="4"/>
    <x v="4"/>
    <x v="1"/>
    <n v="1971"/>
    <x v="10"/>
    <x v="6"/>
    <n v="0"/>
    <n v="0"/>
    <x v="13"/>
    <x v="0"/>
  </r>
  <r>
    <x v="3"/>
    <x v="3"/>
    <x v="0"/>
    <n v="1987"/>
    <x v="13"/>
    <x v="1"/>
    <n v="0"/>
    <n v="0"/>
    <x v="14"/>
    <x v="0"/>
  </r>
  <r>
    <x v="6"/>
    <x v="6"/>
    <x v="0"/>
    <n v="2004"/>
    <x v="10"/>
    <x v="6"/>
    <n v="0"/>
    <n v="0"/>
    <x v="14"/>
    <x v="0"/>
  </r>
  <r>
    <x v="3"/>
    <x v="3"/>
    <x v="0"/>
    <n v="2002"/>
    <x v="0"/>
    <x v="8"/>
    <n v="0"/>
    <n v="0"/>
    <x v="14"/>
    <x v="0"/>
  </r>
  <r>
    <x v="3"/>
    <x v="3"/>
    <x v="0"/>
    <n v="1983"/>
    <x v="0"/>
    <x v="4"/>
    <n v="0"/>
    <n v="0"/>
    <x v="15"/>
    <x v="0"/>
  </r>
  <r>
    <x v="2"/>
    <x v="2"/>
    <x v="0"/>
    <n v="2001"/>
    <x v="13"/>
    <x v="0"/>
    <n v="0"/>
    <n v="0"/>
    <x v="15"/>
    <x v="0"/>
  </r>
  <r>
    <x v="6"/>
    <x v="6"/>
    <x v="0"/>
    <n v="1984"/>
    <x v="0"/>
    <x v="3"/>
    <n v="0"/>
    <n v="350000"/>
    <x v="15"/>
    <x v="0"/>
  </r>
  <r>
    <x v="3"/>
    <x v="3"/>
    <x v="0"/>
    <n v="2001"/>
    <x v="0"/>
    <x v="8"/>
    <n v="0"/>
    <n v="0"/>
    <x v="15"/>
    <x v="0"/>
  </r>
  <r>
    <x v="6"/>
    <x v="6"/>
    <x v="0"/>
    <n v="1994"/>
    <x v="5"/>
    <x v="2"/>
    <n v="1"/>
    <n v="0"/>
    <x v="16"/>
    <x v="0"/>
  </r>
  <r>
    <x v="3"/>
    <x v="3"/>
    <x v="0"/>
    <n v="1972"/>
    <x v="0"/>
    <x v="4"/>
    <n v="0"/>
    <n v="0"/>
    <x v="17"/>
    <x v="0"/>
  </r>
  <r>
    <x v="3"/>
    <x v="3"/>
    <x v="0"/>
    <n v="1985"/>
    <x v="5"/>
    <x v="8"/>
    <n v="0"/>
    <n v="0"/>
    <x v="18"/>
    <x v="0"/>
  </r>
  <r>
    <x v="3"/>
    <x v="3"/>
    <x v="0"/>
    <n v="1995"/>
    <x v="5"/>
    <x v="8"/>
    <n v="0"/>
    <n v="0"/>
    <x v="18"/>
    <x v="0"/>
  </r>
  <r>
    <x v="3"/>
    <x v="3"/>
    <x v="1"/>
    <n v="1961"/>
    <x v="10"/>
    <x v="4"/>
    <n v="1"/>
    <n v="0"/>
    <x v="19"/>
    <x v="0"/>
  </r>
  <r>
    <x v="5"/>
    <x v="5"/>
    <x v="0"/>
    <n v="1995"/>
    <x v="14"/>
    <x v="4"/>
    <n v="0"/>
    <n v="0"/>
    <x v="19"/>
    <x v="0"/>
  </r>
  <r>
    <x v="2"/>
    <x v="2"/>
    <x v="0"/>
    <n v="1987"/>
    <x v="6"/>
    <x v="6"/>
    <n v="1"/>
    <n v="0"/>
    <x v="19"/>
    <x v="0"/>
  </r>
  <r>
    <x v="5"/>
    <x v="5"/>
    <x v="0"/>
    <n v="1995"/>
    <x v="7"/>
    <x v="3"/>
    <n v="0"/>
    <n v="0"/>
    <x v="20"/>
    <x v="0"/>
  </r>
  <r>
    <x v="6"/>
    <x v="6"/>
    <x v="0"/>
    <n v="1986"/>
    <x v="0"/>
    <x v="0"/>
    <n v="0"/>
    <n v="0"/>
    <x v="21"/>
    <x v="0"/>
  </r>
  <r>
    <x v="4"/>
    <x v="4"/>
    <x v="0"/>
    <n v="1990"/>
    <x v="0"/>
    <x v="2"/>
    <n v="0"/>
    <n v="0"/>
    <x v="22"/>
    <x v="0"/>
  </r>
  <r>
    <x v="5"/>
    <x v="5"/>
    <x v="0"/>
    <n v="1994"/>
    <x v="0"/>
    <x v="4"/>
    <n v="0"/>
    <n v="0"/>
    <x v="21"/>
    <x v="0"/>
  </r>
  <r>
    <x v="3"/>
    <x v="3"/>
    <x v="0"/>
    <n v="1985"/>
    <x v="11"/>
    <x v="1"/>
    <n v="0"/>
    <n v="0"/>
    <x v="21"/>
    <x v="0"/>
  </r>
  <r>
    <x v="6"/>
    <x v="6"/>
    <x v="0"/>
    <n v="2002"/>
    <x v="0"/>
    <x v="4"/>
    <n v="0"/>
    <n v="0"/>
    <x v="23"/>
    <x v="0"/>
  </r>
  <r>
    <x v="1"/>
    <x v="1"/>
    <x v="0"/>
    <n v="1968"/>
    <x v="0"/>
    <x v="0"/>
    <n v="1"/>
    <n v="0"/>
    <x v="23"/>
    <x v="0"/>
  </r>
  <r>
    <x v="6"/>
    <x v="6"/>
    <x v="0"/>
    <n v="1987"/>
    <x v="0"/>
    <x v="6"/>
    <n v="0"/>
    <n v="0"/>
    <x v="23"/>
    <x v="0"/>
  </r>
  <r>
    <x v="2"/>
    <x v="2"/>
    <x v="1"/>
    <n v="1961"/>
    <x v="15"/>
    <x v="2"/>
    <n v="0"/>
    <n v="0"/>
    <x v="23"/>
    <x v="0"/>
  </r>
  <r>
    <x v="2"/>
    <x v="2"/>
    <x v="0"/>
    <n v="1985"/>
    <x v="0"/>
    <x v="0"/>
    <n v="0"/>
    <n v="0"/>
    <x v="23"/>
    <x v="0"/>
  </r>
  <r>
    <x v="0"/>
    <x v="0"/>
    <x v="0"/>
    <n v="1965"/>
    <x v="5"/>
    <x v="7"/>
    <n v="0"/>
    <n v="0"/>
    <x v="23"/>
    <x v="0"/>
  </r>
  <r>
    <x v="0"/>
    <x v="0"/>
    <x v="1"/>
    <n v="1992"/>
    <x v="0"/>
    <x v="2"/>
    <n v="0"/>
    <n v="0"/>
    <x v="23"/>
    <x v="0"/>
  </r>
  <r>
    <x v="3"/>
    <x v="3"/>
    <x v="1"/>
    <n v="2005"/>
    <x v="16"/>
    <x v="7"/>
    <n v="0"/>
    <n v="0"/>
    <x v="23"/>
    <x v="0"/>
  </r>
  <r>
    <x v="3"/>
    <x v="3"/>
    <x v="0"/>
    <n v="2000"/>
    <x v="0"/>
    <x v="5"/>
    <n v="0"/>
    <n v="0"/>
    <x v="23"/>
    <x v="0"/>
  </r>
  <r>
    <x v="0"/>
    <x v="0"/>
    <x v="1"/>
    <n v="2001"/>
    <x v="17"/>
    <x v="3"/>
    <n v="0"/>
    <n v="0"/>
    <x v="23"/>
    <x v="0"/>
  </r>
  <r>
    <x v="2"/>
    <x v="2"/>
    <x v="1"/>
    <n v="1962"/>
    <x v="18"/>
    <x v="3"/>
    <n v="0"/>
    <n v="0"/>
    <x v="23"/>
    <x v="0"/>
  </r>
  <r>
    <x v="1"/>
    <x v="1"/>
    <x v="1"/>
    <n v="1974"/>
    <x v="12"/>
    <x v="4"/>
    <n v="0"/>
    <n v="0"/>
    <x v="23"/>
    <x v="0"/>
  </r>
  <r>
    <x v="1"/>
    <x v="1"/>
    <x v="0"/>
    <n v="1968"/>
    <x v="0"/>
    <x v="5"/>
    <n v="0"/>
    <n v="30000"/>
    <x v="23"/>
    <x v="0"/>
  </r>
  <r>
    <x v="2"/>
    <x v="2"/>
    <x v="0"/>
    <n v="1989"/>
    <x v="0"/>
    <x v="1"/>
    <n v="0"/>
    <n v="0"/>
    <x v="8"/>
    <x v="0"/>
  </r>
  <r>
    <x v="2"/>
    <x v="2"/>
    <x v="0"/>
    <n v="1994"/>
    <x v="0"/>
    <x v="0"/>
    <n v="0"/>
    <n v="0"/>
    <x v="8"/>
    <x v="0"/>
  </r>
  <r>
    <x v="2"/>
    <x v="2"/>
    <x v="0"/>
    <n v="1994"/>
    <x v="19"/>
    <x v="0"/>
    <n v="0"/>
    <n v="180000"/>
    <x v="8"/>
    <x v="0"/>
  </r>
  <r>
    <x v="2"/>
    <x v="2"/>
    <x v="0"/>
    <n v="1994"/>
    <x v="19"/>
    <x v="0"/>
    <n v="0"/>
    <n v="180000"/>
    <x v="8"/>
    <x v="0"/>
  </r>
  <r>
    <x v="3"/>
    <x v="3"/>
    <x v="0"/>
    <n v="1992"/>
    <x v="0"/>
    <x v="3"/>
    <n v="0"/>
    <n v="0"/>
    <x v="8"/>
    <x v="0"/>
  </r>
  <r>
    <x v="0"/>
    <x v="0"/>
    <x v="0"/>
    <n v="1975"/>
    <x v="0"/>
    <x v="6"/>
    <n v="0"/>
    <n v="0"/>
    <x v="23"/>
    <x v="0"/>
  </r>
  <r>
    <x v="4"/>
    <x v="4"/>
    <x v="0"/>
    <n v="1981"/>
    <x v="20"/>
    <x v="0"/>
    <n v="0"/>
    <n v="0"/>
    <x v="24"/>
    <x v="0"/>
  </r>
  <r>
    <x v="4"/>
    <x v="4"/>
    <x v="0"/>
    <n v="1973"/>
    <x v="0"/>
    <x v="7"/>
    <n v="0"/>
    <n v="0"/>
    <x v="25"/>
    <x v="0"/>
  </r>
  <r>
    <x v="3"/>
    <x v="3"/>
    <x v="0"/>
    <n v="1974"/>
    <x v="5"/>
    <x v="7"/>
    <n v="0"/>
    <n v="2660000"/>
    <x v="26"/>
    <x v="0"/>
  </r>
  <r>
    <x v="3"/>
    <x v="3"/>
    <x v="0"/>
    <n v="1960"/>
    <x v="0"/>
    <x v="0"/>
    <n v="0"/>
    <n v="0"/>
    <x v="27"/>
    <x v="0"/>
  </r>
  <r>
    <x v="6"/>
    <x v="6"/>
    <x v="0"/>
    <n v="1987"/>
    <x v="0"/>
    <x v="0"/>
    <n v="0"/>
    <n v="0"/>
    <x v="27"/>
    <x v="0"/>
  </r>
  <r>
    <x v="2"/>
    <x v="2"/>
    <x v="0"/>
    <n v="1999"/>
    <x v="10"/>
    <x v="3"/>
    <n v="0"/>
    <n v="0"/>
    <x v="28"/>
    <x v="0"/>
  </r>
  <r>
    <x v="6"/>
    <x v="6"/>
    <x v="0"/>
    <n v="2001"/>
    <x v="0"/>
    <x v="0"/>
    <n v="0"/>
    <n v="0"/>
    <x v="29"/>
    <x v="0"/>
  </r>
  <r>
    <x v="0"/>
    <x v="0"/>
    <x v="1"/>
    <n v="1992"/>
    <x v="21"/>
    <x v="7"/>
    <n v="0"/>
    <n v="0"/>
    <x v="29"/>
    <x v="0"/>
  </r>
  <r>
    <x v="0"/>
    <x v="0"/>
    <x v="0"/>
    <n v="1999"/>
    <x v="0"/>
    <x v="8"/>
    <n v="0"/>
    <n v="0"/>
    <x v="29"/>
    <x v="0"/>
  </r>
  <r>
    <x v="4"/>
    <x v="4"/>
    <x v="0"/>
    <n v="1990"/>
    <x v="0"/>
    <x v="0"/>
    <n v="0"/>
    <n v="0"/>
    <x v="29"/>
    <x v="0"/>
  </r>
  <r>
    <x v="3"/>
    <x v="3"/>
    <x v="0"/>
    <n v="1997"/>
    <x v="0"/>
    <x v="2"/>
    <n v="0"/>
    <n v="0"/>
    <x v="29"/>
    <x v="0"/>
  </r>
  <r>
    <x v="0"/>
    <x v="0"/>
    <x v="0"/>
    <n v="1995"/>
    <x v="5"/>
    <x v="0"/>
    <n v="0"/>
    <n v="0"/>
    <x v="29"/>
    <x v="0"/>
  </r>
  <r>
    <x v="6"/>
    <x v="6"/>
    <x v="0"/>
    <n v="1971"/>
    <x v="10"/>
    <x v="6"/>
    <n v="0"/>
    <n v="0"/>
    <x v="29"/>
    <x v="0"/>
  </r>
  <r>
    <x v="4"/>
    <x v="4"/>
    <x v="0"/>
    <n v="1981"/>
    <x v="22"/>
    <x v="1"/>
    <n v="1"/>
    <n v="0"/>
    <x v="29"/>
    <x v="0"/>
  </r>
  <r>
    <x v="6"/>
    <x v="6"/>
    <x v="0"/>
    <n v="1956"/>
    <x v="0"/>
    <x v="6"/>
    <n v="0"/>
    <n v="0"/>
    <x v="29"/>
    <x v="0"/>
  </r>
  <r>
    <x v="0"/>
    <x v="0"/>
    <x v="0"/>
    <n v="1989"/>
    <x v="0"/>
    <x v="0"/>
    <n v="0"/>
    <n v="0"/>
    <x v="29"/>
    <x v="0"/>
  </r>
  <r>
    <x v="6"/>
    <x v="6"/>
    <x v="0"/>
    <n v="1970"/>
    <x v="0"/>
    <x v="6"/>
    <n v="0"/>
    <n v="0"/>
    <x v="29"/>
    <x v="0"/>
  </r>
  <r>
    <x v="1"/>
    <x v="1"/>
    <x v="0"/>
    <n v="1969"/>
    <x v="23"/>
    <x v="4"/>
    <n v="0"/>
    <n v="1176506.3600000001"/>
    <x v="29"/>
    <x v="0"/>
  </r>
  <r>
    <x v="4"/>
    <x v="4"/>
    <x v="0"/>
    <n v="1961"/>
    <x v="13"/>
    <x v="3"/>
    <n v="0"/>
    <n v="0"/>
    <x v="29"/>
    <x v="0"/>
  </r>
  <r>
    <x v="3"/>
    <x v="3"/>
    <x v="0"/>
    <n v="1987"/>
    <x v="10"/>
    <x v="1"/>
    <n v="0"/>
    <n v="0"/>
    <x v="29"/>
    <x v="0"/>
  </r>
  <r>
    <x v="6"/>
    <x v="6"/>
    <x v="1"/>
    <n v="1967"/>
    <x v="10"/>
    <x v="3"/>
    <n v="0"/>
    <n v="360000"/>
    <x v="29"/>
    <x v="0"/>
  </r>
  <r>
    <x v="1"/>
    <x v="1"/>
    <x v="0"/>
    <n v="1984"/>
    <x v="0"/>
    <x v="0"/>
    <n v="0"/>
    <n v="0"/>
    <x v="29"/>
    <x v="0"/>
  </r>
  <r>
    <x v="2"/>
    <x v="2"/>
    <x v="0"/>
    <n v="1970"/>
    <x v="24"/>
    <x v="0"/>
    <n v="0"/>
    <n v="0"/>
    <x v="30"/>
    <x v="0"/>
  </r>
  <r>
    <x v="2"/>
    <x v="2"/>
    <x v="0"/>
    <n v="1970"/>
    <x v="0"/>
    <x v="3"/>
    <n v="0"/>
    <n v="0"/>
    <x v="31"/>
    <x v="0"/>
  </r>
  <r>
    <x v="6"/>
    <x v="6"/>
    <x v="0"/>
    <n v="1998"/>
    <x v="0"/>
    <x v="0"/>
    <n v="0"/>
    <n v="0"/>
    <x v="32"/>
    <x v="0"/>
  </r>
  <r>
    <x v="2"/>
    <x v="2"/>
    <x v="0"/>
    <n v="1992"/>
    <x v="0"/>
    <x v="0"/>
    <n v="0"/>
    <n v="0"/>
    <x v="33"/>
    <x v="0"/>
  </r>
  <r>
    <x v="3"/>
    <x v="3"/>
    <x v="0"/>
    <n v="1999"/>
    <x v="0"/>
    <x v="1"/>
    <n v="0"/>
    <n v="0"/>
    <x v="34"/>
    <x v="0"/>
  </r>
  <r>
    <x v="3"/>
    <x v="3"/>
    <x v="0"/>
    <n v="1983"/>
    <x v="0"/>
    <x v="0"/>
    <n v="0"/>
    <n v="0"/>
    <x v="34"/>
    <x v="0"/>
  </r>
  <r>
    <x v="0"/>
    <x v="0"/>
    <x v="0"/>
    <n v="1996"/>
    <x v="5"/>
    <x v="0"/>
    <n v="0"/>
    <n v="0"/>
    <x v="34"/>
    <x v="0"/>
  </r>
  <r>
    <x v="3"/>
    <x v="3"/>
    <x v="0"/>
    <n v="1992"/>
    <x v="0"/>
    <x v="1"/>
    <n v="0"/>
    <n v="923229.6"/>
    <x v="34"/>
    <x v="0"/>
  </r>
  <r>
    <x v="3"/>
    <x v="3"/>
    <x v="0"/>
    <n v="2001"/>
    <x v="0"/>
    <x v="5"/>
    <n v="0"/>
    <n v="0"/>
    <x v="34"/>
    <x v="0"/>
  </r>
  <r>
    <x v="3"/>
    <x v="3"/>
    <x v="0"/>
    <n v="2004"/>
    <x v="0"/>
    <x v="5"/>
    <n v="1"/>
    <n v="0"/>
    <x v="34"/>
    <x v="0"/>
  </r>
  <r>
    <x v="6"/>
    <x v="6"/>
    <x v="0"/>
    <n v="1998"/>
    <x v="0"/>
    <x v="0"/>
    <n v="0"/>
    <n v="0"/>
    <x v="34"/>
    <x v="0"/>
  </r>
  <r>
    <x v="3"/>
    <x v="3"/>
    <x v="0"/>
    <n v="1989"/>
    <x v="0"/>
    <x v="7"/>
    <n v="0"/>
    <n v="0"/>
    <x v="35"/>
    <x v="0"/>
  </r>
  <r>
    <x v="6"/>
    <x v="6"/>
    <x v="0"/>
    <n v="1978"/>
    <x v="0"/>
    <x v="4"/>
    <n v="0"/>
    <n v="0"/>
    <x v="36"/>
    <x v="0"/>
  </r>
  <r>
    <x v="6"/>
    <x v="6"/>
    <x v="0"/>
    <n v="1994"/>
    <x v="6"/>
    <x v="3"/>
    <n v="0"/>
    <n v="0"/>
    <x v="36"/>
    <x v="0"/>
  </r>
  <r>
    <x v="4"/>
    <x v="4"/>
    <x v="0"/>
    <n v="1976"/>
    <x v="0"/>
    <x v="7"/>
    <n v="0"/>
    <n v="0"/>
    <x v="36"/>
    <x v="0"/>
  </r>
  <r>
    <x v="4"/>
    <x v="4"/>
    <x v="0"/>
    <n v="1967"/>
    <x v="0"/>
    <x v="3"/>
    <n v="0"/>
    <n v="0"/>
    <x v="36"/>
    <x v="0"/>
  </r>
  <r>
    <x v="4"/>
    <x v="4"/>
    <x v="0"/>
    <n v="1976"/>
    <x v="12"/>
    <x v="6"/>
    <n v="0"/>
    <n v="0"/>
    <x v="36"/>
    <x v="0"/>
  </r>
  <r>
    <x v="4"/>
    <x v="4"/>
    <x v="0"/>
    <n v="2001"/>
    <x v="7"/>
    <x v="4"/>
    <n v="0"/>
    <n v="0"/>
    <x v="36"/>
    <x v="0"/>
  </r>
  <r>
    <x v="4"/>
    <x v="4"/>
    <x v="0"/>
    <n v="1982"/>
    <x v="0"/>
    <x v="0"/>
    <n v="0"/>
    <n v="0"/>
    <x v="37"/>
    <x v="0"/>
  </r>
  <r>
    <x v="4"/>
    <x v="4"/>
    <x v="0"/>
    <n v="1998"/>
    <x v="20"/>
    <x v="0"/>
    <n v="0"/>
    <n v="0"/>
    <x v="22"/>
    <x v="0"/>
  </r>
  <r>
    <x v="5"/>
    <x v="5"/>
    <x v="0"/>
    <n v="1998"/>
    <x v="7"/>
    <x v="7"/>
    <n v="0"/>
    <n v="0"/>
    <x v="22"/>
    <x v="0"/>
  </r>
  <r>
    <x v="5"/>
    <x v="5"/>
    <x v="0"/>
    <n v="1998"/>
    <x v="7"/>
    <x v="6"/>
    <n v="0"/>
    <n v="0"/>
    <x v="22"/>
    <x v="0"/>
  </r>
  <r>
    <x v="5"/>
    <x v="5"/>
    <x v="0"/>
    <n v="2000"/>
    <x v="7"/>
    <x v="1"/>
    <n v="0"/>
    <n v="0"/>
    <x v="22"/>
    <x v="0"/>
  </r>
  <r>
    <x v="6"/>
    <x v="6"/>
    <x v="0"/>
    <n v="1964"/>
    <x v="25"/>
    <x v="0"/>
    <n v="0"/>
    <n v="0"/>
    <x v="22"/>
    <x v="0"/>
  </r>
  <r>
    <x v="4"/>
    <x v="4"/>
    <x v="0"/>
    <n v="1988"/>
    <x v="5"/>
    <x v="7"/>
    <n v="0"/>
    <n v="0"/>
    <x v="22"/>
    <x v="0"/>
  </r>
  <r>
    <x v="4"/>
    <x v="4"/>
    <x v="1"/>
    <n v="1967"/>
    <x v="6"/>
    <x v="7"/>
    <n v="0"/>
    <n v="0"/>
    <x v="22"/>
    <x v="0"/>
  </r>
  <r>
    <x v="3"/>
    <x v="3"/>
    <x v="0"/>
    <n v="1980"/>
    <x v="0"/>
    <x v="2"/>
    <n v="0"/>
    <n v="0"/>
    <x v="38"/>
    <x v="0"/>
  </r>
  <r>
    <x v="4"/>
    <x v="4"/>
    <x v="1"/>
    <n v="1970"/>
    <x v="0"/>
    <x v="1"/>
    <n v="0"/>
    <n v="0"/>
    <x v="39"/>
    <x v="0"/>
  </r>
  <r>
    <x v="4"/>
    <x v="4"/>
    <x v="0"/>
    <n v="1958"/>
    <x v="26"/>
    <x v="0"/>
    <n v="0"/>
    <n v="0"/>
    <x v="39"/>
    <x v="0"/>
  </r>
  <r>
    <x v="5"/>
    <x v="5"/>
    <x v="0"/>
    <n v="1986"/>
    <x v="7"/>
    <x v="6"/>
    <n v="0"/>
    <n v="0"/>
    <x v="40"/>
    <x v="0"/>
  </r>
  <r>
    <x v="4"/>
    <x v="4"/>
    <x v="0"/>
    <n v="1970"/>
    <x v="0"/>
    <x v="6"/>
    <n v="0"/>
    <n v="0"/>
    <x v="39"/>
    <x v="0"/>
  </r>
  <r>
    <x v="2"/>
    <x v="2"/>
    <x v="0"/>
    <n v="1975"/>
    <x v="10"/>
    <x v="3"/>
    <n v="0"/>
    <n v="0"/>
    <x v="41"/>
    <x v="0"/>
  </r>
  <r>
    <x v="3"/>
    <x v="3"/>
    <x v="0"/>
    <n v="2006"/>
    <x v="16"/>
    <x v="3"/>
    <n v="0"/>
    <n v="0"/>
    <x v="42"/>
    <x v="0"/>
  </r>
  <r>
    <x v="6"/>
    <x v="6"/>
    <x v="0"/>
    <n v="1970"/>
    <x v="17"/>
    <x v="7"/>
    <n v="0"/>
    <n v="0"/>
    <x v="42"/>
    <x v="0"/>
  </r>
  <r>
    <x v="2"/>
    <x v="2"/>
    <x v="0"/>
    <n v="1976"/>
    <x v="6"/>
    <x v="7"/>
    <n v="0"/>
    <n v="0"/>
    <x v="42"/>
    <x v="0"/>
  </r>
  <r>
    <x v="3"/>
    <x v="3"/>
    <x v="1"/>
    <n v="2003"/>
    <x v="0"/>
    <x v="0"/>
    <n v="0"/>
    <n v="0"/>
    <x v="42"/>
    <x v="0"/>
  </r>
  <r>
    <x v="4"/>
    <x v="4"/>
    <x v="0"/>
    <n v="1971"/>
    <x v="0"/>
    <x v="0"/>
    <n v="0"/>
    <n v="0"/>
    <x v="42"/>
    <x v="0"/>
  </r>
  <r>
    <x v="4"/>
    <x v="4"/>
    <x v="0"/>
    <n v="1986"/>
    <x v="13"/>
    <x v="1"/>
    <n v="0"/>
    <n v="0"/>
    <x v="42"/>
    <x v="0"/>
  </r>
  <r>
    <x v="6"/>
    <x v="6"/>
    <x v="0"/>
    <n v="1984"/>
    <x v="0"/>
    <x v="7"/>
    <n v="0"/>
    <n v="0"/>
    <x v="42"/>
    <x v="0"/>
  </r>
  <r>
    <x v="4"/>
    <x v="4"/>
    <x v="0"/>
    <n v="1980"/>
    <x v="27"/>
    <x v="1"/>
    <n v="0"/>
    <n v="0"/>
    <x v="42"/>
    <x v="0"/>
  </r>
  <r>
    <x v="3"/>
    <x v="3"/>
    <x v="0"/>
    <n v="1988"/>
    <x v="0"/>
    <x v="1"/>
    <n v="1"/>
    <n v="0"/>
    <x v="43"/>
    <x v="0"/>
  </r>
  <r>
    <x v="0"/>
    <x v="0"/>
    <x v="0"/>
    <n v="2001"/>
    <x v="0"/>
    <x v="5"/>
    <n v="0"/>
    <n v="100000"/>
    <x v="43"/>
    <x v="0"/>
  </r>
  <r>
    <x v="4"/>
    <x v="4"/>
    <x v="0"/>
    <n v="1996"/>
    <x v="10"/>
    <x v="8"/>
    <n v="0"/>
    <n v="0"/>
    <x v="42"/>
    <x v="0"/>
  </r>
  <r>
    <x v="4"/>
    <x v="4"/>
    <x v="1"/>
    <n v="1978"/>
    <x v="12"/>
    <x v="6"/>
    <n v="1"/>
    <n v="0"/>
    <x v="42"/>
    <x v="0"/>
  </r>
  <r>
    <x v="3"/>
    <x v="3"/>
    <x v="0"/>
    <n v="1996"/>
    <x v="13"/>
    <x v="0"/>
    <n v="1"/>
    <n v="0"/>
    <x v="43"/>
    <x v="0"/>
  </r>
  <r>
    <x v="4"/>
    <x v="4"/>
    <x v="1"/>
    <n v="1978"/>
    <x v="0"/>
    <x v="8"/>
    <n v="0"/>
    <n v="0"/>
    <x v="44"/>
    <x v="0"/>
  </r>
  <r>
    <x v="4"/>
    <x v="4"/>
    <x v="0"/>
    <n v="1993"/>
    <x v="0"/>
    <x v="4"/>
    <n v="0"/>
    <n v="0"/>
    <x v="44"/>
    <x v="0"/>
  </r>
  <r>
    <x v="4"/>
    <x v="4"/>
    <x v="0"/>
    <n v="1998"/>
    <x v="0"/>
    <x v="4"/>
    <n v="0"/>
    <n v="0"/>
    <x v="44"/>
    <x v="0"/>
  </r>
  <r>
    <x v="4"/>
    <x v="4"/>
    <x v="0"/>
    <n v="1982"/>
    <x v="0"/>
    <x v="8"/>
    <n v="0"/>
    <n v="0"/>
    <x v="44"/>
    <x v="0"/>
  </r>
  <r>
    <x v="4"/>
    <x v="4"/>
    <x v="0"/>
    <n v="1983"/>
    <x v="0"/>
    <x v="6"/>
    <n v="0"/>
    <n v="0"/>
    <x v="44"/>
    <x v="0"/>
  </r>
  <r>
    <x v="3"/>
    <x v="3"/>
    <x v="0"/>
    <n v="1973"/>
    <x v="10"/>
    <x v="3"/>
    <n v="0"/>
    <n v="0"/>
    <x v="44"/>
    <x v="0"/>
  </r>
  <r>
    <x v="4"/>
    <x v="4"/>
    <x v="0"/>
    <n v="1999"/>
    <x v="28"/>
    <x v="8"/>
    <n v="1"/>
    <n v="0"/>
    <x v="7"/>
    <x v="0"/>
  </r>
  <r>
    <x v="4"/>
    <x v="4"/>
    <x v="0"/>
    <n v="1965"/>
    <x v="5"/>
    <x v="7"/>
    <n v="0"/>
    <n v="0"/>
    <x v="7"/>
    <x v="0"/>
  </r>
  <r>
    <x v="2"/>
    <x v="2"/>
    <x v="1"/>
    <n v="1981"/>
    <x v="29"/>
    <x v="0"/>
    <n v="0"/>
    <n v="0"/>
    <x v="44"/>
    <x v="0"/>
  </r>
  <r>
    <x v="2"/>
    <x v="2"/>
    <x v="0"/>
    <n v="1962"/>
    <x v="20"/>
    <x v="6"/>
    <n v="0"/>
    <n v="0"/>
    <x v="44"/>
    <x v="0"/>
  </r>
  <r>
    <x v="2"/>
    <x v="2"/>
    <x v="0"/>
    <n v="1978"/>
    <x v="5"/>
    <x v="8"/>
    <n v="0"/>
    <n v="0"/>
    <x v="44"/>
    <x v="0"/>
  </r>
  <r>
    <x v="2"/>
    <x v="2"/>
    <x v="0"/>
    <n v="1959"/>
    <x v="0"/>
    <x v="3"/>
    <n v="0"/>
    <n v="0"/>
    <x v="45"/>
    <x v="0"/>
  </r>
  <r>
    <x v="4"/>
    <x v="4"/>
    <x v="1"/>
    <n v="1990"/>
    <x v="5"/>
    <x v="3"/>
    <n v="0"/>
    <n v="0"/>
    <x v="46"/>
    <x v="0"/>
  </r>
  <r>
    <x v="4"/>
    <x v="4"/>
    <x v="0"/>
    <n v="1960"/>
    <x v="0"/>
    <x v="0"/>
    <n v="0"/>
    <n v="0"/>
    <x v="46"/>
    <x v="0"/>
  </r>
  <r>
    <x v="4"/>
    <x v="4"/>
    <x v="1"/>
    <n v="1967"/>
    <x v="5"/>
    <x v="0"/>
    <n v="0"/>
    <n v="0"/>
    <x v="46"/>
    <x v="0"/>
  </r>
  <r>
    <x v="4"/>
    <x v="4"/>
    <x v="0"/>
    <n v="1961"/>
    <x v="20"/>
    <x v="0"/>
    <n v="0"/>
    <n v="0"/>
    <x v="46"/>
    <x v="0"/>
  </r>
  <r>
    <x v="4"/>
    <x v="4"/>
    <x v="0"/>
    <n v="1990"/>
    <x v="10"/>
    <x v="6"/>
    <n v="0"/>
    <n v="0"/>
    <x v="46"/>
    <x v="0"/>
  </r>
  <r>
    <x v="4"/>
    <x v="4"/>
    <x v="0"/>
    <n v="1974"/>
    <x v="30"/>
    <x v="7"/>
    <n v="0"/>
    <n v="0"/>
    <x v="46"/>
    <x v="0"/>
  </r>
  <r>
    <x v="3"/>
    <x v="3"/>
    <x v="0"/>
    <n v="2001"/>
    <x v="7"/>
    <x v="4"/>
    <n v="0"/>
    <n v="0"/>
    <x v="47"/>
    <x v="0"/>
  </r>
  <r>
    <x v="4"/>
    <x v="4"/>
    <x v="1"/>
    <n v="1989"/>
    <x v="31"/>
    <x v="4"/>
    <n v="0"/>
    <n v="0"/>
    <x v="46"/>
    <x v="0"/>
  </r>
  <r>
    <x v="4"/>
    <x v="4"/>
    <x v="0"/>
    <n v="1984"/>
    <x v="27"/>
    <x v="0"/>
    <n v="1"/>
    <n v="0"/>
    <x v="46"/>
    <x v="0"/>
  </r>
  <r>
    <x v="4"/>
    <x v="4"/>
    <x v="0"/>
    <n v="1999"/>
    <x v="10"/>
    <x v="0"/>
    <n v="1"/>
    <n v="0"/>
    <x v="48"/>
    <x v="0"/>
  </r>
  <r>
    <x v="4"/>
    <x v="4"/>
    <x v="0"/>
    <n v="1985"/>
    <x v="12"/>
    <x v="1"/>
    <n v="0"/>
    <n v="0"/>
    <x v="48"/>
    <x v="0"/>
  </r>
  <r>
    <x v="4"/>
    <x v="4"/>
    <x v="0"/>
    <n v="1983"/>
    <x v="20"/>
    <x v="0"/>
    <n v="0"/>
    <n v="0"/>
    <x v="48"/>
    <x v="0"/>
  </r>
  <r>
    <x v="4"/>
    <x v="4"/>
    <x v="1"/>
    <n v="1978"/>
    <x v="12"/>
    <x v="0"/>
    <n v="0"/>
    <n v="0"/>
    <x v="48"/>
    <x v="0"/>
  </r>
  <r>
    <x v="4"/>
    <x v="4"/>
    <x v="0"/>
    <n v="1987"/>
    <x v="32"/>
    <x v="0"/>
    <n v="0"/>
    <n v="0"/>
    <x v="48"/>
    <x v="0"/>
  </r>
  <r>
    <x v="4"/>
    <x v="4"/>
    <x v="0"/>
    <n v="1984"/>
    <x v="20"/>
    <x v="0"/>
    <n v="0"/>
    <n v="0"/>
    <x v="49"/>
    <x v="0"/>
  </r>
  <r>
    <x v="6"/>
    <x v="6"/>
    <x v="0"/>
    <n v="1993"/>
    <x v="0"/>
    <x v="0"/>
    <n v="1"/>
    <n v="0"/>
    <x v="49"/>
    <x v="0"/>
  </r>
  <r>
    <x v="3"/>
    <x v="3"/>
    <x v="0"/>
    <n v="2001"/>
    <x v="0"/>
    <x v="0"/>
    <n v="0"/>
    <n v="0"/>
    <x v="50"/>
    <x v="0"/>
  </r>
  <r>
    <x v="6"/>
    <x v="6"/>
    <x v="0"/>
    <n v="1985"/>
    <x v="0"/>
    <x v="0"/>
    <n v="0"/>
    <n v="0"/>
    <x v="50"/>
    <x v="0"/>
  </r>
  <r>
    <x v="4"/>
    <x v="4"/>
    <x v="0"/>
    <n v="1958"/>
    <x v="12"/>
    <x v="0"/>
    <n v="0"/>
    <n v="0"/>
    <x v="49"/>
    <x v="0"/>
  </r>
  <r>
    <x v="4"/>
    <x v="4"/>
    <x v="0"/>
    <n v="1979"/>
    <x v="33"/>
    <x v="0"/>
    <n v="0"/>
    <n v="0"/>
    <x v="49"/>
    <x v="0"/>
  </r>
  <r>
    <x v="4"/>
    <x v="4"/>
    <x v="0"/>
    <n v="1972"/>
    <x v="10"/>
    <x v="0"/>
    <n v="0"/>
    <n v="0"/>
    <x v="49"/>
    <x v="0"/>
  </r>
  <r>
    <x v="4"/>
    <x v="4"/>
    <x v="0"/>
    <n v="1987"/>
    <x v="12"/>
    <x v="0"/>
    <n v="0"/>
    <n v="0"/>
    <x v="49"/>
    <x v="0"/>
  </r>
  <r>
    <x v="4"/>
    <x v="4"/>
    <x v="0"/>
    <n v="1981"/>
    <x v="27"/>
    <x v="0"/>
    <n v="0"/>
    <n v="0"/>
    <x v="49"/>
    <x v="0"/>
  </r>
  <r>
    <x v="3"/>
    <x v="3"/>
    <x v="0"/>
    <n v="1991"/>
    <x v="0"/>
    <x v="0"/>
    <n v="0"/>
    <n v="0"/>
    <x v="49"/>
    <x v="0"/>
  </r>
  <r>
    <x v="4"/>
    <x v="4"/>
    <x v="0"/>
    <n v="1988"/>
    <x v="0"/>
    <x v="7"/>
    <n v="0"/>
    <n v="0"/>
    <x v="35"/>
    <x v="0"/>
  </r>
  <r>
    <x v="4"/>
    <x v="4"/>
    <x v="0"/>
    <n v="2000"/>
    <x v="0"/>
    <x v="7"/>
    <n v="0"/>
    <n v="0"/>
    <x v="35"/>
    <x v="0"/>
  </r>
  <r>
    <x v="4"/>
    <x v="4"/>
    <x v="0"/>
    <n v="1976"/>
    <x v="34"/>
    <x v="6"/>
    <n v="0"/>
    <n v="0"/>
    <x v="35"/>
    <x v="0"/>
  </r>
  <r>
    <x v="4"/>
    <x v="4"/>
    <x v="0"/>
    <n v="1977"/>
    <x v="12"/>
    <x v="6"/>
    <n v="0"/>
    <n v="0"/>
    <x v="35"/>
    <x v="0"/>
  </r>
  <r>
    <x v="2"/>
    <x v="2"/>
    <x v="0"/>
    <n v="1966"/>
    <x v="0"/>
    <x v="7"/>
    <n v="0"/>
    <n v="0"/>
    <x v="35"/>
    <x v="0"/>
  </r>
  <r>
    <x v="1"/>
    <x v="1"/>
    <x v="1"/>
    <n v="1979"/>
    <x v="0"/>
    <x v="6"/>
    <n v="0"/>
    <n v="0"/>
    <x v="51"/>
    <x v="0"/>
  </r>
  <r>
    <x v="2"/>
    <x v="2"/>
    <x v="0"/>
    <n v="1998"/>
    <x v="5"/>
    <x v="0"/>
    <n v="0"/>
    <n v="0"/>
    <x v="35"/>
    <x v="0"/>
  </r>
  <r>
    <x v="2"/>
    <x v="2"/>
    <x v="0"/>
    <n v="1984"/>
    <x v="35"/>
    <x v="0"/>
    <n v="0"/>
    <n v="0"/>
    <x v="35"/>
    <x v="0"/>
  </r>
  <r>
    <x v="2"/>
    <x v="2"/>
    <x v="0"/>
    <n v="1986"/>
    <x v="12"/>
    <x v="0"/>
    <n v="1"/>
    <n v="0"/>
    <x v="35"/>
    <x v="0"/>
  </r>
  <r>
    <x v="2"/>
    <x v="2"/>
    <x v="0"/>
    <n v="1979"/>
    <x v="0"/>
    <x v="0"/>
    <n v="0"/>
    <n v="0"/>
    <x v="35"/>
    <x v="0"/>
  </r>
  <r>
    <x v="3"/>
    <x v="3"/>
    <x v="0"/>
    <n v="1976"/>
    <x v="0"/>
    <x v="1"/>
    <n v="1"/>
    <n v="0"/>
    <x v="52"/>
    <x v="0"/>
  </r>
  <r>
    <x v="6"/>
    <x v="6"/>
    <x v="1"/>
    <n v="1992"/>
    <x v="0"/>
    <x v="3"/>
    <n v="0"/>
    <n v="350000"/>
    <x v="53"/>
    <x v="0"/>
  </r>
  <r>
    <x v="6"/>
    <x v="6"/>
    <x v="0"/>
    <n v="1978"/>
    <x v="0"/>
    <x v="3"/>
    <n v="0"/>
    <n v="0"/>
    <x v="54"/>
    <x v="0"/>
  </r>
  <r>
    <x v="4"/>
    <x v="4"/>
    <x v="1"/>
    <n v="1970"/>
    <x v="24"/>
    <x v="0"/>
    <n v="0"/>
    <n v="0"/>
    <x v="53"/>
    <x v="0"/>
  </r>
  <r>
    <x v="4"/>
    <x v="4"/>
    <x v="1"/>
    <n v="1990"/>
    <x v="0"/>
    <x v="6"/>
    <n v="0"/>
    <n v="0"/>
    <x v="55"/>
    <x v="0"/>
  </r>
  <r>
    <x v="4"/>
    <x v="4"/>
    <x v="0"/>
    <n v="1985"/>
    <x v="10"/>
    <x v="7"/>
    <n v="1"/>
    <n v="0"/>
    <x v="49"/>
    <x v="0"/>
  </r>
  <r>
    <x v="2"/>
    <x v="2"/>
    <x v="0"/>
    <n v="1988"/>
    <x v="0"/>
    <x v="0"/>
    <n v="0"/>
    <n v="0"/>
    <x v="35"/>
    <x v="0"/>
  </r>
  <r>
    <x v="4"/>
    <x v="4"/>
    <x v="0"/>
    <n v="1981"/>
    <x v="0"/>
    <x v="5"/>
    <n v="0"/>
    <n v="0"/>
    <x v="56"/>
    <x v="0"/>
  </r>
  <r>
    <x v="0"/>
    <x v="0"/>
    <x v="0"/>
    <n v="1989"/>
    <x v="13"/>
    <x v="0"/>
    <n v="0"/>
    <n v="0"/>
    <x v="23"/>
    <x v="0"/>
  </r>
  <r>
    <x v="1"/>
    <x v="1"/>
    <x v="0"/>
    <n v="1981"/>
    <x v="0"/>
    <x v="0"/>
    <n v="0"/>
    <n v="0"/>
    <x v="23"/>
    <x v="0"/>
  </r>
  <r>
    <x v="2"/>
    <x v="2"/>
    <x v="1"/>
    <n v="1961"/>
    <x v="0"/>
    <x v="6"/>
    <n v="0"/>
    <n v="0"/>
    <x v="56"/>
    <x v="0"/>
  </r>
  <r>
    <x v="4"/>
    <x v="4"/>
    <x v="0"/>
    <n v="2004"/>
    <x v="0"/>
    <x v="6"/>
    <n v="0"/>
    <n v="0"/>
    <x v="56"/>
    <x v="0"/>
  </r>
  <r>
    <x v="4"/>
    <x v="4"/>
    <x v="0"/>
    <n v="1968"/>
    <x v="25"/>
    <x v="3"/>
    <n v="0"/>
    <n v="0"/>
    <x v="29"/>
    <x v="0"/>
  </r>
  <r>
    <x v="4"/>
    <x v="4"/>
    <x v="1"/>
    <n v="1968"/>
    <x v="36"/>
    <x v="3"/>
    <n v="0"/>
    <n v="0"/>
    <x v="42"/>
    <x v="0"/>
  </r>
  <r>
    <x v="1"/>
    <x v="1"/>
    <x v="1"/>
    <n v="1974"/>
    <x v="12"/>
    <x v="4"/>
    <n v="0"/>
    <n v="0"/>
    <x v="23"/>
    <x v="0"/>
  </r>
  <r>
    <x v="6"/>
    <x v="6"/>
    <x v="1"/>
    <n v="1965"/>
    <x v="37"/>
    <x v="0"/>
    <n v="0"/>
    <n v="0"/>
    <x v="56"/>
    <x v="0"/>
  </r>
  <r>
    <x v="3"/>
    <x v="3"/>
    <x v="0"/>
    <n v="2007"/>
    <x v="0"/>
    <x v="8"/>
    <n v="0"/>
    <n v="0"/>
    <x v="56"/>
    <x v="0"/>
  </r>
  <r>
    <x v="4"/>
    <x v="4"/>
    <x v="1"/>
    <n v="1985"/>
    <x v="0"/>
    <x v="0"/>
    <n v="0"/>
    <n v="0"/>
    <x v="56"/>
    <x v="0"/>
  </r>
  <r>
    <x v="3"/>
    <x v="3"/>
    <x v="0"/>
    <n v="2002"/>
    <x v="0"/>
    <x v="5"/>
    <n v="1"/>
    <n v="15000"/>
    <x v="56"/>
    <x v="1"/>
  </r>
  <r>
    <x v="3"/>
    <x v="3"/>
    <x v="0"/>
    <n v="2002"/>
    <x v="0"/>
    <x v="5"/>
    <n v="1"/>
    <n v="15000"/>
    <x v="56"/>
    <x v="1"/>
  </r>
  <r>
    <x v="2"/>
    <x v="2"/>
    <x v="0"/>
    <n v="1966"/>
    <x v="5"/>
    <x v="6"/>
    <n v="0"/>
    <n v="20000"/>
    <x v="56"/>
    <x v="1"/>
  </r>
  <r>
    <x v="4"/>
    <x v="4"/>
    <x v="0"/>
    <n v="1989"/>
    <x v="7"/>
    <x v="4"/>
    <n v="0"/>
    <n v="0"/>
    <x v="56"/>
    <x v="0"/>
  </r>
  <r>
    <x v="0"/>
    <x v="0"/>
    <x v="0"/>
    <n v="1991"/>
    <x v="0"/>
    <x v="0"/>
    <n v="0"/>
    <n v="0"/>
    <x v="56"/>
    <x v="0"/>
  </r>
  <r>
    <x v="6"/>
    <x v="6"/>
    <x v="0"/>
    <n v="2003"/>
    <x v="0"/>
    <x v="6"/>
    <n v="0"/>
    <n v="0"/>
    <x v="56"/>
    <x v="0"/>
  </r>
  <r>
    <x v="1"/>
    <x v="1"/>
    <x v="0"/>
    <n v="1980"/>
    <x v="0"/>
    <x v="4"/>
    <n v="0"/>
    <n v="0"/>
    <x v="56"/>
    <x v="0"/>
  </r>
  <r>
    <x v="1"/>
    <x v="1"/>
    <x v="0"/>
    <n v="1978"/>
    <x v="0"/>
    <x v="2"/>
    <n v="0"/>
    <n v="0"/>
    <x v="56"/>
    <x v="0"/>
  </r>
  <r>
    <x v="2"/>
    <x v="2"/>
    <x v="0"/>
    <n v="1999"/>
    <x v="0"/>
    <x v="3"/>
    <n v="0"/>
    <n v="0"/>
    <x v="56"/>
    <x v="0"/>
  </r>
  <r>
    <x v="2"/>
    <x v="2"/>
    <x v="0"/>
    <n v="1998"/>
    <x v="0"/>
    <x v="6"/>
    <n v="0"/>
    <n v="0"/>
    <x v="56"/>
    <x v="0"/>
  </r>
  <r>
    <x v="4"/>
    <x v="4"/>
    <x v="0"/>
    <n v="1976"/>
    <x v="7"/>
    <x v="4"/>
    <n v="0"/>
    <n v="0"/>
    <x v="56"/>
    <x v="0"/>
  </r>
  <r>
    <x v="1"/>
    <x v="1"/>
    <x v="0"/>
    <n v="1968"/>
    <x v="0"/>
    <x v="3"/>
    <n v="0"/>
    <n v="0"/>
    <x v="56"/>
    <x v="0"/>
  </r>
  <r>
    <x v="4"/>
    <x v="4"/>
    <x v="0"/>
    <n v="1970"/>
    <x v="0"/>
    <x v="5"/>
    <n v="0"/>
    <n v="0"/>
    <x v="56"/>
    <x v="0"/>
  </r>
  <r>
    <x v="4"/>
    <x v="4"/>
    <x v="0"/>
    <n v="1984"/>
    <x v="0"/>
    <x v="7"/>
    <n v="0"/>
    <n v="0"/>
    <x v="56"/>
    <x v="0"/>
  </r>
  <r>
    <x v="6"/>
    <x v="6"/>
    <x v="0"/>
    <n v="1990"/>
    <x v="38"/>
    <x v="7"/>
    <n v="0"/>
    <n v="0"/>
    <x v="56"/>
    <x v="0"/>
  </r>
  <r>
    <x v="2"/>
    <x v="2"/>
    <x v="1"/>
    <n v="1962"/>
    <x v="0"/>
    <x v="0"/>
    <n v="0"/>
    <n v="0"/>
    <x v="56"/>
    <x v="0"/>
  </r>
  <r>
    <x v="4"/>
    <x v="4"/>
    <x v="0"/>
    <n v="1955"/>
    <x v="20"/>
    <x v="7"/>
    <n v="0"/>
    <n v="0"/>
    <x v="56"/>
    <x v="0"/>
  </r>
  <r>
    <x v="0"/>
    <x v="0"/>
    <x v="0"/>
    <n v="1995"/>
    <x v="0"/>
    <x v="0"/>
    <n v="0"/>
    <n v="0"/>
    <x v="56"/>
    <x v="0"/>
  </r>
  <r>
    <x v="2"/>
    <x v="2"/>
    <x v="0"/>
    <n v="1998"/>
    <x v="0"/>
    <x v="7"/>
    <n v="0"/>
    <n v="0"/>
    <x v="35"/>
    <x v="0"/>
  </r>
  <r>
    <x v="2"/>
    <x v="2"/>
    <x v="0"/>
    <n v="2000"/>
    <x v="0"/>
    <x v="7"/>
    <n v="0"/>
    <n v="0"/>
    <x v="35"/>
    <x v="0"/>
  </r>
  <r>
    <x v="0"/>
    <x v="0"/>
    <x v="0"/>
    <n v="1974"/>
    <x v="0"/>
    <x v="0"/>
    <n v="0"/>
    <n v="0"/>
    <x v="5"/>
    <x v="0"/>
  </r>
  <r>
    <x v="2"/>
    <x v="2"/>
    <x v="1"/>
    <n v="1997"/>
    <x v="0"/>
    <x v="0"/>
    <n v="0"/>
    <n v="100000"/>
    <x v="56"/>
    <x v="1"/>
  </r>
  <r>
    <x v="2"/>
    <x v="2"/>
    <x v="0"/>
    <n v="1994"/>
    <x v="0"/>
    <x v="0"/>
    <n v="0"/>
    <n v="100000"/>
    <x v="56"/>
    <x v="1"/>
  </r>
  <r>
    <x v="4"/>
    <x v="4"/>
    <x v="0"/>
    <n v="1961"/>
    <x v="0"/>
    <x v="6"/>
    <n v="0"/>
    <n v="1000000"/>
    <x v="56"/>
    <x v="1"/>
  </r>
  <r>
    <x v="1"/>
    <x v="1"/>
    <x v="0"/>
    <n v="1957"/>
    <x v="0"/>
    <x v="7"/>
    <n v="0"/>
    <n v="100000"/>
    <x v="56"/>
    <x v="1"/>
  </r>
  <r>
    <x v="1"/>
    <x v="1"/>
    <x v="0"/>
    <n v="1973"/>
    <x v="0"/>
    <x v="7"/>
    <n v="0"/>
    <n v="100000"/>
    <x v="56"/>
    <x v="1"/>
  </r>
  <r>
    <x v="1"/>
    <x v="1"/>
    <x v="0"/>
    <n v="1977"/>
    <x v="6"/>
    <x v="2"/>
    <n v="0"/>
    <n v="100000"/>
    <x v="56"/>
    <x v="1"/>
  </r>
  <r>
    <x v="1"/>
    <x v="1"/>
    <x v="0"/>
    <n v="1976"/>
    <x v="0"/>
    <x v="7"/>
    <n v="0"/>
    <n v="130000"/>
    <x v="56"/>
    <x v="1"/>
  </r>
  <r>
    <x v="1"/>
    <x v="1"/>
    <x v="0"/>
    <n v="1987"/>
    <x v="20"/>
    <x v="4"/>
    <n v="0"/>
    <n v="280000"/>
    <x v="56"/>
    <x v="1"/>
  </r>
  <r>
    <x v="6"/>
    <x v="6"/>
    <x v="0"/>
    <n v="1985"/>
    <x v="0"/>
    <x v="0"/>
    <n v="1"/>
    <n v="300000"/>
    <x v="56"/>
    <x v="1"/>
  </r>
  <r>
    <x v="6"/>
    <x v="6"/>
    <x v="1"/>
    <n v="1988"/>
    <x v="17"/>
    <x v="3"/>
    <n v="0"/>
    <n v="300000"/>
    <x v="56"/>
    <x v="1"/>
  </r>
  <r>
    <x v="6"/>
    <x v="6"/>
    <x v="0"/>
    <n v="1971"/>
    <x v="24"/>
    <x v="4"/>
    <n v="0"/>
    <n v="400000"/>
    <x v="56"/>
    <x v="1"/>
  </r>
  <r>
    <x v="1"/>
    <x v="1"/>
    <x v="0"/>
    <n v="1979"/>
    <x v="20"/>
    <x v="4"/>
    <n v="0"/>
    <n v="450000"/>
    <x v="56"/>
    <x v="1"/>
  </r>
  <r>
    <x v="3"/>
    <x v="3"/>
    <x v="0"/>
    <n v="1999"/>
    <x v="0"/>
    <x v="5"/>
    <n v="0"/>
    <n v="50000"/>
    <x v="56"/>
    <x v="1"/>
  </r>
  <r>
    <x v="2"/>
    <x v="2"/>
    <x v="0"/>
    <n v="1990"/>
    <x v="19"/>
    <x v="1"/>
    <n v="0"/>
    <n v="800000"/>
    <x v="56"/>
    <x v="1"/>
  </r>
  <r>
    <x v="4"/>
    <x v="4"/>
    <x v="1"/>
    <n v="1958"/>
    <x v="39"/>
    <x v="6"/>
    <n v="0"/>
    <n v="1000000"/>
    <x v="56"/>
    <x v="1"/>
  </r>
  <r>
    <x v="4"/>
    <x v="4"/>
    <x v="0"/>
    <n v="1986"/>
    <x v="0"/>
    <x v="7"/>
    <n v="0"/>
    <n v="1800000"/>
    <x v="56"/>
    <x v="1"/>
  </r>
  <r>
    <x v="1"/>
    <x v="1"/>
    <x v="0"/>
    <n v="1971"/>
    <x v="25"/>
    <x v="8"/>
    <n v="0"/>
    <n v="100000"/>
    <x v="56"/>
    <x v="1"/>
  </r>
  <r>
    <x v="1"/>
    <x v="1"/>
    <x v="0"/>
    <n v="1969"/>
    <x v="0"/>
    <x v="7"/>
    <n v="0"/>
    <n v="100000"/>
    <x v="56"/>
    <x v="1"/>
  </r>
  <r>
    <x v="1"/>
    <x v="1"/>
    <x v="1"/>
    <n v="1993"/>
    <x v="0"/>
    <x v="4"/>
    <n v="0"/>
    <n v="100000"/>
    <x v="56"/>
    <x v="1"/>
  </r>
  <r>
    <x v="1"/>
    <x v="1"/>
    <x v="0"/>
    <n v="1991"/>
    <x v="18"/>
    <x v="5"/>
    <n v="0"/>
    <n v="100000"/>
    <x v="56"/>
    <x v="1"/>
  </r>
  <r>
    <x v="1"/>
    <x v="1"/>
    <x v="0"/>
    <n v="1948"/>
    <x v="0"/>
    <x v="7"/>
    <n v="0"/>
    <n v="100000"/>
    <x v="56"/>
    <x v="1"/>
  </r>
  <r>
    <x v="1"/>
    <x v="1"/>
    <x v="0"/>
    <n v="1950"/>
    <x v="0"/>
    <x v="4"/>
    <n v="0"/>
    <n v="100000"/>
    <x v="56"/>
    <x v="1"/>
  </r>
  <r>
    <x v="1"/>
    <x v="1"/>
    <x v="0"/>
    <n v="1972"/>
    <x v="0"/>
    <x v="6"/>
    <n v="0"/>
    <n v="100000"/>
    <x v="56"/>
    <x v="1"/>
  </r>
  <r>
    <x v="1"/>
    <x v="1"/>
    <x v="1"/>
    <n v="1979"/>
    <x v="5"/>
    <x v="6"/>
    <n v="0"/>
    <n v="100000"/>
    <x v="56"/>
    <x v="1"/>
  </r>
  <r>
    <x v="1"/>
    <x v="1"/>
    <x v="0"/>
    <n v="1948"/>
    <x v="15"/>
    <x v="0"/>
    <n v="0"/>
    <n v="100000"/>
    <x v="56"/>
    <x v="1"/>
  </r>
  <r>
    <x v="1"/>
    <x v="1"/>
    <x v="0"/>
    <n v="1965"/>
    <x v="0"/>
    <x v="7"/>
    <n v="0"/>
    <n v="100000"/>
    <x v="56"/>
    <x v="1"/>
  </r>
  <r>
    <x v="1"/>
    <x v="1"/>
    <x v="1"/>
    <n v="1991"/>
    <x v="0"/>
    <x v="5"/>
    <n v="0"/>
    <n v="100000"/>
    <x v="56"/>
    <x v="1"/>
  </r>
  <r>
    <x v="1"/>
    <x v="1"/>
    <x v="0"/>
    <n v="1977"/>
    <x v="40"/>
    <x v="3"/>
    <n v="0"/>
    <n v="120000"/>
    <x v="56"/>
    <x v="1"/>
  </r>
  <r>
    <x v="1"/>
    <x v="1"/>
    <x v="1"/>
    <n v="1976"/>
    <x v="10"/>
    <x v="3"/>
    <n v="0"/>
    <n v="130000"/>
    <x v="56"/>
    <x v="1"/>
  </r>
  <r>
    <x v="1"/>
    <x v="1"/>
    <x v="1"/>
    <n v="1992"/>
    <x v="10"/>
    <x v="3"/>
    <n v="0"/>
    <n v="130000"/>
    <x v="56"/>
    <x v="1"/>
  </r>
  <r>
    <x v="0"/>
    <x v="0"/>
    <x v="0"/>
    <n v="1989"/>
    <x v="0"/>
    <x v="3"/>
    <n v="0"/>
    <n v="150000"/>
    <x v="56"/>
    <x v="1"/>
  </r>
  <r>
    <x v="3"/>
    <x v="3"/>
    <x v="0"/>
    <n v="2000"/>
    <x v="0"/>
    <x v="5"/>
    <n v="0"/>
    <n v="150000"/>
    <x v="56"/>
    <x v="1"/>
  </r>
  <r>
    <x v="1"/>
    <x v="1"/>
    <x v="0"/>
    <n v="1953"/>
    <x v="41"/>
    <x v="0"/>
    <n v="0"/>
    <n v="150000"/>
    <x v="56"/>
    <x v="1"/>
  </r>
  <r>
    <x v="1"/>
    <x v="1"/>
    <x v="0"/>
    <n v="1983"/>
    <x v="0"/>
    <x v="8"/>
    <n v="1"/>
    <n v="150000"/>
    <x v="56"/>
    <x v="1"/>
  </r>
  <r>
    <x v="4"/>
    <x v="4"/>
    <x v="1"/>
    <n v="1995"/>
    <x v="0"/>
    <x v="5"/>
    <n v="0"/>
    <n v="150000"/>
    <x v="56"/>
    <x v="1"/>
  </r>
  <r>
    <x v="1"/>
    <x v="1"/>
    <x v="0"/>
    <n v="1976"/>
    <x v="0"/>
    <x v="7"/>
    <n v="0"/>
    <n v="150000"/>
    <x v="56"/>
    <x v="1"/>
  </r>
  <r>
    <x v="1"/>
    <x v="1"/>
    <x v="0"/>
    <n v="1951"/>
    <x v="12"/>
    <x v="1"/>
    <n v="0"/>
    <n v="150000"/>
    <x v="56"/>
    <x v="1"/>
  </r>
  <r>
    <x v="1"/>
    <x v="1"/>
    <x v="0"/>
    <n v="1996"/>
    <x v="0"/>
    <x v="6"/>
    <n v="0"/>
    <n v="150000"/>
    <x v="56"/>
    <x v="1"/>
  </r>
  <r>
    <x v="1"/>
    <x v="1"/>
    <x v="0"/>
    <n v="1954"/>
    <x v="42"/>
    <x v="4"/>
    <n v="0"/>
    <n v="200000"/>
    <x v="56"/>
    <x v="1"/>
  </r>
  <r>
    <x v="1"/>
    <x v="1"/>
    <x v="0"/>
    <n v="1962"/>
    <x v="10"/>
    <x v="7"/>
    <n v="0"/>
    <n v="200000"/>
    <x v="56"/>
    <x v="1"/>
  </r>
  <r>
    <x v="6"/>
    <x v="6"/>
    <x v="0"/>
    <n v="1998"/>
    <x v="6"/>
    <x v="0"/>
    <n v="0"/>
    <n v="200000"/>
    <x v="56"/>
    <x v="1"/>
  </r>
  <r>
    <x v="4"/>
    <x v="4"/>
    <x v="1"/>
    <n v="1970"/>
    <x v="0"/>
    <x v="1"/>
    <n v="0"/>
    <n v="209811.36"/>
    <x v="56"/>
    <x v="1"/>
  </r>
  <r>
    <x v="6"/>
    <x v="6"/>
    <x v="0"/>
    <n v="2002"/>
    <x v="0"/>
    <x v="0"/>
    <n v="0"/>
    <n v="240000"/>
    <x v="56"/>
    <x v="1"/>
  </r>
  <r>
    <x v="2"/>
    <x v="2"/>
    <x v="0"/>
    <n v="1979"/>
    <x v="0"/>
    <x v="3"/>
    <n v="0"/>
    <n v="250000"/>
    <x v="56"/>
    <x v="1"/>
  </r>
  <r>
    <x v="1"/>
    <x v="1"/>
    <x v="0"/>
    <n v="1962"/>
    <x v="20"/>
    <x v="8"/>
    <n v="0"/>
    <n v="260000"/>
    <x v="56"/>
    <x v="1"/>
  </r>
  <r>
    <x v="4"/>
    <x v="4"/>
    <x v="0"/>
    <n v="1981"/>
    <x v="19"/>
    <x v="1"/>
    <n v="0"/>
    <n v="3000000"/>
    <x v="56"/>
    <x v="1"/>
  </r>
  <r>
    <x v="6"/>
    <x v="6"/>
    <x v="0"/>
    <n v="1984"/>
    <x v="0"/>
    <x v="6"/>
    <n v="0"/>
    <n v="360000"/>
    <x v="56"/>
    <x v="1"/>
  </r>
  <r>
    <x v="2"/>
    <x v="2"/>
    <x v="0"/>
    <n v="1971"/>
    <x v="0"/>
    <x v="0"/>
    <n v="0"/>
    <n v="40000"/>
    <x v="56"/>
    <x v="1"/>
  </r>
  <r>
    <x v="6"/>
    <x v="6"/>
    <x v="0"/>
    <n v="2001"/>
    <x v="10"/>
    <x v="6"/>
    <n v="0"/>
    <n v="400000"/>
    <x v="56"/>
    <x v="1"/>
  </r>
  <r>
    <x v="6"/>
    <x v="6"/>
    <x v="1"/>
    <n v="1967"/>
    <x v="43"/>
    <x v="8"/>
    <n v="0"/>
    <n v="400000"/>
    <x v="56"/>
    <x v="1"/>
  </r>
  <r>
    <x v="2"/>
    <x v="2"/>
    <x v="1"/>
    <n v="1982"/>
    <x v="17"/>
    <x v="4"/>
    <n v="0"/>
    <n v="5000"/>
    <x v="56"/>
    <x v="1"/>
  </r>
  <r>
    <x v="6"/>
    <x v="6"/>
    <x v="1"/>
    <n v="1965"/>
    <x v="6"/>
    <x v="3"/>
    <n v="0"/>
    <n v="600000"/>
    <x v="56"/>
    <x v="1"/>
  </r>
  <r>
    <x v="3"/>
    <x v="3"/>
    <x v="0"/>
    <n v="2002"/>
    <x v="0"/>
    <x v="8"/>
    <n v="0"/>
    <n v="70000"/>
    <x v="56"/>
    <x v="1"/>
  </r>
  <r>
    <x v="6"/>
    <x v="6"/>
    <x v="0"/>
    <n v="1971"/>
    <x v="0"/>
    <x v="7"/>
    <n v="0"/>
    <n v="800000"/>
    <x v="56"/>
    <x v="1"/>
  </r>
  <r>
    <x v="4"/>
    <x v="4"/>
    <x v="0"/>
    <n v="1983"/>
    <x v="20"/>
    <x v="1"/>
    <n v="0"/>
    <n v="800000"/>
    <x v="56"/>
    <x v="1"/>
  </r>
  <r>
    <x v="4"/>
    <x v="4"/>
    <x v="0"/>
    <n v="1953"/>
    <x v="10"/>
    <x v="6"/>
    <n v="0"/>
    <n v="1000000"/>
    <x v="56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s v="Ворочек Алексей Николаевич | &quot;Дело Алексея Ворочека о причастности к &quot;&quot;Правому сектору&quot;&quot;&quot; | ст. 282.2 ч.2 УК РФ с применением ст. 30 ч.1 УК | Липецкая область"/>
    <x v="0"/>
    <s v="М"/>
    <n v="1997"/>
    <x v="0"/>
    <s v="Липецкая область"/>
    <x v="0"/>
    <s v="1 год 11 месяцев лишения свободы в колонии общего режима, 6 месяцев ограничения свободы"/>
    <n v="1"/>
    <n v="0"/>
    <n v="0"/>
    <n v="4"/>
    <n v="0"/>
    <n v="23"/>
    <n v="46"/>
  </r>
  <r>
    <s v="Алибеков Асхабали Амирович | Дело «Дикого десантника» о дискредитации ВС РФ | ст. 280.3 ч.1 УК РФ | Краснодарский край"/>
    <x v="1"/>
    <s v="М"/>
    <n v="1971"/>
    <x v="1"/>
    <s v="Краснодарский край"/>
    <x v="1"/>
    <s v="1 год 2 месяца лишения свободы в колонии строгого режима"/>
    <n v="1"/>
    <n v="0"/>
    <n v="1"/>
    <n v="4"/>
    <n v="0"/>
    <n v="14"/>
    <n v="56"/>
  </r>
  <r>
    <s v="Рылов Игорь Владимирович | Дело о повторной дискредитации ВС РФ в Ялте | ст. 280.3 ч.1 УК РФ | Аннексированная территория Республики Крым"/>
    <x v="1"/>
    <s v="М"/>
    <n v="1988"/>
    <x v="0"/>
    <s v="Аннексированная территория Республики Крым"/>
    <x v="2"/>
    <s v="1 год 2 месяца лишения свободы условно"/>
    <n v="0"/>
    <n v="0"/>
    <n v="0"/>
    <n v="4"/>
    <n v="1"/>
    <n v="14"/>
    <n v="28"/>
  </r>
  <r>
    <s v="Степанченко Дмитрий Андреевич | Дело об антивоенных граффити в Феодосии | ст. 214 ч.2 УК РФ | Аннексированная территория Республики Крым"/>
    <x v="2"/>
    <s v="М"/>
    <n v="1996"/>
    <x v="0"/>
    <s v="Аннексированная территория Республики Крым"/>
    <x v="2"/>
    <s v="1 год 21 день ограничения свободы; приговор смягчен в апелляции до 1 года, наказание считать отбытым"/>
    <n v="0"/>
    <n v="0"/>
    <n v="0"/>
    <n v="3"/>
    <n v="0"/>
    <n v="13"/>
    <n v="13"/>
  </r>
  <r>
    <s v="Татуйко Захар Александрович | Дело Захара Татуйко о применении насилия к представителю власти на акции 2 марта в Петербурге | ст. 318 ч.1 УК РФ | Санкт-Петербург"/>
    <x v="3"/>
    <s v="М"/>
    <n v="1997"/>
    <x v="2"/>
    <s v="Санкт-Петербург"/>
    <x v="3"/>
    <s v="1 год 4 месяца лишения свободы в колонии-поселении"/>
    <n v="0"/>
    <n v="0"/>
    <n v="0"/>
    <n v="4"/>
    <n v="0"/>
    <n v="16"/>
    <n v="32"/>
  </r>
  <r>
    <s v="Игнашов Вадим Александрович | Дело Вадима Игнашова о призывах к экстремизму во Владивостоке | ст. 280 ч.2 УК РФ | Приморский край"/>
    <x v="0"/>
    <s v="М"/>
    <n v="1997"/>
    <x v="3"/>
    <s v="Приморский край"/>
    <x v="4"/>
    <s v="1 год 4 месяца лишения свободы в колонии-поселении"/>
    <n v="0"/>
    <n v="0"/>
    <n v="0"/>
    <n v="4"/>
    <n v="0"/>
    <n v="16"/>
    <n v="32"/>
  </r>
  <r>
    <s v="Лазебный Михаил Юрьевич | Дело о поджоге Сяськелевского сельсовета | ст. 167 ч.2 УК РФ | Ленинградская область"/>
    <x v="3"/>
    <s v="М"/>
    <n v="1989"/>
    <x v="0"/>
    <s v="Ленинградская область"/>
    <x v="3"/>
    <s v="1 год 4 месяца лишения свободы условно"/>
    <n v="0"/>
    <n v="0"/>
    <n v="0"/>
    <n v="4"/>
    <n v="1"/>
    <n v="16"/>
    <n v="32"/>
  </r>
  <r>
    <s v="Гаджиев Адам Шевкетович | Дело Адама Гаджиева о применении насилия к представителю власти в Махачкале | ст. 318 ч.2 УК РФ | Республика Дагестан"/>
    <x v="3"/>
    <s v="М"/>
    <n v="1999"/>
    <x v="0"/>
    <s v="Республика Дагестан"/>
    <x v="5"/>
    <s v="1 год 6 месяцев лишения свободы в колонии общего режима"/>
    <n v="1"/>
    <n v="0"/>
    <n v="0"/>
    <n v="4"/>
    <n v="0"/>
    <n v="18"/>
    <n v="36"/>
  </r>
  <r>
    <s v="Скурихин Дмитрий Николаевич | Дело Дмитрия Скурихина о повторной дискредитации ВС РФ | ст. 280.3 ч.1 УК РФ | Ленинградская область"/>
    <x v="1"/>
    <s v="М"/>
    <n v="1974"/>
    <x v="4"/>
    <s v="Ленинградская область"/>
    <x v="3"/>
    <s v="1 год 6 месяцев лишения свободы в колонии общего режима"/>
    <n v="0"/>
    <n v="0"/>
    <n v="0"/>
    <n v="4"/>
    <n v="0"/>
    <n v="18"/>
    <n v="36"/>
  </r>
  <r>
    <s v="Тихомиров Даниил Владимирович | Дело Даниила Тихомирова о применении насилия к полицейскому на акции 6 марта 2022 года в Москве | ст. 318 ч.1 УК РФ | Москва"/>
    <x v="3"/>
    <s v="М"/>
    <n v="1995"/>
    <x v="0"/>
    <s v="Москва"/>
    <x v="0"/>
    <s v="1 год 6 месяцев лишения свободы в колонии общего режима"/>
    <n v="0"/>
    <n v="0"/>
    <n v="0"/>
    <n v="4"/>
    <n v="0"/>
    <n v="18"/>
    <n v="36"/>
  </r>
  <r>
    <s v="Барышев Павел Александрович | Дело Павла Барышева о повторной дискредитации ВС РФ | ст. 280.3 ч.1 УК РФ | Республика Саха (Якутия)"/>
    <x v="1"/>
    <s v="М"/>
    <n v="1990"/>
    <x v="0"/>
    <s v="Республика Саха (Якутия)"/>
    <x v="4"/>
    <s v="1 год 6 месяцев лишения свободы в колонии общего режима"/>
    <n v="0"/>
    <n v="0"/>
    <n v="0"/>
    <n v="4"/>
    <n v="0"/>
    <n v="18"/>
    <n v="36"/>
  </r>
  <r>
    <s v="Синицына Долите Альберто | Дело Долите Синицыной о призывах к экстремистской деятельности | ст. 280 ч.2 УК РФ | Приморский край"/>
    <x v="0"/>
    <s v="Ж"/>
    <n v="1957"/>
    <x v="0"/>
    <s v="Приморский край"/>
    <x v="4"/>
    <s v="1 год 6 месяцев лишения свободы в колонии-поселении"/>
    <n v="0"/>
    <n v="0"/>
    <n v="0"/>
    <n v="4"/>
    <n v="0"/>
    <n v="18"/>
    <n v="36"/>
  </r>
  <r>
    <s v="Рачков Максим Андреевич | &quot;Дело Максима Рачкова о &quot;&quot;фейках&quot;&quot; о ВС РФ&quot; | ст. 228 ч.1 УК РФ, ст. 207.3 ч.1 УК РФ | Ростовская область"/>
    <x v="4"/>
    <s v="М"/>
    <n v="1989"/>
    <x v="0"/>
    <s v="Ростовская область"/>
    <x v="1"/>
    <s v="1 год 6 месяцев лишения свободы в колонии-поселении"/>
    <n v="0"/>
    <n v="0"/>
    <n v="0"/>
    <n v="4"/>
    <n v="0"/>
    <n v="18"/>
    <n v="36"/>
  </r>
  <r>
    <s v="Серегин Даниил Сергеевич | Дело Даниила Серегина о повторной дискредитации ВС РФ | ст. 280.3 ч.1 УК РФ | Аннексированная территория Республики Крым"/>
    <x v="1"/>
    <s v="М"/>
    <n v="1976"/>
    <x v="0"/>
    <s v="Аннексированная территория Республики Крым"/>
    <x v="2"/>
    <s v="1 год 6 месяцев лишения свободы в колонии-поселении"/>
    <n v="0"/>
    <n v="0"/>
    <n v="0"/>
    <n v="4"/>
    <n v="0"/>
    <n v="18"/>
    <n v="36"/>
  </r>
  <r>
    <s v="Мельников Виктор Алексеевич | Дело о поджоге соседнего с военкоматом здания в Ломоносове | ст. 167 ч.2 УК РФ | Санкт-Петербург"/>
    <x v="3"/>
    <s v="М"/>
    <n v="2002"/>
    <x v="0"/>
    <s v="Санкт-Петербург"/>
    <x v="3"/>
    <s v="1 год 6 месяцев лишения свободы в колонии-поселении, принудительное амбулаторное наблюдение и лечение у психиатра по месту отбытия наказания"/>
    <n v="0"/>
    <n v="0"/>
    <n v="0"/>
    <n v="4"/>
    <n v="0"/>
    <n v="18"/>
    <n v="36"/>
  </r>
  <r>
    <s v="Калинин Владимир Евгеньевич | Дело о вандализме в Ярославле | ст. 214 ч.2 УК РФ | Ярославская область"/>
    <x v="2"/>
    <s v="М"/>
    <n v="1982"/>
    <x v="0"/>
    <s v="Ярославская область"/>
    <x v="0"/>
    <s v="1 год 6 месяцев лишения свободы условно"/>
    <n v="1"/>
    <n v="0"/>
    <n v="0"/>
    <n v="4"/>
    <n v="1"/>
    <n v="18"/>
    <n v="36"/>
  </r>
  <r>
    <s v="Слиш Камелия Александровна | &quot;Дело Камелии Слиш о &quot;&quot;фейках&quot;&quot; о ВС РФ в Иркутске&quot; | ст. 207.3 ч.1 УК РФ | Иркутская область"/>
    <x v="4"/>
    <s v="Ж"/>
    <n v="1986"/>
    <x v="0"/>
    <s v="Иркутская область"/>
    <x v="6"/>
    <s v="1 год 6 месяцев лишения свободы условно"/>
    <n v="0"/>
    <n v="0"/>
    <n v="0"/>
    <n v="4"/>
    <n v="1"/>
    <n v="18"/>
    <n v="36"/>
  </r>
  <r>
    <s v="Ашихмин Владимир Николаевич | &quot;Дело Владимира Ашихмина о &quot;&quot;фейках&quot;&quot; о ВС РФ и реабилитации нацизма&quot; | ст. 207.3 ч.1 УК РФ, ст. 354.1 ч.4 УК РФ | Кировская область"/>
    <x v="4"/>
    <s v="М"/>
    <n v="1971"/>
    <x v="0"/>
    <s v="Кировская область"/>
    <x v="7"/>
    <s v="1 год 6 месяцев лишения свободы условно с испытательным сроком 2 года, запрет администрировать сайты в интернете сроком 2 года"/>
    <n v="0"/>
    <n v="0"/>
    <n v="0"/>
    <n v="4"/>
    <n v="1"/>
    <n v="18"/>
    <n v="36"/>
  </r>
  <r>
    <s v="Феклистова (Холодова) Евгения Борисовна | Дело Евгении Феклистовой о применении насилия к представителю власти на акции 24 февраля в Москве | ст. 318 ч.1 УК РФ | Москва"/>
    <x v="3"/>
    <s v="Ж"/>
    <n v="1981"/>
    <x v="0"/>
    <s v="Москва"/>
    <x v="0"/>
    <s v="1 год 6 месяцев лишения свободы условно с испытательным сроком два года"/>
    <n v="0"/>
    <n v="0"/>
    <n v="0"/>
    <n v="4"/>
    <n v="1"/>
    <n v="18"/>
    <n v="36"/>
  </r>
  <r>
    <s v="Гараев Денис Валетдинович | Дело о покушении на поджог военкомата в Исянгулово | ст. 167 ч.2 УК РФ с применением ст. 30 ч.3 УК РФ | Республика Башкортостан"/>
    <x v="3"/>
    <s v="М"/>
    <n v="1983"/>
    <x v="0"/>
    <s v="Республика Башкортостан"/>
    <x v="7"/>
    <s v="1 год 6 месяцев лишения свободы условно, 1 года 6 месяцев лишения свободы."/>
    <n v="1"/>
    <n v="0"/>
    <n v="0"/>
    <n v="4"/>
    <n v="1"/>
    <n v="18"/>
    <n v="36"/>
  </r>
  <r>
    <s v="Корецкий Василий Иванович | Дело о вандализме в Пущине | ст. 214 ч.2 УК РФ | Московская область"/>
    <x v="2"/>
    <s v="М"/>
    <n v="1976"/>
    <x v="5"/>
    <s v="Московская область"/>
    <x v="0"/>
    <s v="1 год 6 месяцев ограничения свободы"/>
    <n v="0"/>
    <n v="0"/>
    <n v="0"/>
    <n v="3"/>
    <n v="0"/>
    <n v="18"/>
    <n v="18"/>
  </r>
  <r>
    <s v="Мумриков Григорий Юрьевич | Дело Григория Мумрикова о несостоявшейся акции | ст. 213 ч.2 УК РФ, ст. 213 ч.1 УК РФ с применением ч. 3 ст. 30 и ч.5 ст. 33 УК РФ | Москва"/>
    <x v="0"/>
    <s v="М"/>
    <n v="1982"/>
    <x v="5"/>
    <s v="Москва"/>
    <x v="0"/>
    <s v="1 год 6 месяцев принудительных работ"/>
    <n v="0"/>
    <n v="0"/>
    <n v="0"/>
    <n v="2"/>
    <n v="0"/>
    <n v="18"/>
    <n v="18"/>
  </r>
  <r>
    <s v="Филюгин Алексей Викторович | &quot;Дело Алексея Филюгина о &quot;&quot;фейках&quot;&quot; и дискредитации ВС РФ&quot; | ст. 207.3 ч.1 УК РФ, ст. 280.3 ч.1 УК РФ | Курганская область"/>
    <x v="4"/>
    <s v="М"/>
    <n v="1990"/>
    <x v="0"/>
    <s v="Курганская область"/>
    <x v="8"/>
    <s v="1 год 6 месяцев принудительных работ с удержанием заработной платы в размере 20%."/>
    <n v="0"/>
    <n v="0"/>
    <n v="0"/>
    <n v="2"/>
    <n v="0"/>
    <n v="18"/>
    <n v="18"/>
  </r>
  <r>
    <s v="Болдова Раиса Григорьевна | &quot;Дело Раисы Болдовой о &quot;&quot;фейках&quot;&quot; о деятельности ВС РФ на территории Украины в Стерлитамаке&quot; | ст. 207.3 ч.1 УК РФ | Республика Башкортостан"/>
    <x v="4"/>
    <s v="Ж"/>
    <n v="1961"/>
    <x v="6"/>
    <s v="Республика Башкортостан"/>
    <x v="7"/>
    <s v="1 год исправительных работ условно с испытательным сроком 6 месяцев"/>
    <n v="0"/>
    <n v="0"/>
    <n v="0"/>
    <n v="2"/>
    <n v="0"/>
    <n v="12"/>
    <n v="12"/>
  </r>
  <r>
    <s v="Козля Дмитрий Федорович | Дело Дмитрия Козли о повторной дискредитации ВС РФ | ст. 280.3 ч.1 УК РФ | Аннексированная территория Республики Крым"/>
    <x v="1"/>
    <s v="М"/>
    <n v="1979"/>
    <x v="0"/>
    <s v="Аннексированная территория Республики Крым"/>
    <x v="2"/>
    <s v="1 год лишения свободы в колонии общего режима"/>
    <n v="0"/>
    <n v="0"/>
    <n v="0"/>
    <n v="4"/>
    <n v="0"/>
    <n v="12"/>
    <n v="24"/>
  </r>
  <r>
    <s v="Дубенюк Валерий Валерьевич | Дело о нападении на полицейских в Петербурге | ст. 318 ч.1 УК РФ | Санкт-Петербург"/>
    <x v="3"/>
    <s v="М"/>
    <n v="1992"/>
    <x v="0"/>
    <s v="Санкт-Петербург"/>
    <x v="3"/>
    <s v="1 год лишения свободы в колонии-поселении"/>
    <n v="0"/>
    <n v="0"/>
    <n v="0"/>
    <n v="4"/>
    <n v="0"/>
    <n v="12"/>
    <n v="24"/>
  </r>
  <r>
    <s v="Яровой Сергей Николаевич | Дело о призывах к экстремизму в Евпатории | ст. 280 ч.1 УК РФ | Аннексированная территория Республики Крым"/>
    <x v="0"/>
    <s v="М"/>
    <n v="1986"/>
    <x v="7"/>
    <s v="Аннексированная территория Республики Крым"/>
    <x v="2"/>
    <s v="1 год лишения свободы условно"/>
    <n v="0"/>
    <n v="0"/>
    <n v="0"/>
    <n v="4"/>
    <n v="1"/>
    <n v="12"/>
    <n v="24"/>
  </r>
  <r>
    <s v="Габдулхаев Ильяс Фанисович | Дело о покушении на поджог военкомата в Архангельском районе Башкортостана | ст. 167 ч.2 УК РФ с применением ст. 30 ч.3 УК РФ | Республика Башкортостан"/>
    <x v="3"/>
    <s v="М"/>
    <n v="2004"/>
    <x v="8"/>
    <s v="Республика Башкортостан"/>
    <x v="7"/>
    <s v="1 год лишения свободы условно"/>
    <n v="0"/>
    <n v="0"/>
    <n v="0"/>
    <n v="4"/>
    <n v="1"/>
    <n v="12"/>
    <n v="24"/>
  </r>
  <r>
    <s v="Карташев Николай Евгеньевич | Дело псковского десантника об оставлении части | ст. 337 ч.4 УК РФ, ст. 337 ч.3 УК РФ | Псковская область"/>
    <x v="5"/>
    <s v="М"/>
    <n v="2002"/>
    <x v="7"/>
    <s v="Псковская область"/>
    <x v="3"/>
    <s v="1 год лишения свободы условно"/>
    <n v="0"/>
    <n v="0"/>
    <n v="0"/>
    <n v="4"/>
    <n v="1"/>
    <n v="12"/>
    <n v="24"/>
  </r>
  <r>
    <s v="Елецкая Анастасия Валерьевна | Дело Анастасии Елецкой о применении насилия к представителю власти | ст. 318 ч.1 УК РФ | Кемеровская область"/>
    <x v="3"/>
    <s v="Ж"/>
    <n v="1982"/>
    <x v="0"/>
    <s v="Кемеровская область"/>
    <x v="6"/>
    <s v="1 год лишения свободы условно"/>
    <n v="0"/>
    <n v="0"/>
    <n v="0"/>
    <n v="4"/>
    <n v="1"/>
    <n v="12"/>
    <n v="24"/>
  </r>
  <r>
    <s v="Богданов Алексей Валерьевич | Дело Алексея Богданова о поджоге редакции газеты в Приозерске | ст. 167 ч.2 УК РФ с применением ст. 30 ч.3 УК РФ | Ленинградская область"/>
    <x v="3"/>
    <s v="М"/>
    <n v="1980"/>
    <x v="0"/>
    <s v="Ленинградская область"/>
    <x v="3"/>
    <s v="1 год лишения свободы условно"/>
    <n v="0"/>
    <n v="0"/>
    <n v="0"/>
    <n v="4"/>
    <n v="1"/>
    <n v="12"/>
    <n v="24"/>
  </r>
  <r>
    <s v="Жабоев Батыр Масхудович | Дело Батыра Жабоева о повторной дискредитации ВС РФ | ст. 280.3 ч.1 УК РФ | Кабардино-Балкарская Республика"/>
    <x v="1"/>
    <s v="М"/>
    <n v="1987"/>
    <x v="0"/>
    <s v="Кабардино-Балкарская Республика"/>
    <x v="5"/>
    <s v="1 год лишения свободы условно"/>
    <n v="0"/>
    <n v="0"/>
    <n v="0"/>
    <n v="4"/>
    <n v="1"/>
    <n v="12"/>
    <n v="24"/>
  </r>
  <r>
    <s v="Волков Дмитрий Геннадьевич | &quot;Дело пензенского заключенного о &quot;&quot;фейках&quot;&quot; о деятельности ВС РФ&quot; | ст. 207.3 ч.1 УК РФ | Пензенская область"/>
    <x v="4"/>
    <s v="М"/>
    <n v="1992"/>
    <x v="0"/>
    <s v="Пензенская область"/>
    <x v="7"/>
    <s v="1 год лишения свободы условно с испытательным сроком 1 год 6 месяцев"/>
    <n v="0"/>
    <n v="0"/>
    <n v="0"/>
    <n v="4"/>
    <n v="1"/>
    <n v="12"/>
    <n v="24"/>
  </r>
  <r>
    <s v="Чирков Никита Артемович | Дело об антивоенной надписи в Петербурге | ст. 214 ч.2 УК РФ | Санкт-Петербург"/>
    <x v="2"/>
    <s v="М"/>
    <n v="2001"/>
    <x v="0"/>
    <s v="Санкт-Петербург"/>
    <x v="3"/>
    <s v="1 год ограничения свободы"/>
    <n v="0"/>
    <n v="0"/>
    <n v="0"/>
    <n v="3"/>
    <n v="0"/>
    <n v="12"/>
    <n v="12"/>
  </r>
  <r>
    <s v="Неизвестный 21   | Дело Алексея Арбузенко о вандализме в Тольятти | ст. 214 ч.2 УК РФ | Самарская область"/>
    <x v="2"/>
    <s v="М"/>
    <n v="2007"/>
    <x v="0"/>
    <s v="Самарская область"/>
    <x v="7"/>
    <s v="1 год ограничения свободы"/>
    <n v="0"/>
    <n v="0"/>
    <n v="0"/>
    <n v="3"/>
    <n v="0"/>
    <n v="12"/>
    <n v="12"/>
  </r>
  <r>
    <s v="Скрылева Анастасия Сергеевна | Дело Анастасии Скрылевой о вандализме в Кемерове | ст. 214 ч.2 УК РФ | Кемеровская область"/>
    <x v="2"/>
    <s v="Ж"/>
    <n v="2002"/>
    <x v="0"/>
    <s v="Кемеровская область"/>
    <x v="6"/>
    <s v="1 год ограничения свободы"/>
    <n v="0"/>
    <n v="0"/>
    <n v="0"/>
    <n v="3"/>
    <n v="0"/>
    <n v="12"/>
    <n v="12"/>
  </r>
  <r>
    <s v="Воротнев Николай Петрович | Дело Николая Воротнева о раскрашивании гаубиц | ст. 214 ч.2 УК РФ | Санкт-Петербург"/>
    <x v="2"/>
    <s v="М"/>
    <n v="2001"/>
    <x v="9"/>
    <s v="Санкт-Петербург"/>
    <x v="3"/>
    <s v="1 год ограничения свободы"/>
    <n v="0"/>
    <n v="0"/>
    <n v="0"/>
    <n v="3"/>
    <n v="0"/>
    <n v="12"/>
    <n v="12"/>
  </r>
  <r>
    <s v="Корус  Александр Вадимович | Дело Александра Коруса о вандализме | ст. 214 ч.2 УК РФ | Забайкальский край"/>
    <x v="2"/>
    <s v="М"/>
    <n v="1981"/>
    <x v="0"/>
    <s v="Забайкальский край"/>
    <x v="6"/>
    <s v="1 год ограничения свободы"/>
    <n v="0"/>
    <n v="0"/>
    <n v="0"/>
    <n v="3"/>
    <n v="0"/>
    <n v="12"/>
    <n v="12"/>
  </r>
  <r>
    <s v="Атанасьян Сурен Арзэнович | Дело Сурена Атанасьяна о применении насилия к представителю власти на акции против мобилизации | ст. 318 ч.1 УК РФ | Москва"/>
    <x v="3"/>
    <s v="М"/>
    <n v="1970"/>
    <x v="0"/>
    <s v="Москва"/>
    <x v="0"/>
    <s v="1 год принудительных работ"/>
    <n v="0"/>
    <n v="0"/>
    <n v="0"/>
    <n v="2"/>
    <n v="0"/>
    <n v="12"/>
    <n v="12"/>
  </r>
  <r>
    <s v="Петраускас Андрей Вадимович | Дело Андрея Петраускаса о покушении на поджог военкомата в Красноярске | ст. 205 ч.1 УК РФ с применением ст. 30 ч.3 УК РФ | Красноярский край"/>
    <x v="3"/>
    <s v="М"/>
    <n v="1998"/>
    <x v="0"/>
    <s v="Красноярский край"/>
    <x v="6"/>
    <s v="10 лет лишения свободы в колонии строгого режима"/>
    <n v="0"/>
    <n v="0"/>
    <n v="1"/>
    <n v="4"/>
    <n v="0"/>
    <n v="120"/>
    <n v="480"/>
  </r>
  <r>
    <s v="Купич Игорь Сергеевич | Дело о поджоге военкомата в Симферополе | ст. 281 ч.1 УК РФ, ст. 222.1 ч.1 УК РФ, ст. 281 ч.1 УК РФ с применением ст. 30 ч.1 УК РФ | Аннексированная территория Республики Крым"/>
    <x v="3"/>
    <s v="М"/>
    <n v="1983"/>
    <x v="0"/>
    <s v="Аннексированная территория Республики Крым"/>
    <x v="2"/>
    <s v="10 лет лишения свободы в колонии строгого режима"/>
    <n v="0"/>
    <n v="0"/>
    <n v="1"/>
    <n v="4"/>
    <n v="0"/>
    <n v="120"/>
    <n v="480"/>
  </r>
  <r>
    <s v="Жучков Антон Александрович | Дело о приготовлении к теракту в Москве | ст. 205 ч.2 УК РФ с применением ст. 30 ч.1 УК РФ, ст. 228.1 УК РФ | Москва"/>
    <x v="6"/>
    <s v="М"/>
    <n v="1983"/>
    <x v="0"/>
    <s v="Москва"/>
    <x v="0"/>
    <s v="10 лет лишения свободы в колонии строгого режима"/>
    <n v="0"/>
    <n v="0"/>
    <n v="1"/>
    <n v="4"/>
    <n v="0"/>
    <n v="120"/>
    <n v="480"/>
  </r>
  <r>
    <s v="Трофимов Андрей Николаевич | &quot;Дело Андрея Трофимова о призывах к экстремизму, &quot;&quot;фейках&quot;&quot; о ВС РФ и планировании участия в незаконном вооруженном формировании&quot; | ст. 207.3 ч.2 УК РФ, ст. 280 ч.2 УК РФ, ст. 208 ч.2 УК РФ с применением ст. 30 ч.1 УК РФ | Тверская область"/>
    <x v="0"/>
    <s v="М"/>
    <n v="1966"/>
    <x v="10"/>
    <s v="Тверская область"/>
    <x v="0"/>
    <s v="10 лет лишения свободы в колонии строгого режима"/>
    <n v="0"/>
    <n v="0"/>
    <n v="1"/>
    <n v="4"/>
    <n v="0"/>
    <n v="120"/>
    <n v="480"/>
  </r>
  <r>
    <s v="Ганеев Руслан Разифович | &quot;Второе дело о &quot;&quot;фейках&quot;&quot; о ВС РФ в Набережных Челнах&quot; | ст. 207.3 ч.1 УК РФ | Республика Татарстан"/>
    <x v="4"/>
    <s v="М"/>
    <n v="1983"/>
    <x v="11"/>
    <s v="Республика Татарстан"/>
    <x v="7"/>
    <s v="10 месяцев исправительных работ"/>
    <n v="0"/>
    <n v="0"/>
    <n v="0"/>
    <n v="2"/>
    <n v="0"/>
    <n v="10"/>
    <n v="10"/>
  </r>
  <r>
    <s v="Егорский Владислав Вадимович | &quot;Второе дело Владислава Егорского о &quot;&quot;фейках&quot;&quot; о ВС&quot; | ст. 207.3 ч.1 УК РФ | Нижегородская область"/>
    <x v="4"/>
    <s v="М"/>
    <n v="1966"/>
    <x v="0"/>
    <s v="Нижегородская область"/>
    <x v="7"/>
    <s v="10 месяцев исправительных работ"/>
    <n v="0"/>
    <n v="0"/>
    <n v="0"/>
    <n v="2"/>
    <n v="0"/>
    <n v="10"/>
    <n v="10"/>
  </r>
  <r>
    <s v="Королев Кирилл Сергеевич | Дело о нападении на полицейских в Петербурге | ст. 318 ч.1 УК РФ | Санкт-Петербург"/>
    <x v="3"/>
    <s v="М"/>
    <n v="1995"/>
    <x v="0"/>
    <s v="Санкт-Петербург"/>
    <x v="3"/>
    <s v="10 месяцев лишения свободы в колонии-поселении"/>
    <n v="0"/>
    <n v="0"/>
    <n v="0"/>
    <n v="4"/>
    <n v="0"/>
    <n v="10"/>
    <n v="20"/>
  </r>
  <r>
    <s v="Камболин Павел Сергеевич | Дело о вандализме в Благовещенске | ст. 214 ч.2 УК РФ | Амурская область"/>
    <x v="2"/>
    <s v="М"/>
    <n v="1997"/>
    <x v="0"/>
    <s v="Амурская область"/>
    <x v="4"/>
    <s v="10 месяцев ограничения свободы"/>
    <n v="0"/>
    <n v="0"/>
    <n v="0"/>
    <n v="3"/>
    <n v="0"/>
    <n v="10"/>
    <n v="10"/>
  </r>
  <r>
    <s v="Болгов Руслан Анатольевич | Дело Руслана Болгова о дискредитации ВС РФ | ст. 280.3 ч.1 УК РФ | Воронежская область"/>
    <x v="1"/>
    <s v="М"/>
    <n v="1974"/>
    <x v="0"/>
    <s v="Воронежская область"/>
    <x v="0"/>
    <s v="10 месяцев принудительных работ"/>
    <n v="0"/>
    <n v="0"/>
    <n v="0"/>
    <n v="2"/>
    <n v="0"/>
    <n v="10"/>
    <n v="10"/>
  </r>
  <r>
    <s v="Левиев (Карпук) Руслан Леонидович | &quot;Дело Руслана Левиева и Майкла Наки о &quot;&quot;фейках&quot;&quot; о деятельности ВС РФ на территории Украины&quot; | ст. 207.3 ч.2 УК РФ | Москва"/>
    <x v="4"/>
    <s v="М"/>
    <n v="1986"/>
    <x v="12"/>
    <s v="Москва"/>
    <x v="0"/>
    <s v="11 лет лишения свободы заочно"/>
    <n v="0"/>
    <n v="0"/>
    <n v="0"/>
    <n v="4"/>
    <n v="0"/>
    <n v="132"/>
    <n v="264"/>
  </r>
  <r>
    <s v="Наки Майкл Сидней | &quot;Дело Руслана Левиева и Майкла Наки о &quot;&quot;фейках&quot;&quot; о деятельности ВС РФ на территории Украины&quot; | ст. 207.3 ч.2 УК РФ | Москва"/>
    <x v="4"/>
    <s v="М"/>
    <n v="1993"/>
    <x v="12"/>
    <s v="Москва"/>
    <x v="0"/>
    <s v="11 лет лишения свободы заочно"/>
    <n v="0"/>
    <n v="0"/>
    <n v="0"/>
    <n v="4"/>
    <n v="0"/>
    <n v="132"/>
    <n v="264"/>
  </r>
  <r>
    <s v="Юн (Тардасова-Юн) Елена Александровна | &quot;Дело Елены Юн о &quot;&quot;фейках&quot;&quot; о деятельности ВС РФ на территории Украины в Новосибирске&quot; | ст. 207.3 ч.1 УК РФ | Новосибирская область"/>
    <x v="4"/>
    <s v="Ж"/>
    <n v="1971"/>
    <x v="10"/>
    <s v="Новосибирская область"/>
    <x v="6"/>
    <s v="11 месяцев исправительных работ"/>
    <n v="0"/>
    <n v="0"/>
    <n v="0"/>
    <n v="2"/>
    <n v="0"/>
    <n v="11"/>
    <n v="11"/>
  </r>
  <r>
    <s v="Филатов Михаил Юрьевич | Дело о поджоге военкомата в Урюпинске | ст. 205 ч.2 УК РФ | Волгоградская область"/>
    <x v="3"/>
    <s v="М"/>
    <n v="1987"/>
    <x v="13"/>
    <s v="Волгоградская область"/>
    <x v="1"/>
    <s v="12 лет лишения свободы в колонии строгого режима"/>
    <n v="0"/>
    <n v="0"/>
    <n v="1"/>
    <n v="4"/>
    <n v="0"/>
    <n v="144"/>
    <n v="576"/>
  </r>
  <r>
    <s v="Подкаменный Илья Вячеславович | Дело Ильи Подкаменного о призывах к экстремизму и терроризму и подготовке теракта | ст. 280 ч.1 УК РФ, ст. 205.1 ч.4 УК РФ, ст. 205 ч.1 УК РФ с применением ст. 30 ч.1 УК РФ, ст. 205.3 УК РФ, ст. 280 ч.2 УК РФ, ст. 205.2 ч.2 УК РФ | Иркутская область"/>
    <x v="6"/>
    <s v="М"/>
    <n v="2004"/>
    <x v="10"/>
    <s v="Иркутская область"/>
    <x v="6"/>
    <s v="12 лет лишения свободы в колонии строгого режима"/>
    <n v="0"/>
    <n v="0"/>
    <n v="1"/>
    <n v="4"/>
    <n v="0"/>
    <n v="144"/>
    <n v="576"/>
  </r>
  <r>
    <s v="Борисенко Владислав Сергеевич | Дело Владислава Борисенко о поджоге военкомата в Нижневартовске | ст. 205 ч.2 УК РФ | Ханты-Мансийский автономный округ - Югра"/>
    <x v="3"/>
    <s v="М"/>
    <n v="2002"/>
    <x v="0"/>
    <s v="Ханты-Мансийский автономный округ - Югра"/>
    <x v="8"/>
    <s v="12 лет лишения свободы в колонии строгого режима"/>
    <n v="0"/>
    <n v="0"/>
    <n v="1"/>
    <n v="4"/>
    <n v="0"/>
    <n v="144"/>
    <n v="576"/>
  </r>
  <r>
    <s v="Бабинцев Михаил Петрович | Дело о поджоге военкомата в селе Мухоршибирь | ст. 205 ч.1 УК РФ | Республика Бурятия"/>
    <x v="3"/>
    <s v="М"/>
    <n v="1983"/>
    <x v="0"/>
    <s v="Республика Бурятия"/>
    <x v="4"/>
    <s v="13 лет лишения свободы в колонии строгого режима"/>
    <n v="0"/>
    <n v="0"/>
    <n v="1"/>
    <n v="4"/>
    <n v="0"/>
    <n v="156"/>
    <n v="624"/>
  </r>
  <r>
    <s v="Бутылин Кирилл Владимирович | Дело об осквернении военкомата в Луховицах | ст. 205 ч.2 УК РФ, ст. 205.2 ч.2 УК РФ, ст. 214 ч.2 УК РФ | Москва"/>
    <x v="2"/>
    <s v="М"/>
    <n v="2001"/>
    <x v="13"/>
    <s v="Москва"/>
    <x v="0"/>
    <s v="13 лет лишения свободы в колонии строгого режима"/>
    <n v="0"/>
    <n v="0"/>
    <n v="1"/>
    <n v="4"/>
    <n v="0"/>
    <n v="156"/>
    <n v="624"/>
  </r>
  <r>
    <s v="Торочков Виталий Викторович | &quot;Дело Виталия Торочкова и Полины Роотс о публичном оправдании терроризма, изготовлении и хранении взрывчатки&quot; | ст. 205.2 ч.2 УК РФ, ст. 222.1 ч.3 УК РФ, ст. 223.1 ч.2 УК РФ | Вологодская область"/>
    <x v="6"/>
    <s v="М"/>
    <n v="1984"/>
    <x v="0"/>
    <s v="Вологодская область"/>
    <x v="3"/>
    <s v="13 лет лишения свободы в колонии строгого режима, лишение права заниматься деятельностью, связанной с администрированием сайтов, сроком 3 года, штраф в размере 350 тысяч рублей"/>
    <n v="0"/>
    <n v="350000"/>
    <n v="1"/>
    <n v="4"/>
    <n v="0"/>
    <n v="156"/>
    <n v="624"/>
  </r>
  <r>
    <s v="Гаврилишен Василий Васильевич | Дело Василия Гаврилишена о поджоге военкомата в Нижневартовске | ст. 205 ч.2 УК РФ | Ханты-Мансийский автономный округ - Югра"/>
    <x v="3"/>
    <s v="М"/>
    <n v="2001"/>
    <x v="0"/>
    <s v="Ханты-Мансийский автономный округ - Югра"/>
    <x v="8"/>
    <s v="13 лет лишения свободы с отбыванием первых пяти лет в тюрьме, а оставшегося срока в колонии строгого режима, полтора года ограничения свободы"/>
    <n v="0"/>
    <n v="0"/>
    <n v="1"/>
    <n v="4"/>
    <n v="0"/>
    <n v="156"/>
    <n v="624"/>
  </r>
  <r>
    <s v="Зиза Богдан Сергеевич | Дело Богдана Зизы о подготовке теракта в Евпатории | ст. 214 ч.1 УК РФ, ст. 205.2 ч.2 УК РФ, ст. 205 ч.1 УК РФ | Аннексированная территория Республики Крым"/>
    <x v="6"/>
    <s v="М"/>
    <n v="1994"/>
    <x v="5"/>
    <s v="Аннексированная территория Республики Крым"/>
    <x v="2"/>
    <s v="15 лет лишения свободы в колонии строгого режима"/>
    <n v="1"/>
    <n v="0"/>
    <n v="1"/>
    <n v="4"/>
    <n v="0"/>
    <n v="180"/>
    <n v="720"/>
  </r>
  <r>
    <s v="Золотарев Владимир Георгиевич | Дело Владимира Золотарева о покушении на теракт и применении насилия к представителю власти | ст. 205 ч.1 УК РФ с применением ст. 30 ч.1 УК РФ, ст. 318 ч.1 УК РФ, ст. 205 ч.1 УК РФ | Хабаровский край"/>
    <x v="3"/>
    <s v="М"/>
    <n v="1972"/>
    <x v="0"/>
    <s v="Хабаровский край"/>
    <x v="4"/>
    <s v="18 лет лишения свободы, из которых первые 5 лет он должен провести в тюрьме, а оставшийся срок в колонии строгого режима"/>
    <n v="0"/>
    <n v="0"/>
    <n v="1"/>
    <n v="4"/>
    <n v="0"/>
    <n v="216"/>
    <n v="864"/>
  </r>
  <r>
    <s v="Нуриев Алексей Талгатович | Дело о поджоге администрации в Бакале | ст. 205 ч.2 УК РФ, ст. 205.3 УК РФ | Челябинская область"/>
    <x v="3"/>
    <s v="М"/>
    <n v="1985"/>
    <x v="5"/>
    <s v="Челябинская область"/>
    <x v="8"/>
    <s v="19 лет лишения свободы (первые 4 года в тюрьме, остальные 15 лет в колонии строгого режима)"/>
    <n v="0"/>
    <n v="0"/>
    <n v="1"/>
    <n v="4"/>
    <n v="0"/>
    <n v="228"/>
    <n v="912"/>
  </r>
  <r>
    <s v="Насрыев Роман Раифович | Дело о поджоге администрации в Бакале | ст. 205 ч.2 УК РФ, ст. 205.3 УК РФ | Челябинская область"/>
    <x v="3"/>
    <s v="М"/>
    <n v="1995"/>
    <x v="5"/>
    <s v="Челябинская область"/>
    <x v="8"/>
    <s v="19 лет лишения свободы (первые 4 года в тюрьме, остальные 15 лет в колонии строгого режима)"/>
    <n v="0"/>
    <n v="0"/>
    <n v="1"/>
    <n v="4"/>
    <n v="0"/>
    <n v="228"/>
    <n v="912"/>
  </r>
  <r>
    <s v="Филонова Наталья Ивановна | Дело Натальи Филоновой о применении насилия к двум полицейским | ст. 318 ч.2 УК РФ, ст. 318 ч.1 УК РФ | Республика Бурятия"/>
    <x v="3"/>
    <s v="Ж"/>
    <n v="1961"/>
    <x v="10"/>
    <s v="Республика Бурятия"/>
    <x v="4"/>
    <s v="2 года 10 месяцев лишения свободы в колонии общего режима"/>
    <n v="1"/>
    <n v="0"/>
    <n v="0"/>
    <n v="4"/>
    <n v="0"/>
    <n v="34"/>
    <n v="68"/>
  </r>
  <r>
    <s v="Капацына Андрей Андреевич | Дело авиадиспетчера о неисполнении приказа | ст. 332 ч.2.1 УК РФ | Приморский край"/>
    <x v="5"/>
    <s v="М"/>
    <n v="1995"/>
    <x v="14"/>
    <s v="Приморский край"/>
    <x v="4"/>
    <s v="2 года 10 месяцев лишения свободы в колонии-поселении"/>
    <n v="0"/>
    <n v="0"/>
    <n v="0"/>
    <n v="4"/>
    <n v="0"/>
    <n v="34"/>
    <n v="68"/>
  </r>
  <r>
    <s v="Баринов Виталий Александрович | Дело о выстреле в баннер с рекламой военной службы | ст. 213 ч.2 УК РФ, ст. 119 ч.1 УК РФ | Красноярский край"/>
    <x v="2"/>
    <s v="М"/>
    <n v="1987"/>
    <x v="6"/>
    <s v="Красноярский край"/>
    <x v="6"/>
    <s v="2 года 10 суток лишения свободы в колонии общего режима"/>
    <n v="1"/>
    <n v="0"/>
    <n v="0"/>
    <n v="4"/>
    <n v="0"/>
    <n v="34"/>
    <n v="68"/>
  </r>
  <r>
    <s v="Василец Дмитрий Витальевич | Дело Дмитрия Васильца о неисполнении приказа | ст. 332 ч.2.1 УК РФ | Мурманская область"/>
    <x v="5"/>
    <s v="М"/>
    <n v="1995"/>
    <x v="7"/>
    <s v="Мурманская область"/>
    <x v="3"/>
    <s v="2 года 5 месяцев лишения свободы в колонии-поселении"/>
    <n v="0"/>
    <n v="0"/>
    <n v="0"/>
    <n v="4"/>
    <n v="0"/>
    <n v="29"/>
    <n v="58"/>
  </r>
  <r>
    <s v="Сухобоков Алексей Алексеевич | Дело Алексея Сухобокова о публичном оправдании терроризма | ст. 205.2 ч.1 УК РФ | Тверская область"/>
    <x v="6"/>
    <s v="М"/>
    <n v="1986"/>
    <x v="0"/>
    <s v="Тверская область"/>
    <x v="0"/>
    <s v="2 года 6 месяцев лишения свободы"/>
    <n v="0"/>
    <n v="0"/>
    <n v="0"/>
    <n v="4"/>
    <n v="0"/>
    <n v="30"/>
    <n v="60"/>
  </r>
  <r>
    <s v="Тарапон Александр Александрович | &quot;Дело Александра Тарапона о &quot;&quot;фейках&quot;&quot; о деятельности ВС РФ на территории Украины в Алуште&quot; | ст. 207.3 ч.1 УК РФ | Аннексированная территория Республики Крым"/>
    <x v="4"/>
    <s v="М"/>
    <n v="1990"/>
    <x v="0"/>
    <s v="Аннексированная территория Республики Крым"/>
    <x v="2"/>
    <s v="2 года 6 месяцев лишения свободы в колонии строгого режима"/>
    <n v="0"/>
    <n v="0"/>
    <n v="1"/>
    <n v="4"/>
    <n v="0"/>
    <n v="30"/>
    <n v="120"/>
  </r>
  <r>
    <s v="Резниченко Вячеслав Юрьевич | Дело Вячеслава Резниченко об отказе воевать | ст. 332 ч.2.1 УК РФ | Приморский край"/>
    <x v="5"/>
    <s v="М"/>
    <n v="1994"/>
    <x v="0"/>
    <s v="Приморский край"/>
    <x v="4"/>
    <s v="2 года 6 месяцев лишения свободы в колонии-поселении"/>
    <n v="0"/>
    <n v="0"/>
    <n v="0"/>
    <n v="4"/>
    <n v="0"/>
    <n v="30"/>
    <n v="60"/>
  </r>
  <r>
    <s v="Магаляс Павел Александрович | Дело о поджоге администрации Камышина | ст. 213 ч.2 УК РФ, ст. 167 ч.2 УК РФ с применением ст. 30 ч.3 УК РФ | Волгоградская область"/>
    <x v="3"/>
    <s v="М"/>
    <n v="1985"/>
    <x v="11"/>
    <s v="Волгоградская область"/>
    <x v="1"/>
    <s v="2 года 6 месяцев лишения свободы с отбыванием наказания в исправительной колонии общего режима"/>
    <n v="0"/>
    <n v="0"/>
    <n v="0"/>
    <n v="4"/>
    <n v="0"/>
    <n v="30"/>
    <n v="60"/>
  </r>
  <r>
    <s v="Полетаев Александр Александрович | Дело о публичном оправдании терроризма и призывах к экстремизму в Артеме | ст. 205.2 ч.2 УК РФ, ст. 280 ч.2 УК РФ | Приморский край"/>
    <x v="6"/>
    <s v="М"/>
    <n v="2002"/>
    <x v="0"/>
    <s v="Приморский край"/>
    <x v="4"/>
    <s v="2 года лишения свободы в колонии общего режима"/>
    <n v="0"/>
    <n v="0"/>
    <n v="0"/>
    <n v="4"/>
    <n v="0"/>
    <n v="24"/>
    <n v="48"/>
  </r>
  <r>
    <s v="Москалев Алексей Владимирович | Дело Алексея Москалева о повторной дискредитации ВС РФ | ст. 280.3 ч.1 УК РФ | Тульская область"/>
    <x v="1"/>
    <s v="М"/>
    <n v="1968"/>
    <x v="0"/>
    <s v="Тульская область"/>
    <x v="0"/>
    <s v="2 года лишения свободы в колонии общего режима"/>
    <n v="1"/>
    <n v="0"/>
    <n v="0"/>
    <n v="4"/>
    <n v="0"/>
    <n v="24"/>
    <n v="48"/>
  </r>
  <r>
    <s v="Неизвестный 52   | Дело жителя Полысаева о публичном оправдании терроризма и призывах к экстремизму | ст. 205.2 ч.2 УК РФ, ст. 280 ч.2 УК РФ | Кемеровская область"/>
    <x v="6"/>
    <s v="М"/>
    <n v="1987"/>
    <x v="0"/>
    <s v="Кемеровская область"/>
    <x v="6"/>
    <s v="2 года лишения свободы в колонии общего режима"/>
    <n v="0"/>
    <n v="0"/>
    <n v="0"/>
    <n v="4"/>
    <n v="0"/>
    <n v="24"/>
    <n v="48"/>
  </r>
  <r>
    <s v="Гольденберг Валерия Михайловна | Дело об осквернении мемориала в Судаке | ст. 244 ч.2 УК | Аннексированная территория Республики Крым"/>
    <x v="2"/>
    <s v="Ж"/>
    <n v="1961"/>
    <x v="15"/>
    <s v="Аннексированная территория Республики Крым"/>
    <x v="2"/>
    <s v="2 года лишения свободы в колонии-поселении"/>
    <n v="0"/>
    <n v="0"/>
    <n v="0"/>
    <n v="4"/>
    <n v="0"/>
    <n v="24"/>
    <n v="48"/>
  </r>
  <r>
    <s v="Яременко Евгений Викторович | Дело о надругательстве над флагом в Дмитрове | &quot;ст. 158 ч.2 п.&quot;&quot;в&quot;&quot; УК РФ&quot;, ст. 329 УК РФ | Московская область"/>
    <x v="2"/>
    <s v="М"/>
    <n v="1985"/>
    <x v="0"/>
    <s v="Московская область"/>
    <x v="0"/>
    <s v="2 года лишения свободы в колонии-поселении"/>
    <n v="0"/>
    <n v="0"/>
    <n v="0"/>
    <n v="4"/>
    <n v="0"/>
    <n v="24"/>
    <n v="48"/>
  </r>
  <r>
    <s v="Ляляев Дмитрий Владимирович | Дело Дмитрия Ляляева о призывах к экстремизму и неоднократном демонстрировании запрещенной символики | ст. 280 ч.2 УК РФ, ст. 282.4 ч.1 УК РФ | Саратовская область"/>
    <x v="0"/>
    <s v="М"/>
    <n v="1965"/>
    <x v="5"/>
    <s v="Саратовская область"/>
    <x v="7"/>
    <s v="2 года лишения свободы в колонии-поселении, запрет заниматься деятельностью, связанной с администрированием сайтов в интернете, сроком 2 года"/>
    <n v="0"/>
    <n v="0"/>
    <n v="0"/>
    <n v="4"/>
    <n v="0"/>
    <n v="24"/>
    <n v="48"/>
  </r>
  <r>
    <s v="Саенко Ольга Александровна | Дело жительницы Керчи о призывах к экстремистской деятельности | ст. 280 ч.2 УК РФ | Аннексированная территория Республики Крым"/>
    <x v="0"/>
    <s v="Ж"/>
    <n v="1992"/>
    <x v="0"/>
    <s v="Аннексированная территория Республики Крым"/>
    <x v="2"/>
    <s v="2 года лишения свободы условно"/>
    <n v="0"/>
    <n v="0"/>
    <n v="0"/>
    <n v="4"/>
    <n v="1"/>
    <n v="24"/>
    <n v="48"/>
  </r>
  <r>
    <s v=" Аделя  | Дело о покушении на поджог военкомата в Казани | ст. 167 ч.2 УК РФ с применением ст. 30 ч.3 УК РФ | Республика Татарстан"/>
    <x v="3"/>
    <s v="Ж"/>
    <n v="2005"/>
    <x v="16"/>
    <s v="Республика Татарстан"/>
    <x v="7"/>
    <s v="2 года лишения свободы условно"/>
    <n v="0"/>
    <n v="0"/>
    <n v="0"/>
    <n v="4"/>
    <n v="1"/>
    <n v="24"/>
    <n v="48"/>
  </r>
  <r>
    <s v="Исаев Гафар Ибрагимович | Дело Гафара Исаева о применении насилия к представителю власти | ст. 318 ч.1 УК РФ | Республика Дагестан"/>
    <x v="3"/>
    <s v="М"/>
    <n v="2000"/>
    <x v="0"/>
    <s v="Республика Дагестан"/>
    <x v="5"/>
    <s v="2 года лишения свободы условно"/>
    <n v="0"/>
    <n v="0"/>
    <n v="0"/>
    <n v="4"/>
    <n v="1"/>
    <n v="24"/>
    <n v="48"/>
  </r>
  <r>
    <s v="Филатова Марианэлла Антоновна | Дело Марианэллы Филатовой о призывах к экстремизму | ст. 280 ч.2 УК РФ | Санкт-Петербург"/>
    <x v="0"/>
    <s v="Ж"/>
    <n v="2001"/>
    <x v="17"/>
    <s v="Санкт-Петербург"/>
    <x v="3"/>
    <s v="2 года лишения свободы условно"/>
    <n v="0"/>
    <n v="0"/>
    <n v="0"/>
    <n v="4"/>
    <n v="1"/>
    <n v="24"/>
    <n v="48"/>
  </r>
  <r>
    <s v="Цыбанева Ирина Викторовна | Дело о записке на могиле родителей Путина | ст. 244 ч.2 УК | Санкт-Петербург"/>
    <x v="2"/>
    <s v="Ж"/>
    <n v="1962"/>
    <x v="18"/>
    <s v="Санкт-Петербург"/>
    <x v="3"/>
    <s v="2 года лишения свободы условно с испытательным сроком 2 года"/>
    <n v="0"/>
    <n v="0"/>
    <n v="0"/>
    <n v="4"/>
    <n v="1"/>
    <n v="24"/>
    <n v="48"/>
  </r>
  <r>
    <s v="Билега Анна Георгиевна | Дело Анны Билеги о дискредитации ВС РФ | ст. 280.3 ч.1 УК РФ | Сахалинская область"/>
    <x v="1"/>
    <s v="Ж"/>
    <n v="1974"/>
    <x v="12"/>
    <s v="Сахалинская область"/>
    <x v="4"/>
    <s v="2 года лишения свободы условно с испытательным сроком 2 года с лишением права заниматься деятельностью, связанной с администрированием сайтов с использованием электронных или информационно-телекоммуникационных сетей, в том числе сети «Интернет» на срок 2 года. "/>
    <n v="0"/>
    <n v="0"/>
    <n v="0"/>
    <n v="4"/>
    <n v="1"/>
    <n v="24"/>
    <n v="48"/>
  </r>
  <r>
    <s v="Жамбеков Заурбек  | Дело Заурбека Жамбекова о дискредитации ВС РФ и вовлечении несовершеннолетней в совершение преступления в Нальчике | ст. 150 ч.2 УК РФ, ст. 280.3 ч.1 УК РФ | Кабардино-Балкарская Республика"/>
    <x v="1"/>
    <s v="М"/>
    <n v="1968"/>
    <x v="0"/>
    <s v="Кабардино-Балкарская Республика"/>
    <x v="5"/>
    <s v="2 года лишения свободы условно, штраф в размере 30 тысяч рублей с возможностью погашения в рассрочку"/>
    <n v="0"/>
    <n v="30000"/>
    <n v="0"/>
    <n v="4"/>
    <n v="1"/>
    <n v="24"/>
    <n v="48"/>
  </r>
  <r>
    <s v="Набиуллин Марсель Халилович | Дело о вандализме в Астрахани | ст. 214 ч.2 УК РФ | Астраханская область"/>
    <x v="2"/>
    <s v="М"/>
    <n v="1989"/>
    <x v="0"/>
    <s v="Астраханская область"/>
    <x v="1"/>
    <s v="2 года ограничения свободы"/>
    <n v="0"/>
    <n v="0"/>
    <n v="0"/>
    <n v="3"/>
    <n v="0"/>
    <n v="24"/>
    <n v="24"/>
  </r>
  <r>
    <s v="Козырев Дмитрий Александрович | Дело Дмитрия Козырева о надписи на Спасской башне Тульского кремля | ст. 214 ч.2 УК РФ | Тульская область"/>
    <x v="2"/>
    <s v="М"/>
    <n v="1994"/>
    <x v="0"/>
    <s v="Тульская область"/>
    <x v="0"/>
    <s v="2 года ограничения свободы"/>
    <n v="0"/>
    <n v="0"/>
    <n v="0"/>
    <n v="3"/>
    <n v="0"/>
    <n v="24"/>
    <n v="24"/>
  </r>
  <r>
    <s v="Завадский Антон Николаевич | Дело фельдшеров скорой помощи о вандализме в Туле | ст. 214 ч.2 УК РФ, ст. 280 ч.1 УК РФ | Тульская область"/>
    <x v="2"/>
    <s v="М"/>
    <n v="1994"/>
    <x v="19"/>
    <s v="Тульская область"/>
    <x v="0"/>
    <s v="2 года ограничения свободы, штраф в размере 180 тысяч рублей"/>
    <n v="0"/>
    <n v="180000"/>
    <n v="0"/>
    <n v="3"/>
    <n v="0"/>
    <n v="24"/>
    <n v="24"/>
  </r>
  <r>
    <s v="Ханджигазов Фаик Шакирович | Дело фельдшеров скорой помощи о вандализме в Туле | ст. 214 ч.2 УК РФ, ст. 280 ч.1 УК РФ | Тульская область"/>
    <x v="2"/>
    <s v="М"/>
    <n v="1994"/>
    <x v="19"/>
    <s v="Тульская область"/>
    <x v="0"/>
    <s v="2 года ограничения свободы, штраф в размере 180 тысяч рублей"/>
    <n v="0"/>
    <n v="180000"/>
    <n v="0"/>
    <n v="3"/>
    <n v="0"/>
    <n v="24"/>
    <n v="24"/>
  </r>
  <r>
    <s v="Чурсин Сергей Викторович | Дело о поджоге таблички военкомата в Черняховске | ст. 167 ч.2 УК РФ с применением ст. 30 ч.3 УК РФ | Калининградская область"/>
    <x v="3"/>
    <s v="М"/>
    <n v="1992"/>
    <x v="0"/>
    <s v="Калининградская область"/>
    <x v="3"/>
    <s v="2 года принудительных работ"/>
    <n v="0"/>
    <n v="0"/>
    <n v="0"/>
    <n v="2"/>
    <n v="0"/>
    <n v="24"/>
    <n v="24"/>
  </r>
  <r>
    <s v="Романов Михаил Викторович | &quot;Дело о повторной дискредитации ВС РФ, возбуждении ненависти и призывах к экстремизму в Чите&quot; | ст. 280.3 ч.1 УК РФ, ст. 282 ч.1 УК РФ, ст. 280 ч.2 УК РФ | Забайкальский край"/>
    <x v="0"/>
    <s v="М"/>
    <n v="1975"/>
    <x v="0"/>
    <s v="Забайкальский край"/>
    <x v="6"/>
    <s v="2 года условно с испытательным сроком 2 года"/>
    <n v="0"/>
    <n v="0"/>
    <n v="0"/>
    <n v="4"/>
    <n v="1"/>
    <n v="24"/>
    <n v="48"/>
  </r>
  <r>
    <s v="Кара-Мурза Владимир Владимирович | &quot;Дело Владимира Кара-Мурзы о &quot;&quot;фейках&quot;&quot; о деятельности ВС РФ на территории Украины, причастности к деятельности нежелательной организации и государственной измене&quot; | ст. 207.3 ч.2 УК РФ, ст. 284.1 ч.1 УК РФ, ст. 275 УК РФ | Москва"/>
    <x v="4"/>
    <s v="М"/>
    <n v="1981"/>
    <x v="20"/>
    <s v="Москва"/>
    <x v="0"/>
    <s v="25 лет лишения свободы в колонии строгого режима"/>
    <n v="0"/>
    <n v="0"/>
    <n v="1"/>
    <n v="4"/>
    <n v="0"/>
    <n v="300"/>
    <n v="1200"/>
  </r>
  <r>
    <s v="Новокрещенных Сергей Владимирович | &quot;Дело о &quot;&quot;фейках&quot;&quot; о ВС РФ в Набережных Челнах&quot; | ст. 282 ч.2 УК РФ, ст. 207.3 ч.1 УК РФ | Республика Татарстан"/>
    <x v="4"/>
    <s v="М"/>
    <n v="1973"/>
    <x v="0"/>
    <s v="Республика Татарстан"/>
    <x v="7"/>
    <s v="3 года 1 месяц лишения свободы условно"/>
    <n v="0"/>
    <n v="0"/>
    <n v="0"/>
    <n v="4"/>
    <n v="1"/>
    <n v="37"/>
    <n v="74"/>
  </r>
  <r>
    <s v="Фарбер Илья Исаакович | Дело Ильи Фарбера о поджоге военкомата в поселке Игра | ст. 167 ч.2 УК РФ | Удмуртская республика"/>
    <x v="3"/>
    <s v="М"/>
    <n v="1974"/>
    <x v="5"/>
    <s v="Удмуртская республика"/>
    <x v="7"/>
    <s v="3 года 2 месяца лишения свободы в колонии строгого режима, штраф в размере 2 660 000 рублей"/>
    <n v="0"/>
    <n v="2660000"/>
    <n v="1"/>
    <n v="4"/>
    <n v="0"/>
    <n v="38"/>
    <n v="152"/>
  </r>
  <r>
    <s v="Буйвол Сергей Петрович | Дело Сергея Буйвола о повторной дискредитации ВС РФ и применении насилия к представителю власти | ст. 280.3 ч.1 УК РФ, ст. 318 ч.2 УК РФ | Тульская область"/>
    <x v="3"/>
    <s v="М"/>
    <n v="1960"/>
    <x v="0"/>
    <s v="Тульская область"/>
    <x v="0"/>
    <s v="3 года 6 месяцев лишения свободы в колонии общего режима"/>
    <n v="0"/>
    <n v="0"/>
    <n v="0"/>
    <n v="4"/>
    <n v="0"/>
    <n v="42"/>
    <n v="84"/>
  </r>
  <r>
    <s v="Бирюков Андрей Юрьевич | Дело Андрея Бирюкова о призывах к экстремизму и публичном оправдании терроризма | ст. 205.2 ч.2 УК РФ, ст. 280 ч.2 УК РФ | Воронежская область"/>
    <x v="6"/>
    <s v="М"/>
    <n v="1987"/>
    <x v="0"/>
    <s v="Воронежская область"/>
    <x v="0"/>
    <s v="3 года 6 месяцев лишения свободы в колонии общего режима, запрет деятельности, связанной с администрированием интернет-сайтов, сроком на два года"/>
    <n v="0"/>
    <n v="0"/>
    <n v="0"/>
    <n v="4"/>
    <n v="0"/>
    <n v="42"/>
    <n v="84"/>
  </r>
  <r>
    <s v="Мальцев (Скороходов) Игорь (Егор) Александрович | Дело Егора Скороходова о чучеле в камуфляже с мешком на голове | ст. 213 ч.2 УК РФ | Санкт-Петербург"/>
    <x v="2"/>
    <s v="М"/>
    <n v="1999"/>
    <x v="10"/>
    <s v="Санкт-Петербург"/>
    <x v="3"/>
    <s v="3 года 8 месяцев лишения свободы в колонии общего режима"/>
    <n v="0"/>
    <n v="0"/>
    <n v="0"/>
    <n v="4"/>
    <n v="0"/>
    <n v="44"/>
    <n v="88"/>
  </r>
  <r>
    <s v="Нейжмаков Прохор  | Дело Прохора Нейжмакова о публичном оправдании терроризма | ст. 205.2 ч.2 УК РФ | Владимирская область"/>
    <x v="6"/>
    <s v="М"/>
    <n v="2001"/>
    <x v="0"/>
    <s v="Владимирская область"/>
    <x v="0"/>
    <s v="3 года лишения свободы в колонии общего режима"/>
    <n v="0"/>
    <n v="0"/>
    <n v="0"/>
    <n v="4"/>
    <n v="0"/>
    <n v="36"/>
    <n v="72"/>
  </r>
  <r>
    <s v="Абузарова Парвинахан Окилжоновна | Дело Парвины Абузаровой о призывах к деятельности против безопасности государства | ст. 280.4 ч.2 УК РФ | Республика Татарстан"/>
    <x v="0"/>
    <s v="Ж"/>
    <n v="1992"/>
    <x v="21"/>
    <s v="Республика Татарстан"/>
    <x v="7"/>
    <s v="3 года лишения свободы в колонии общего режима"/>
    <n v="0"/>
    <n v="0"/>
    <n v="0"/>
    <n v="4"/>
    <n v="0"/>
    <n v="36"/>
    <n v="72"/>
  </r>
  <r>
    <s v="Мартюшев Кирилл Игоревич | Дело Кирилла Мартюшева о призывах к экстремизму в Тюмени | ст. 280 ч.2 УК РФ | Тюменская область"/>
    <x v="0"/>
    <s v="М"/>
    <n v="1999"/>
    <x v="0"/>
    <s v="Тюменская область"/>
    <x v="8"/>
    <s v="3 года лишения свободы в колонии общего режима"/>
    <n v="0"/>
    <n v="0"/>
    <n v="0"/>
    <n v="4"/>
    <n v="0"/>
    <n v="36"/>
    <n v="72"/>
  </r>
  <r>
    <s v="Кавинов Иван Игоревич | &quot;Дело о &quot;&quot;фейках&quot;&quot; о ВС РФ в Коврове&quot; | ст. 207.3 ч.2 УК РФ | Владимирская область"/>
    <x v="4"/>
    <s v="М"/>
    <n v="1990"/>
    <x v="0"/>
    <s v="Владимирская область"/>
    <x v="0"/>
    <s v="3 года лишения свободы в колонии общего режима"/>
    <n v="0"/>
    <n v="0"/>
    <n v="0"/>
    <n v="4"/>
    <n v="0"/>
    <n v="36"/>
    <n v="72"/>
  </r>
  <r>
    <s v="Файзуллаев Азиз Ибрагимович | Дело Азиза Файзуллаева о поджоге администрации сельского поселения Пушкино | ст. 167 ч.2 УК РФ | Аннексированная территория Республики Крым"/>
    <x v="3"/>
    <s v="М"/>
    <n v="1997"/>
    <x v="0"/>
    <s v="Аннексированная территория Республики Крым"/>
    <x v="2"/>
    <s v="3 года лишения свободы в колонии общего режима"/>
    <n v="0"/>
    <n v="0"/>
    <n v="0"/>
    <n v="4"/>
    <n v="0"/>
    <n v="36"/>
    <n v="72"/>
  </r>
  <r>
    <s v="Левченко Игорь Юрьевич | Дело о возбуждении ненависти к российским военным в Красногорске | ст. 282 ч.2 УК РФ | Московская область"/>
    <x v="0"/>
    <s v="М"/>
    <n v="1995"/>
    <x v="5"/>
    <s v="Московская область"/>
    <x v="0"/>
    <s v="3 года лишения свободы в колонии общего режима"/>
    <n v="0"/>
    <n v="0"/>
    <n v="0"/>
    <n v="4"/>
    <n v="0"/>
    <n v="36"/>
    <n v="72"/>
  </r>
  <r>
    <s v="Тимофеев Владимир Владимирович | Дело Владимира Тимофеева о публичном оправдании терроризма | ст. 205.2 ч.2 УК РФ, ст. 207.3 ч.1 УК РФ | Иркутская область"/>
    <x v="6"/>
    <s v="М"/>
    <n v="1971"/>
    <x v="10"/>
    <s v="Иркутская область"/>
    <x v="6"/>
    <s v="3 года лишения свободы в колонии общего режима"/>
    <n v="0"/>
    <n v="0"/>
    <n v="0"/>
    <n v="4"/>
    <n v="0"/>
    <n v="36"/>
    <n v="72"/>
  </r>
  <r>
    <s v="Очиров Алтан Санхимович | &quot;Дело Алтана Очирова о &quot;&quot;фейках&quot;&quot; о деятельности ВС РФ на территории Украины&quot; | ст. 207.3 ч.2 УК РФ | Республика Калмыкия"/>
    <x v="4"/>
    <s v="М"/>
    <n v="1981"/>
    <x v="22"/>
    <s v="Республика Калмыкия"/>
    <x v="1"/>
    <s v="3 года лишения свободы в колонии общего режима"/>
    <n v="1"/>
    <n v="0"/>
    <n v="0"/>
    <n v="4"/>
    <n v="0"/>
    <n v="36"/>
    <n v="72"/>
  </r>
  <r>
    <s v="Арсланов Тахир Равильевич | &quot;Дело Тахира Арсланова о призывах к экстремизму, массовым беспорядкам и терроризму&quot; | ст. 205.2 ч.2 УК РФ, ст. 280 ч.2 УК РФ, ст. 212 ч.3 УК РФ | Новосибирская область"/>
    <x v="6"/>
    <s v="М"/>
    <n v="1956"/>
    <x v="0"/>
    <s v="Новосибирская область"/>
    <x v="6"/>
    <s v="3 года лишения свободы в колонии общего режима"/>
    <n v="0"/>
    <n v="0"/>
    <n v="0"/>
    <n v="4"/>
    <n v="0"/>
    <n v="36"/>
    <n v="72"/>
  </r>
  <r>
    <s v="Епихин Иван Владимирович | Дело о распространении листовок в поселке Товарково | ст. 205.2 ч.1 УК РФ, ст. 280 ч.1 УК РФ, ст. 222.1 ч.1 УК РФ | Калужская область"/>
    <x v="0"/>
    <s v="М"/>
    <n v="1989"/>
    <x v="0"/>
    <s v="Калужская область"/>
    <x v="0"/>
    <s v="3 года лишения свободы в колонии общего режима, запрет заниматься деятельностью, связанной с администрированием сайтов, сроком 1 год"/>
    <n v="0"/>
    <n v="0"/>
    <n v="0"/>
    <n v="4"/>
    <n v="0"/>
    <n v="36"/>
    <n v="72"/>
  </r>
  <r>
    <s v="Орловский Игорь Сергеевич | Дело Игоря Орловского о призывах к экстремизму и публичном оправдании терроризма | ст. 205.2 ч.2 УК РФ, ст. 280 ч.2 УК РФ | Красноярский край"/>
    <x v="6"/>
    <s v="М"/>
    <n v="1970"/>
    <x v="0"/>
    <s v="Красноярский край"/>
    <x v="6"/>
    <s v="3 года лишения свободы в колонии общего режима, запрет на размещение публикаций в интернете на 2 года"/>
    <n v="0"/>
    <n v="0"/>
    <n v="0"/>
    <n v="4"/>
    <n v="0"/>
    <n v="36"/>
    <n v="72"/>
  </r>
  <r>
    <s v="Никитенко Владислав Николаевич | Дело Владислава Никитенко о дискредитации использования ВС в Благовещенске | ст. 297 ч.1 УК Рф, ст. 297 ч.2 УК РФ, ст. 280.3 ч.1 УК РФ | Амурская область"/>
    <x v="1"/>
    <s v="М"/>
    <n v="1969"/>
    <x v="23"/>
    <s v="Амурская область"/>
    <x v="4"/>
    <s v="3 года лишения свободы в колонии общего режима, штраф в размере 1176 506 рублей 36 копеек, с лишением права заниматься деятельностью, связанной с использованием сети «Интернет», кроме возможности обращения в государственные органы, на срок 2 года"/>
    <n v="0"/>
    <n v="1176506.3600000001"/>
    <n v="0"/>
    <n v="4"/>
    <n v="0"/>
    <n v="36"/>
    <n v="72"/>
  </r>
  <r>
    <s v="Румянцев Владимир Александрович | &quot;Дело Владимира Румянцева о &quot;&quot;фейках&quot;&quot; о деятельности ВС РФ на территории Украины в Вологде&quot; | ст. 207.3 ч.2 УК РФ | Вологодская область"/>
    <x v="4"/>
    <s v="М"/>
    <n v="1961"/>
    <x v="13"/>
    <s v="Вологодская область"/>
    <x v="3"/>
    <s v="3 года лишения свободы с отбыванием наказания в колонии общего режима"/>
    <n v="0"/>
    <n v="0"/>
    <n v="0"/>
    <n v="4"/>
    <n v="0"/>
    <n v="36"/>
    <n v="72"/>
  </r>
  <r>
    <s v="Таганов Роман Владимирович | Дело Романа Таганова о применении насилия к полицейским в Майкопе | ст. 318 ч.1 УК РФ | Республика Адыгея"/>
    <x v="3"/>
    <s v="М"/>
    <n v="1987"/>
    <x v="10"/>
    <s v="Республика Адыгея"/>
    <x v="1"/>
    <s v="3 года лишения свободы условно"/>
    <n v="0"/>
    <n v="0"/>
    <n v="0"/>
    <n v="4"/>
    <n v="1"/>
    <n v="36"/>
    <n v="72"/>
  </r>
  <r>
    <s v="Щелупанова Елена Юрьевна | &quot;Дело Елены Щелупановой о &quot;&quot;фейках&quot;&quot; о ВС РФ и публичном оправдании терроризма&quot; | ст. 207.3 ч.2 УК РФ, ст. 205.2 ч.2 УК РФ | Республика Карелия"/>
    <x v="6"/>
    <s v="Ж"/>
    <n v="1967"/>
    <x v="10"/>
    <s v="Республика Карелия"/>
    <x v="3"/>
    <s v="3 года лишения свободы условно и штраф 360 тысяч рублей с возможностью погашения в рассрочку"/>
    <n v="0"/>
    <n v="360000"/>
    <n v="0"/>
    <n v="4"/>
    <n v="1"/>
    <n v="36"/>
    <n v="72"/>
  </r>
  <r>
    <s v="Казанков Игорь Владимирович | Дело Игоря Казанкова о повторных демонстрировании нацистской символики и дискредитации ВС РФ | ст. 282.4 ч.1 УК РФ, ст. 280.3 ч.1 УК РФ | Тульская область"/>
    <x v="1"/>
    <s v="М"/>
    <n v="1984"/>
    <x v="0"/>
    <s v="Тульская область"/>
    <x v="0"/>
    <s v="3 года лишения свободы, запрет на администрирование сайтов в интернете сроком на 2 года"/>
    <n v="0"/>
    <n v="0"/>
    <n v="0"/>
    <n v="4"/>
    <n v="0"/>
    <n v="36"/>
    <n v="72"/>
  </r>
  <r>
    <s v="Веселов Сергей Владимирович | Дело Сергея Веселова об оскорблении судьи | ст. 297 ч.2 УК РФ | Ивановская область"/>
    <x v="2"/>
    <s v="М"/>
    <n v="1970"/>
    <x v="24"/>
    <s v="Ивановская область"/>
    <x v="0"/>
    <s v="300 часов обязательных работ"/>
    <n v="0"/>
    <n v="0"/>
    <n v="0"/>
    <n v="2"/>
    <n v="0"/>
    <n v="0.41666666666666669"/>
    <n v="0.41666666666666669"/>
  </r>
  <r>
    <s v="Кузнецов Андрей Владимирович | Дело Андрея Кузнецова о вандализме и повреждении памятника ВОВ в Карпогорах | ст. 243.4 ч.2 п.«б» УК РФ, ст. 214 ч.1 УК РФ | Архангельская область"/>
    <x v="2"/>
    <s v="М"/>
    <n v="1970"/>
    <x v="0"/>
    <s v="Архангельская область"/>
    <x v="3"/>
    <s v="360 часов обязательных работ"/>
    <n v="0"/>
    <n v="0"/>
    <n v="0"/>
    <n v="2"/>
    <n v="0"/>
    <n v="0.5"/>
    <n v="0.5"/>
  </r>
  <r>
    <s v="Медведев Филипп Игоревич | Дело Филиппа Медведева о публичном оправдании терроризма | ст. 205.2 ч.2 УК РФ | Москва"/>
    <x v="6"/>
    <s v="М"/>
    <n v="1998"/>
    <x v="0"/>
    <s v="Москва"/>
    <x v="0"/>
    <s v="4 года 2 месяца лишения свободы в колонии общего режима"/>
    <n v="0"/>
    <n v="0"/>
    <n v="0"/>
    <n v="4"/>
    <n v="0"/>
    <n v="50"/>
    <n v="100"/>
  </r>
  <r>
    <s v="Степанов Даниил Владимирович | Дело о вандализме и конфиденциальном сотрудничестве с иностранной организацией в Алексине | ст. 214 ч.2 УК РФ, ст. 275.1 УК РФ | Тульская область"/>
    <x v="2"/>
    <s v="М"/>
    <n v="1992"/>
    <x v="0"/>
    <s v="Тульская область"/>
    <x v="0"/>
    <s v="4 года 6 месяцев лишения свободы"/>
    <n v="0"/>
    <n v="0"/>
    <n v="0"/>
    <n v="4"/>
    <n v="0"/>
    <n v="54"/>
    <n v="108"/>
  </r>
  <r>
    <s v="Верясов Илья Константинович | Дело о поджоге здания администрации Куликовского сельского поселения | ст. 167 ч.2 УК РФ с применением ст. 30 ч.3 УК РФ, ст. 213 ч.2 УК РФ | Волгоградская область"/>
    <x v="3"/>
    <s v="М"/>
    <n v="1999"/>
    <x v="0"/>
    <s v="Волгоградская область"/>
    <x v="1"/>
    <s v="4 года лишения свободы в колонии общего режима"/>
    <n v="0"/>
    <n v="0"/>
    <n v="0"/>
    <n v="4"/>
    <n v="0"/>
    <n v="48"/>
    <n v="96"/>
  </r>
  <r>
    <s v="Нечушкин Алексей Владимирович | &quot;Дело Алексея Нечушкина о подожженном автомобиле, врезавшемся в ограждение&quot; | ст. 213 ч.2 УК РФ | Москва"/>
    <x v="3"/>
    <s v="М"/>
    <n v="1983"/>
    <x v="0"/>
    <s v="Москва"/>
    <x v="0"/>
    <s v="4 года лишения свободы в колонии общего режима"/>
    <n v="0"/>
    <n v="0"/>
    <n v="0"/>
    <n v="4"/>
    <n v="0"/>
    <n v="48"/>
    <n v="96"/>
  </r>
  <r>
    <s v="Дайнеко Николай Дмитриевич | Дело Николая Дайнеко | ст. 282 ч.2 УК РФ, ст. 280.4 ч.3 УК РФ | Москва"/>
    <x v="0"/>
    <s v="М"/>
    <n v="1996"/>
    <x v="5"/>
    <s v="Москва"/>
    <x v="0"/>
    <s v="4 года лишения свободы в колонии общего режима"/>
    <n v="0"/>
    <n v="0"/>
    <n v="0"/>
    <n v="4"/>
    <n v="0"/>
    <n v="48"/>
    <n v="96"/>
  </r>
  <r>
    <s v="Сердюк Денис Васильевич | Дело Дениса Сердюка о поджоге военкомата в Волгограде | ст. 167 ч.2 УК РФ, ст. 213 ч.2 УК РФ | Волгоградская область"/>
    <x v="3"/>
    <s v="М"/>
    <n v="1992"/>
    <x v="0"/>
    <s v="Волгоградская область"/>
    <x v="1"/>
    <s v="4 года лишения свободы в колонии общего режима; суд обязал выплатить Министерству обороны 923 тысячи 229 рублей 60 копеек"/>
    <n v="0"/>
    <n v="923229.6"/>
    <n v="0"/>
    <n v="4"/>
    <n v="0"/>
    <n v="48"/>
    <n v="96"/>
  </r>
  <r>
    <s v="Асипов Мухамед-Афанди Магомедович | Дело Мухамеда-Афанди Асипова о применении насилия к представителю власти | ст. 318 ч.2 УК РФ | Республика Дагестан"/>
    <x v="3"/>
    <s v="М"/>
    <n v="2001"/>
    <x v="0"/>
    <s v="Республика Дагестан"/>
    <x v="5"/>
    <s v="4 года лишения свободы условно с испытательным сроком 2 года"/>
    <n v="0"/>
    <n v="0"/>
    <n v="0"/>
    <n v="4"/>
    <n v="1"/>
    <n v="48"/>
    <n v="96"/>
  </r>
  <r>
    <s v="Магомедов Мухаммад Гамзатович | Дело Мухаммада Магомедова о применении насилия к представителю власти в Махачкале | ст. 318 ч.2 УК РФ | Республика Дагестан"/>
    <x v="3"/>
    <s v="М"/>
    <n v="2004"/>
    <x v="0"/>
    <s v="Республика Дагестан"/>
    <x v="5"/>
    <s v="4 года лишения свободы условно, испытательный срок 2 года"/>
    <n v="1"/>
    <n v="0"/>
    <n v="0"/>
    <n v="4"/>
    <n v="1"/>
    <n v="48"/>
    <n v="96"/>
  </r>
  <r>
    <s v="Анохин Денис Алексеевич | Дело жителя Узловой о призывах к экстремизму и публичном оправдании терроризма | ст. 280 ч.2 УК РФ, ст. 205.2 ч.2 УК РФ | Тульская область"/>
    <x v="6"/>
    <s v="М"/>
    <n v="1998"/>
    <x v="0"/>
    <s v="Тульская область"/>
    <x v="0"/>
    <s v="4 года лишения свободы, запрет администрировать сайты в интернете сроком 3 года"/>
    <n v="0"/>
    <n v="0"/>
    <n v="0"/>
    <n v="4"/>
    <n v="0"/>
    <n v="48"/>
    <n v="96"/>
  </r>
  <r>
    <s v="Гордеев Владимир Владимирович | Дело о поджоге военкомата в Гае | ст. 167 ч.2 УК РФ | Оренбургская область"/>
    <x v="3"/>
    <s v="М"/>
    <n v="1989"/>
    <x v="0"/>
    <s v="Оренбургская область"/>
    <x v="7"/>
    <s v="4 месяца лишения свободы в колонии-поселении"/>
    <n v="0"/>
    <n v="0"/>
    <n v="0"/>
    <n v="4"/>
    <n v="0"/>
    <n v="4"/>
    <n v="8"/>
  </r>
  <r>
    <s v="Ариткулов Дмитрий Винерович | &quot;Дело о призывах к экстремизму, публичном оправдании терроризма и надругательстве над гербом РФ в Анадыре&quot; | ст. 280 ч.2 УК РФ, ст. 205.2 ч.2 УК РФ, ст. 329 УК РФ | Чукотский автономный округ"/>
    <x v="6"/>
    <s v="М"/>
    <n v="1978"/>
    <x v="0"/>
    <s v="Чукотский автономный округ"/>
    <x v="4"/>
    <s v="5 лет 6 месяцев лишения свободы в колонии общего режима"/>
    <n v="0"/>
    <n v="0"/>
    <n v="0"/>
    <n v="4"/>
    <n v="0"/>
    <n v="66"/>
    <n v="132"/>
  </r>
  <r>
    <s v="Тушканов Никита Алексеевич | Дело Никиты Тушканова о публичном оправдании терроризма и повторной дискредитации ВС РФ | ст. 280.3 ч.1 УК РФ, ст. 205.2 ч.2 УК РФ | Республика Коми"/>
    <x v="6"/>
    <s v="М"/>
    <n v="1994"/>
    <x v="6"/>
    <s v="Республика Коми"/>
    <x v="3"/>
    <s v="5 лет 6 месяцев лишения свободы в колонии общего режима"/>
    <n v="0"/>
    <n v="0"/>
    <n v="0"/>
    <n v="4"/>
    <n v="0"/>
    <n v="66"/>
    <n v="132"/>
  </r>
  <r>
    <s v="Пекпаев Павел Витальевич | Дело Павла Пекпаева о фейках о ВС РФ | ст. 207.3 ч.2 УК РФ | Республика Марий Эл"/>
    <x v="4"/>
    <s v="М"/>
    <n v="1976"/>
    <x v="0"/>
    <s v="Республика Марий Эл"/>
    <x v="7"/>
    <s v="5 лет 6 месяцев лишения свободы в колонии общего режима"/>
    <n v="0"/>
    <n v="0"/>
    <n v="0"/>
    <n v="4"/>
    <n v="0"/>
    <n v="66"/>
    <n v="132"/>
  </r>
  <r>
    <s v="Белоусов Олег Васильевич | &quot;Дело Олега Белоусова о &quot;&quot;фейках&quot;&quot; о деятельности ВС РФ на территории Украины&quot; | ст. 207.3 ч.2 УК РФ, ст. 280 ч.2 УК РФ | Санкт-Петербург"/>
    <x v="4"/>
    <s v="М"/>
    <n v="1967"/>
    <x v="0"/>
    <s v="Санкт-Петербург"/>
    <x v="3"/>
    <s v="5 лет 6 месяцев лишения свободы в колонии общего режима с лишением права заниматься деятельностью, связанной с размещением публикаций в телекоммуникационной сети Интернет сроком на 4 года"/>
    <n v="0"/>
    <n v="0"/>
    <n v="0"/>
    <n v="4"/>
    <n v="0"/>
    <n v="66"/>
    <n v="132"/>
  </r>
  <r>
    <s v="Афанасьев Михаил Вячеславович | &quot;Дело Михаила Афанасьева о &quot;&quot;фейках&quot;&quot; о деятельности ВС РФ на территории Украины в Абакане&quot; | ст. 207.3 ч.2 УК РФ | Республика Хакасия"/>
    <x v="4"/>
    <s v="М"/>
    <n v="1976"/>
    <x v="12"/>
    <s v="Республика Хакасия"/>
    <x v="6"/>
    <s v="5 лет 6 месяцев лишения свободы с запретом на публикацию материалов в СМИ и интернете в течение 2 лет 6 месяцев"/>
    <n v="0"/>
    <n v="0"/>
    <n v="0"/>
    <n v="4"/>
    <n v="0"/>
    <n v="66"/>
    <n v="132"/>
  </r>
  <r>
    <s v="Фролкин Даниил Андреевич | &quot;Дело Даниила Фролкина о &quot;&quot;фейках&quot;&quot; о ВС РФ&quot; | ст. 207.3 ч.2 УК РФ | Хабаровский край"/>
    <x v="4"/>
    <s v="М"/>
    <n v="2001"/>
    <x v="7"/>
    <s v="Хабаровский край"/>
    <x v="4"/>
    <s v="5 лет 6 месяцев лишения свободы условно"/>
    <n v="0"/>
    <n v="0"/>
    <n v="0"/>
    <n v="4"/>
    <n v="1"/>
    <n v="66"/>
    <n v="132"/>
  </r>
  <r>
    <s v="Хиральдо Сарай Альберто Энрике  | &quot;Дело Альберто Энрике Хиральдо о распространении &quot;&quot;фейков&quot;&quot; о деятельности ВС РФ на территории Украины организованной группой в Москве&quot; | ст. 207.3 ч.2 УК РФ | Москва"/>
    <x v="4"/>
    <s v="М"/>
    <n v="1982"/>
    <x v="0"/>
    <s v="Москва"/>
    <x v="0"/>
    <s v="5 лет и 2 месяца лишения свободы в колонии общего режима"/>
    <n v="0"/>
    <n v="0"/>
    <n v="0"/>
    <n v="4"/>
    <n v="0"/>
    <n v="62"/>
    <n v="124"/>
  </r>
  <r>
    <s v="Зыков Александр Вячеславович | &quot;Дело Александра Зыкова о &quot;&quot;фейках&quot;&quot; о ВС РФ&quot; | ст. 207.3 ч.2 УК РФ | Костромская область"/>
    <x v="4"/>
    <s v="М"/>
    <n v="1998"/>
    <x v="20"/>
    <s v="Костромская область"/>
    <x v="0"/>
    <s v="5 лет лишения свободы"/>
    <n v="0"/>
    <n v="0"/>
    <n v="0"/>
    <n v="4"/>
    <n v="0"/>
    <n v="60"/>
    <n v="120"/>
  </r>
  <r>
    <s v="Кандаров Марсель Альбертович | Дело Марселя Кандарова об оставлении части | ст. 337 ч.2.1 УК РФ, ст. 337 ч.4 УК РФ | Республика Башкортостан"/>
    <x v="5"/>
    <s v="М"/>
    <n v="1998"/>
    <x v="7"/>
    <s v="Республика Башкортостан"/>
    <x v="7"/>
    <s v="5 лет лишения свободы в колонии общего режима"/>
    <n v="0"/>
    <n v="0"/>
    <n v="0"/>
    <n v="4"/>
    <n v="0"/>
    <n v="60"/>
    <n v="120"/>
  </r>
  <r>
    <s v="Константинов Владимир Вячеславович | Дело Владимира Константинова о дезертирстве | ст. 338 УК РФ | Новосибирская область"/>
    <x v="5"/>
    <s v="М"/>
    <n v="1998"/>
    <x v="7"/>
    <s v="Новосибирская область"/>
    <x v="6"/>
    <s v="5 лет лишения свободы в колонии общего режима"/>
    <n v="0"/>
    <n v="0"/>
    <n v="0"/>
    <n v="4"/>
    <n v="0"/>
    <n v="60"/>
    <n v="120"/>
  </r>
  <r>
    <s v="Иваниди Максим Олегович | Дело Максима Иваниди о самовольном оставлении части | ст. 337 ч.5 УК РФ | Краснодарский край"/>
    <x v="5"/>
    <s v="М"/>
    <n v="2000"/>
    <x v="7"/>
    <s v="Краснодарский край"/>
    <x v="1"/>
    <s v="5 лет лишения свободы в колонии общего режима"/>
    <n v="0"/>
    <n v="0"/>
    <n v="0"/>
    <n v="4"/>
    <n v="0"/>
    <n v="60"/>
    <n v="120"/>
  </r>
  <r>
    <s v="Шатковский (монах Иларион) Николай Владимирович | Дело монаха Илариона о публичном оправдании терроризма | ст. 205.2 ч.2 УК РФ | Белгородская область"/>
    <x v="6"/>
    <s v="М"/>
    <n v="1964"/>
    <x v="25"/>
    <s v="Белгородская область"/>
    <x v="0"/>
    <s v="5 лет лишения свободы в колонии общего режима, запрет администртировать сайты сроком 4 года"/>
    <n v="0"/>
    <n v="0"/>
    <n v="0"/>
    <n v="4"/>
    <n v="0"/>
    <n v="60"/>
    <n v="120"/>
  </r>
  <r>
    <s v="Протасов Прохор Владимирович | &quot;Дело Прохора Протасова о &quot;&quot;фейках&quot;&quot; о ВС РФ&quot; | ст. 207.3 ч.2 УК РФ | Кировская область"/>
    <x v="4"/>
    <s v="М"/>
    <n v="1988"/>
    <x v="5"/>
    <s v="Кировская область"/>
    <x v="7"/>
    <s v="5 лет лишения свободы заочно с запретом администрировать сайты на 4 года"/>
    <n v="0"/>
    <n v="0"/>
    <n v="0"/>
    <n v="4"/>
    <n v="0"/>
    <n v="60"/>
    <n v="120"/>
  </r>
  <r>
    <s v="Ген Ирина Юрьевна | &quot;Дело Ирины Ген о &quot;&quot;фейках&quot;&quot; о деятельности ВС РФ на территории Украины&quot; | ст. 207.3 ч.2 УК РФ | Пензенская область"/>
    <x v="4"/>
    <s v="Ж"/>
    <n v="1967"/>
    <x v="6"/>
    <s v="Пензенская область"/>
    <x v="7"/>
    <s v="5 лет лишения свободы условно"/>
    <n v="0"/>
    <n v="0"/>
    <n v="0"/>
    <n v="4"/>
    <n v="1"/>
    <n v="60"/>
    <n v="120"/>
  </r>
  <r>
    <s v="Глазунов Александр Николаевич | Дело об угрозах расправы над военнослужащими в Симферополе | ст. 280 ч.2 УК РФ | Аннексированная территория Республики Крым"/>
    <x v="3"/>
    <s v="М"/>
    <n v="1980"/>
    <x v="0"/>
    <s v="Аннексированная территория Республики Крым"/>
    <x v="2"/>
    <s v="5 месяцев принудительных работ"/>
    <n v="0"/>
    <n v="0"/>
    <n v="0"/>
    <n v="2"/>
    <n v="0"/>
    <n v="5"/>
    <n v="5"/>
  </r>
  <r>
    <s v="Гончарова (Куц) Виктория Васильевна | &quot;Дело Виктории Гончаровой об участии в &quot;&quot;Правом секторе&quot;&quot; и &quot;&quot;фейках&quot;&quot; о ВС РФ&quot; | ст. 282.2 ч.2 УК РФ, ст. 207.3 ч.2 УК РФ | Республика Адыгея"/>
    <x v="4"/>
    <s v="Ж"/>
    <n v="1970"/>
    <x v="0"/>
    <s v="Республика Адыгея"/>
    <x v="1"/>
    <s v="6 лет 6 месяцев лишения свободы в колонии общего режима"/>
    <n v="0"/>
    <n v="0"/>
    <n v="0"/>
    <n v="4"/>
    <n v="0"/>
    <n v="78"/>
    <n v="156"/>
  </r>
  <r>
    <s v="Мартынов Александр Александрович | &quot;Дело жителей поселка Новозавидовский о &quot;&quot;фейках&quot;&quot; о деятельности ВС РФ на территории Украины&quot; | ст. 207.3 ч.2 УК РФ, ст. 214 ч.2 УК РФ | Тверская область"/>
    <x v="4"/>
    <s v="М"/>
    <n v="1958"/>
    <x v="26"/>
    <s v="Тверская область"/>
    <x v="0"/>
    <s v="6 лет 6 месяцев лишения свободы в колонии общего режима"/>
    <n v="0"/>
    <n v="0"/>
    <n v="0"/>
    <n v="4"/>
    <n v="0"/>
    <n v="78"/>
    <n v="156"/>
  </r>
  <r>
    <s v="Жилин Михаил Алексеевич | Дело Михаила Жилина о дезертирстве | ст. 338 УК РФ, ст. 322 ч.1 УК РФ | Новосибирская область"/>
    <x v="5"/>
    <s v="М"/>
    <n v="1986"/>
    <x v="7"/>
    <s v="Новосибирская область"/>
    <x v="6"/>
    <s v="6 лет 6 месяцев лишения свободы в колонии строгого режима"/>
    <n v="0"/>
    <n v="0"/>
    <n v="1"/>
    <n v="4"/>
    <n v="0"/>
    <n v="78"/>
    <n v="312"/>
  </r>
  <r>
    <s v="Орловский Игорь Сергеевич | &quot;Дело Игоря Орловского о реабилитации нацизма и &quot;&quot;фейках&quot;&quot; о ВС РФ&quot; | ст. 207.3 ч.2 УК РФ, ст. 354.1 ч.2 УК РФ | Красноярский край"/>
    <x v="4"/>
    <s v="М"/>
    <n v="1970"/>
    <x v="0"/>
    <s v="Красноярский край"/>
    <x v="6"/>
    <s v="6 лет 6 месяцев лишения свободы, в совокупности с предыдущим приговором 7 лет 6 месяцев лишения свободы "/>
    <n v="0"/>
    <n v="0"/>
    <n v="0"/>
    <n v="4"/>
    <n v="0"/>
    <n v="78"/>
    <n v="156"/>
  </r>
  <r>
    <s v="Краваль Владислав Владиславович | Дело о ложном сообщении о поджоге военкомата в Ухте | ст. 214 ч.2 УК РФ, ст. 207 ч.3 УК РФ | Республика Коми"/>
    <x v="2"/>
    <s v="М"/>
    <n v="1975"/>
    <x v="10"/>
    <s v="Республика Коми"/>
    <x v="3"/>
    <s v="6 лет и 3 месяца колонии общего режима"/>
    <n v="0"/>
    <n v="0"/>
    <n v="0"/>
    <n v="4"/>
    <n v="0"/>
    <n v="75"/>
    <n v="150"/>
  </r>
  <r>
    <s v="Балазейкин Егор Даниэлевич | Дело о попытках поджога военкоматов в Петербурге и Ленинградской области | ст. 205 ч.1 УК РФ с применением ст. 30 ч.3 УК РФ | Санкт-Петербург"/>
    <x v="3"/>
    <s v="М"/>
    <n v="2006"/>
    <x v="16"/>
    <s v="Санкт-Петербург"/>
    <x v="3"/>
    <s v="6 лет лишения свободы в воспитательной колонии"/>
    <n v="0"/>
    <n v="0"/>
    <n v="0"/>
    <n v="4"/>
    <n v="0"/>
    <n v="72"/>
    <n v="144"/>
  </r>
  <r>
    <s v="Акимов Кирилл Вячеславович | &quot;Дело &quot;&quot;Мордовского фермера&quot;&quot;&quot; | ст. 205.2 ч.2 УК РФ | Республика Мордовия"/>
    <x v="6"/>
    <s v="М"/>
    <n v="1970"/>
    <x v="17"/>
    <s v="Республика Мордовия"/>
    <x v="7"/>
    <s v="6 лет лишения свободы в колонии общего режима"/>
    <n v="0"/>
    <n v="0"/>
    <n v="0"/>
    <n v="4"/>
    <n v="0"/>
    <n v="72"/>
    <n v="144"/>
  </r>
  <r>
    <s v="Арбузенко Алексей Валериевич | Дело Алексея Арбузенко о вандализме в Тольятти | ст. 150 ч.4 УК РФ, ст. 214 ч.2 УК РФ, ст. 280.3 ч.2 УК РФ | Самарская область"/>
    <x v="2"/>
    <s v="М"/>
    <n v="1976"/>
    <x v="6"/>
    <s v="Самарская область"/>
    <x v="7"/>
    <s v="6 лет лишения свободы в колонии общего режима"/>
    <n v="0"/>
    <n v="0"/>
    <n v="0"/>
    <n v="4"/>
    <n v="0"/>
    <n v="72"/>
    <n v="144"/>
  </r>
  <r>
    <s v="Зотова Валерия Игоревна | Дело Валерии Зотовой о попытке поджога пункта сбора помощи Донбассу | ст. 205 ч.1 УК РФ | Ярославская область"/>
    <x v="3"/>
    <s v="Ж"/>
    <n v="2003"/>
    <x v="0"/>
    <s v="Ярославская область"/>
    <x v="0"/>
    <s v="6 лет лишения свободы в колонии общего режима"/>
    <n v="0"/>
    <n v="0"/>
    <n v="0"/>
    <n v="4"/>
    <n v="0"/>
    <n v="72"/>
    <n v="144"/>
  </r>
  <r>
    <s v="Бахтин Александр Сергеевич | &quot;Дело Александра Бахтина о &quot;&quot;фейках&quot;&quot; о ВС РФ&quot; | ст. 207.3 ч.2 УК РФ | Московская область"/>
    <x v="4"/>
    <s v="М"/>
    <n v="1971"/>
    <x v="0"/>
    <s v="Московская область"/>
    <x v="0"/>
    <s v="6 лет лишения свободы в колонии общего режима"/>
    <n v="0"/>
    <n v="0"/>
    <n v="0"/>
    <n v="4"/>
    <n v="0"/>
    <n v="72"/>
    <n v="144"/>
  </r>
  <r>
    <s v="Сомряков Александр Сергеевич | &quot;Дело Александра Сомрякова о &quot;&quot;фейках&quot;&quot; о ВС РФ&quot; | ст. 207.3 ч.2 УК РФ | Краснодарский край"/>
    <x v="4"/>
    <s v="М"/>
    <n v="1986"/>
    <x v="13"/>
    <s v="Краснодарский край"/>
    <x v="1"/>
    <s v="6 лет лишения свободы в колонии общего режима"/>
    <n v="0"/>
    <n v="0"/>
    <n v="0"/>
    <n v="4"/>
    <n v="0"/>
    <n v="72"/>
    <n v="144"/>
  </r>
  <r>
    <s v="Жариков Михаил Александрович | &quot;Дело Михаила Жарикова о &quot;&quot;фейках&quot;&quot; о ВС РФ, оправдании терроризма и реабилитации нацизма&quot; | ст. 354.1 ч.2 УК РФ, ст. 205.2 ч.2 УК РФ, ст. 207.3 ч.2 УК РФ | Нижегородская область"/>
    <x v="6"/>
    <s v="М"/>
    <n v="1984"/>
    <x v="0"/>
    <s v="Нижегородская область"/>
    <x v="7"/>
    <s v="6 лет лишения свободы в колонии общего режима, запрет администрировать интернет-ресурсы сроком на 4 года"/>
    <n v="0"/>
    <n v="0"/>
    <n v="0"/>
    <n v="4"/>
    <n v="0"/>
    <n v="72"/>
    <n v="144"/>
  </r>
  <r>
    <s v="Котович Валерий Николаевич | &quot;Дело Валерия Котовича о &quot;&quot;фейках&quot;&quot; о ВС РФ&quot; | ст. 207.3 ч.2 УК РФ | Ростовская область"/>
    <x v="4"/>
    <s v="М"/>
    <n v="1980"/>
    <x v="27"/>
    <s v="Ростовская область"/>
    <x v="1"/>
    <s v="6 лет лишения свободы в колонии общего режима, лишение звания полковника и права занимать определенные должности в течение трех лет"/>
    <n v="0"/>
    <n v="0"/>
    <n v="0"/>
    <n v="4"/>
    <n v="0"/>
    <n v="72"/>
    <n v="144"/>
  </r>
  <r>
    <s v="Пожелал остаться анонимным | Дело о поджоге военкомата в Краснодаре | ст. 205 ч.1 УК РФ | Краснодарский край"/>
    <x v="3"/>
    <s v="М"/>
    <n v="1988"/>
    <x v="0"/>
    <s v="Краснодарский край"/>
    <x v="1"/>
    <s v="6 лет лишения свободы в колонии строгого режима"/>
    <n v="1"/>
    <n v="0"/>
    <n v="1"/>
    <n v="4"/>
    <n v="0"/>
    <n v="72"/>
    <n v="288"/>
  </r>
  <r>
    <s v="Фролов Савелий Александрович | Дело Савелия Фролова о приготовлении к государственной измене | ст. 275 УК РФ с применением ст. 30 ч.1 УК РФ | Республика Северная Осетия"/>
    <x v="0"/>
    <s v="М"/>
    <n v="2001"/>
    <x v="0"/>
    <s v="Республика Северная Осетия"/>
    <x v="5"/>
    <s v="6 лет лишения свободы в колонии строгого режима, штраф в размере 100 тысяч рублей, 2 года ограничения свободы"/>
    <n v="0"/>
    <n v="100000"/>
    <n v="1"/>
    <n v="4"/>
    <n v="0"/>
    <n v="72"/>
    <n v="288"/>
  </r>
  <r>
    <s v="Шварц Алексей Максимович | &quot;Дело Алексея Шварца о &quot;&quot;фейках&quot;&quot; о ВС РФ&quot; | ст. 207.3 ч.2 УК РФ | Курганская область"/>
    <x v="4"/>
    <s v="М"/>
    <n v="1996"/>
    <x v="10"/>
    <s v="Курганская область"/>
    <x v="8"/>
    <s v="6 лет лишения свободы заочно"/>
    <n v="0"/>
    <n v="0"/>
    <n v="0"/>
    <n v="4"/>
    <n v="0"/>
    <n v="72"/>
    <n v="144"/>
  </r>
  <r>
    <s v="Пономаренко Мария Николаевна | Дело Марии Пономаренко | ст. 207.3 ч.2 УК РФ | Алтайский край"/>
    <x v="4"/>
    <s v="Ж"/>
    <n v="1978"/>
    <x v="12"/>
    <s v="Алтайский край"/>
    <x v="6"/>
    <s v="6 лет лишения свободы с отбыванием срока в колонии общего режима, запрет заниматься журналистской деятельностью 5 лет"/>
    <n v="1"/>
    <n v="0"/>
    <n v="0"/>
    <n v="4"/>
    <n v="0"/>
    <n v="72"/>
    <n v="144"/>
  </r>
  <r>
    <s v="Кудряшов Иван Валерьевич | Дело о приготовлении к поджогу военкомата в Твери | ст. 205 ч.1 УК РФ с применением ст. 30 ч.1 УК РФ | Тверская область"/>
    <x v="3"/>
    <s v="М"/>
    <n v="1996"/>
    <x v="13"/>
    <s v="Тверская область"/>
    <x v="0"/>
    <s v="6 лет лишения свободы. Первые 2,5 года в тюрьме, 3,5 года в колонии строгого режима"/>
    <n v="1"/>
    <n v="0"/>
    <n v="1"/>
    <n v="4"/>
    <n v="0"/>
    <n v="72"/>
    <n v="288"/>
  </r>
  <r>
    <s v="Нефедова Диана Александровна | &quot;Дело Дианы Нефедовой о &quot;&quot;фейках&quot;&quot; о деятельности ВС РФ на территории Украины в Челябинске&quot; | ст. 207.3 ч.1 УК РФ | Челябинская область"/>
    <x v="4"/>
    <s v="Ж"/>
    <n v="1978"/>
    <x v="0"/>
    <s v="Челябинская область"/>
    <x v="8"/>
    <s v="6 месяцев исправительных работ"/>
    <n v="0"/>
    <n v="0"/>
    <n v="0"/>
    <n v="2"/>
    <n v="0"/>
    <n v="6"/>
    <n v="6"/>
  </r>
  <r>
    <s v="Эрбес Федор Федорович | &quot;Дело Федора Эрбеса о &quot;&quot;фейках&quot;&quot; о деятельности ВС РФ на территории Украины в Уссурийске&quot; | ст. 207.3 ч.1 УК РФ | Приморский край"/>
    <x v="4"/>
    <s v="М"/>
    <n v="1993"/>
    <x v="0"/>
    <s v="Приморский край"/>
    <x v="4"/>
    <s v="6 месяцев исправительных работ"/>
    <n v="0"/>
    <n v="0"/>
    <n v="0"/>
    <n v="2"/>
    <n v="0"/>
    <n v="6"/>
    <n v="6"/>
  </r>
  <r>
    <s v="Сачивка Виталий Иванович | &quot;Дело о &quot;&quot;фейках&quot;&quot; о ВС РФ и уклонении от призыва в Магадане&quot; | ст. 328 ч.1 УК РФ, ст. 207.3 ч.1 УК РФ | Магаданская область"/>
    <x v="4"/>
    <s v="М"/>
    <n v="1998"/>
    <x v="0"/>
    <s v="Магаданская область"/>
    <x v="4"/>
    <s v="6 месяцев исправительных работ"/>
    <n v="0"/>
    <n v="0"/>
    <n v="0"/>
    <n v="2"/>
    <n v="0"/>
    <n v="6"/>
    <n v="6"/>
  </r>
  <r>
    <s v="Шамонов Антон Юрьевич | &quot;Дело Антона Шамонова о &quot;&quot;фейках&quot;&quot; о деятельности ВС РФ на территории Украины в Тюмени&quot; | ст. 207.3 ч.1 УК РФ | Тюменская область"/>
    <x v="4"/>
    <s v="М"/>
    <n v="1982"/>
    <x v="0"/>
    <s v="Тюменская область"/>
    <x v="8"/>
    <s v="6 месяцев исправительных работ"/>
    <n v="0"/>
    <n v="0"/>
    <n v="0"/>
    <n v="2"/>
    <n v="0"/>
    <n v="6"/>
    <n v="6"/>
  </r>
  <r>
    <s v="Барабашов Вячеслав Игоревич | &quot;Дело Вячеслава Барабашова о &quot;&quot;фейках&quot;&quot; о ВС РФ в Иркутске&quot; | ст. 207.3 ч.1 УК РФ | Иркутская область"/>
    <x v="4"/>
    <s v="М"/>
    <n v="1983"/>
    <x v="0"/>
    <s v="Иркутская область"/>
    <x v="6"/>
    <s v="6 месяцев исправительных работ условно"/>
    <n v="0"/>
    <n v="0"/>
    <n v="0"/>
    <n v="2"/>
    <n v="0"/>
    <n v="6"/>
    <n v="6"/>
  </r>
  <r>
    <s v="Мартыничев Дмитрий Вячеславович | Дело Дмитрия Мартыничева о побоях | ст. 116 УК РФ | Санкт-Петербург"/>
    <x v="3"/>
    <s v="М"/>
    <n v="1973"/>
    <x v="10"/>
    <s v="Санкт-Петербург"/>
    <x v="3"/>
    <s v="6 месяцев исправительных работ условно"/>
    <n v="0"/>
    <n v="0"/>
    <n v="0"/>
    <n v="2"/>
    <n v="0"/>
    <n v="6"/>
    <n v="6"/>
  </r>
  <r>
    <s v="Эйхендорф (Щербаков) Дэвид (Эдуард) Антонович | &quot;Дело о &quot;&quot;фейках&quot;&quot; о деятельности ВС РФ на территории Украины и реабилитации нацизма в Тюмени&quot; | ст. 354.1 ч.4 УК РФ, ст. 207.3 ч.1 УК РФ | Тюменская область"/>
    <x v="4"/>
    <s v="М"/>
    <n v="1999"/>
    <x v="28"/>
    <s v="Тюменская область"/>
    <x v="8"/>
    <s v="6 месяцев лишения свободы в колонии-поселении"/>
    <n v="1"/>
    <n v="0"/>
    <n v="0"/>
    <n v="4"/>
    <n v="0"/>
    <n v="6"/>
    <n v="12"/>
  </r>
  <r>
    <s v="Ляляев Дмитрий Владимирович | &quot;Дело Дмитрия Ляляева о &quot;&quot;фейках&quot;&quot; о ВС РФ в Саратове&quot; | ст. 207.3 ч.1 УК РФ | Саратовская область"/>
    <x v="4"/>
    <s v="М"/>
    <n v="1965"/>
    <x v="5"/>
    <s v="Саратовская область"/>
    <x v="7"/>
    <s v="6 месяцев лишения свободы в колонии-поселении, по совокупности с предыдущим приговором 2 года 2 месяца лишения свободы в колонии-поселении"/>
    <n v="0"/>
    <n v="0"/>
    <n v="0"/>
    <n v="4"/>
    <n v="0"/>
    <n v="6"/>
    <n v="12"/>
  </r>
  <r>
    <s v="Гутовская Елизавета Сергеевна | Дело о плевке в российский флаг в Обнинске | ст. 329 УК РФ | Калужская область"/>
    <x v="2"/>
    <s v="Ж"/>
    <n v="1981"/>
    <x v="29"/>
    <s v="Калужская область"/>
    <x v="0"/>
    <s v="6 месяцев ограничения свободы"/>
    <n v="0"/>
    <n v="0"/>
    <n v="0"/>
    <n v="3"/>
    <n v="0"/>
    <n v="6"/>
    <n v="6"/>
  </r>
  <r>
    <s v="Покусин Игорь Борисович | Дело о вандализме в Абакане | ст. 214 ч.2 УК РФ | Республика Хакасия"/>
    <x v="2"/>
    <s v="М"/>
    <n v="1962"/>
    <x v="20"/>
    <s v="Республика Хакасия"/>
    <x v="6"/>
    <s v="6 месяцев ограничения свободы"/>
    <n v="0"/>
    <n v="0"/>
    <n v="0"/>
    <n v="3"/>
    <n v="0"/>
    <n v="6"/>
    <n v="6"/>
  </r>
  <r>
    <s v="Ледякин Егор Андреевич | Дело Леонида Черного о вандализме в Екатеринбурге | ст. 214 ч.2 УК РФ | Свердловская область"/>
    <x v="2"/>
    <s v="М"/>
    <n v="1978"/>
    <x v="5"/>
    <s v="Свердловская область"/>
    <x v="8"/>
    <s v="6 месяцев ограничения свободы"/>
    <n v="0"/>
    <n v="0"/>
    <n v="0"/>
    <n v="3"/>
    <n v="0"/>
    <n v="6"/>
    <n v="6"/>
  </r>
  <r>
    <s v="Барышников Игорь Лазаревич | Дело Игоря Барышникова о постах об обстреле роддома в Мариуполе и убийствах жителей Бучи | ст. 207.3 ч.2 УК РФ | Калининградская область"/>
    <x v="2"/>
    <s v="М"/>
    <n v="1959"/>
    <x v="0"/>
    <s v="Калининградская область"/>
    <x v="3"/>
    <s v="7 лет 6 месяцев лишения свободы в колонии общего режима"/>
    <n v="0"/>
    <n v="0"/>
    <n v="0"/>
    <n v="4"/>
    <n v="0"/>
    <n v="90"/>
    <n v="180"/>
  </r>
  <r>
    <s v="Скочиленко Александра Юрьевна | &quot;Дело Александры Скочиленко о &quot;&quot;фейках&quot;&quot; о деятельности ВС РФ на территории Украины в Петербурге&quot; | ст. 207.3 ч.2 УК РФ | Санкт-Петербург"/>
    <x v="4"/>
    <s v="Ж"/>
    <n v="1990"/>
    <x v="5"/>
    <s v="Санкт-Петербург"/>
    <x v="3"/>
    <s v="7 лет лишения свободы в ИК общего режима с лишением права заниматься деятельностью, связанной с администрированием сайтов электронных или информационно-телекоммуникационных сетей, в том числе сети Интернет, сроком на 3 года"/>
    <n v="0"/>
    <n v="0"/>
    <n v="0"/>
    <n v="4"/>
    <n v="0"/>
    <n v="84"/>
    <n v="168"/>
  </r>
  <r>
    <s v="Симонов Михаил Юрьевич | &quot;Дело Михаила Симонова о &quot;&quot;фейках&quot;&quot; о ВС РФ&quot; | ст. 207.3 ч.2 УК РФ | Москва"/>
    <x v="4"/>
    <s v="М"/>
    <n v="1960"/>
    <x v="0"/>
    <s v="Москва"/>
    <x v="0"/>
    <s v="7 лет лишения свободы в колонии общего режима"/>
    <n v="0"/>
    <n v="0"/>
    <n v="0"/>
    <n v="4"/>
    <n v="0"/>
    <n v="84"/>
    <n v="168"/>
  </r>
  <r>
    <s v="Разумова Людмила Александровна | &quot;Дело жителей поселка Новозавидовский о &quot;&quot;фейках&quot;&quot; о деятельности ВС РФ на территории Украины&quot; | ст. 207.3 ч.2 УК РФ, ст. 214 ч.2 УК РФ | Тверская область"/>
    <x v="4"/>
    <s v="Ж"/>
    <n v="1967"/>
    <x v="5"/>
    <s v="Тверская область"/>
    <x v="0"/>
    <s v="7 лет лишения свободы в колонии общего режима"/>
    <n v="0"/>
    <n v="0"/>
    <n v="0"/>
    <n v="4"/>
    <n v="0"/>
    <n v="84"/>
    <n v="168"/>
  </r>
  <r>
    <s v="Горинов Алексей Александрович | Дело Алексея Горинова | ст. 207.3 ч.2 УК РФ | Москва"/>
    <x v="4"/>
    <s v="М"/>
    <n v="1961"/>
    <x v="20"/>
    <s v="Москва"/>
    <x v="0"/>
    <s v="7 лет лишения свободы в колонии общего режима"/>
    <n v="0"/>
    <n v="0"/>
    <n v="0"/>
    <n v="4"/>
    <n v="0"/>
    <n v="84"/>
    <n v="168"/>
  </r>
  <r>
    <s v="Шумеков Булат Сайлауевич | &quot;Дело Булата Шумекова о &quot;&quot;фейках&quot;&quot; о деятельности ВС РФ на территории Украины&quot; | ст. 207.3 ч.2 УК РФ | Кемеровская область"/>
    <x v="4"/>
    <s v="М"/>
    <n v="1990"/>
    <x v="10"/>
    <s v="Кемеровская область"/>
    <x v="6"/>
    <s v="7 лет лишения свободы в колонии общего режима"/>
    <n v="0"/>
    <n v="0"/>
    <n v="0"/>
    <n v="4"/>
    <n v="0"/>
    <n v="84"/>
    <n v="168"/>
  </r>
  <r>
    <s v="Балин Андрей Альбертович | &quot;Дело о &quot;&quot;фейках&quot;&quot; о ВС РФ в Тольятти&quot; | ст. 207.3 ч.2 УК РФ | Самарская область"/>
    <x v="4"/>
    <s v="М"/>
    <n v="1974"/>
    <x v="30"/>
    <s v="Самарская область"/>
    <x v="7"/>
    <s v="7 лет лишения свободы в колонии общего режима, запрет администрировать сайты на 4 года"/>
    <n v="0"/>
    <n v="0"/>
    <n v="0"/>
    <n v="4"/>
    <n v="0"/>
    <n v="84"/>
    <n v="168"/>
  </r>
  <r>
    <s v="Алексеев Андрей  | Дело Андрея Алексеева о поджоге военкомата во Владивостоке | ст. 205 ч.1 УК РФ | Приморский край"/>
    <x v="3"/>
    <s v="М"/>
    <n v="2001"/>
    <x v="7"/>
    <s v="Приморский край"/>
    <x v="4"/>
    <s v="7 лет лишения свободы в колонии строгого режима"/>
    <n v="0"/>
    <n v="0"/>
    <n v="1"/>
    <n v="4"/>
    <n v="0"/>
    <n v="84"/>
    <n v="336"/>
  </r>
  <r>
    <s v="Гармажапова Александра Цыреновна | &quot;Дело Александры Гармажаповой о &quot;&quot;фейках&quot;&quot; о ВС РФ&quot; | ст. 207.3 ч.2 УК РФ | Республика Бурятия"/>
    <x v="4"/>
    <s v="Ж"/>
    <n v="1989"/>
    <x v="31"/>
    <s v="Республика Бурятия"/>
    <x v="4"/>
    <s v="7 лет лишения свободы заочно"/>
    <n v="0"/>
    <n v="0"/>
    <n v="0"/>
    <n v="4"/>
    <n v="0"/>
    <n v="84"/>
    <n v="168"/>
  </r>
  <r>
    <s v="Клоков (Ведель) Сергей (Семиэль) Валентинович (Вальтерович) | &quot;Дело Сергея Клокова о &quot;&quot;фейках&quot;&quot; о деятельности ВС РФ на территории Украины&quot; | ст. 207.3 ч.2 УК РФ | Москва"/>
    <x v="4"/>
    <s v="М"/>
    <n v="1984"/>
    <x v="27"/>
    <s v="Москва"/>
    <x v="0"/>
    <s v="7 лет лишения свободы, с лишением права занимать должности на государственной службе в системе органов внутренних дел РФ, связанных с осуществлением функций представителя власти, сроком на 4 (четыре) года, с отбыванием основного наказания в виде лишения свободы в исправительной колонии общего режима._x000a__x000a_На основании ст. 48 УК РФ Ведель С.В. (Клоков С.В.) лишен специального звания «капитан внутренней службы»."/>
    <n v="1"/>
    <n v="0"/>
    <n v="0"/>
    <n v="4"/>
    <n v="0"/>
    <n v="84"/>
    <n v="168"/>
  </r>
  <r>
    <s v="Иванов Дмитрий Александрович | &quot;Дело Дмитрия Иванова о &quot;&quot;фейках&quot;&quot; о деятельности ВС РФ на территории Украины в Москве&quot; | ст. 207.3 ч.2 УК РФ | Москва"/>
    <x v="4"/>
    <s v="М"/>
    <n v="1999"/>
    <x v="10"/>
    <s v="Москва"/>
    <x v="0"/>
    <s v="8 лет 6 месяцев лишения свободы _x000a_в колонии общего режима"/>
    <n v="1"/>
    <n v="0"/>
    <n v="0"/>
    <n v="4"/>
    <n v="0"/>
    <n v="102"/>
    <n v="204"/>
  </r>
  <r>
    <s v="Ноздринов Александр Анатольевич | &quot;Дело Александра Ноздринова о &quot;&quot;фейках&quot;&quot; о деятельности ВС РФ на территории Украины в Новокубанске&quot; | ст. 207.3 ч.2 УК РФ | Краснодарский край"/>
    <x v="4"/>
    <s v="М"/>
    <n v="1985"/>
    <x v="12"/>
    <s v="Краснодарский край"/>
    <x v="1"/>
    <s v="8 лет 6 месяцев лишения свободы в колонии общего режима"/>
    <n v="0"/>
    <n v="0"/>
    <n v="0"/>
    <n v="4"/>
    <n v="0"/>
    <n v="102"/>
    <n v="204"/>
  </r>
  <r>
    <s v="Яшин Илья Валерьевич | &quot;Дело Ильи Яшина о &quot;&quot;фейках&quot;&quot; о ВС РФ&quot; | ст. 207.3 ч.2 УК РФ | Москва"/>
    <x v="4"/>
    <s v="М"/>
    <n v="1983"/>
    <x v="20"/>
    <s v="Москва"/>
    <x v="0"/>
    <s v="8 лет 6 месяцев лишения свободы в колонии общего режима"/>
    <n v="0"/>
    <n v="0"/>
    <n v="0"/>
    <n v="4"/>
    <n v="0"/>
    <n v="102"/>
    <n v="204"/>
  </r>
  <r>
    <s v="Овсянникова Марина Владимировна | Дело Марины Овсянниковой | ст. 207.3 ч.2 УК РФ | Москва"/>
    <x v="4"/>
    <s v="Ж"/>
    <n v="1978"/>
    <x v="12"/>
    <s v="Москва"/>
    <x v="0"/>
    <s v="8 лет 6 месяцев лишения свободы заочно, запрет администрировать сайты в интернете сроком 4 года"/>
    <n v="0"/>
    <n v="0"/>
    <n v="0"/>
    <n v="4"/>
    <n v="0"/>
    <n v="102"/>
    <n v="204"/>
  </r>
  <r>
    <s v="Верзилов Петр Юрьевич | &quot;Дело Петра Верзилова о &quot;&quot;фейках&quot;&quot; о ВС РФ&quot; | ст. 207.3 ч.2 УК РФ | Москва"/>
    <x v="4"/>
    <s v="М"/>
    <n v="1987"/>
    <x v="32"/>
    <s v="Москва"/>
    <x v="0"/>
    <s v="8 лет 6 месяцев лишения свободы заочно, запрет писать в интернете сроком 4 года"/>
    <n v="0"/>
    <n v="0"/>
    <n v="0"/>
    <n v="4"/>
    <n v="0"/>
    <n v="102"/>
    <n v="204"/>
  </r>
  <r>
    <s v="Кац Максим Евгеньевич | &quot;Дело Максима Каца о &quot;&quot;фейках&quot;&quot; о ВС РФ&quot; | ст. 207.3 ч.2 УК РФ | Москва"/>
    <x v="4"/>
    <s v="М"/>
    <n v="1984"/>
    <x v="20"/>
    <s v="Москва"/>
    <x v="0"/>
    <s v="8 лет лишения свободы в колонии общего режима заочно"/>
    <n v="0"/>
    <n v="0"/>
    <n v="0"/>
    <n v="4"/>
    <n v="0"/>
    <n v="96"/>
    <n v="192"/>
  </r>
  <r>
    <s v="Ушаков Руслан Вячеславович | &quot;Дело Руслана Ушакова о публичном оправдании терроризма, &quot;&quot;фейках&quot;&quot; о ВС РФ, возбуждении ненависти и реабилитации нацизма&quot; | ст. 205.2 ч.2 УК РФ, ст. 207.3 ч.2 УК РФ, ст. 282 ч.2 УК РФ, ст. 354.1 ч.4 УК РФ | Москва"/>
    <x v="6"/>
    <s v="М"/>
    <n v="1993"/>
    <x v="0"/>
    <s v="Москва"/>
    <x v="0"/>
    <s v="8 лет лишения свободы в колонии общего режима с запретом администрирования сайтов на 3 года"/>
    <n v="1"/>
    <n v="0"/>
    <n v="0"/>
    <n v="4"/>
    <n v="0"/>
    <n v="96"/>
    <n v="192"/>
  </r>
  <r>
    <s v="Попов Денис Александрович | Дело о попытке поджога военкомата в Угличе | ст. 205 ч.1 УК РФ с применением ст. 30 ч.3 УК РФ, ст. 280 ч.2 УК РФ | Ярославская область"/>
    <x v="3"/>
    <s v="М"/>
    <n v="2001"/>
    <x v="0"/>
    <s v="Ярославская область"/>
    <x v="0"/>
    <s v="8 лет лишения свободы в колонии строгого режима"/>
    <n v="0"/>
    <n v="0"/>
    <n v="1"/>
    <n v="4"/>
    <n v="0"/>
    <n v="96"/>
    <n v="384"/>
  </r>
  <r>
    <s v="Сергеев Владимир Андреевич | Дело о приготовлении к теракту в Москве | ст. 205 ч.2 УК РФ с применением ст. 30 ч.1 УК РФ | Москва"/>
    <x v="6"/>
    <s v="М"/>
    <n v="1985"/>
    <x v="0"/>
    <s v="Москва"/>
    <x v="0"/>
    <s v="8 лет лишения свободы в колонии строгого режима"/>
    <n v="0"/>
    <n v="0"/>
    <n v="1"/>
    <n v="4"/>
    <n v="0"/>
    <n v="96"/>
    <n v="384"/>
  </r>
  <r>
    <s v="Невзоров Александр Глебович | &quot;Дело Александра Невзорова о &quot;&quot;фейках&quot;&quot; о деятельности ВС РФ на территории Украины&quot; | ст. 207.3 ч.2 УК РФ | Москва"/>
    <x v="4"/>
    <s v="М"/>
    <n v="1958"/>
    <x v="12"/>
    <s v="Москва"/>
    <x v="0"/>
    <s v="8 лет лишения свободы заочно"/>
    <n v="0"/>
    <n v="0"/>
    <n v="0"/>
    <n v="4"/>
    <n v="0"/>
    <n v="96"/>
    <n v="192"/>
  </r>
  <r>
    <s v="Глуховский Дмитрий Алексеевич | &quot;Дело Дмитрия Глуховского о &quot;&quot;фейках&quot;&quot; о деятельности ВС РФ на территории Украины&quot; | ст. 207.3 ч.2 УК РФ | Москва"/>
    <x v="4"/>
    <s v="М"/>
    <n v="1979"/>
    <x v="33"/>
    <s v="Москва"/>
    <x v="0"/>
    <s v="8 лет лишения свободы заочно"/>
    <n v="0"/>
    <n v="0"/>
    <n v="0"/>
    <n v="4"/>
    <n v="0"/>
    <n v="96"/>
    <n v="192"/>
  </r>
  <r>
    <s v="Милов Владимир Станиславович | &quot;Дело Владимира Милова о &quot;&quot;фейках&quot;&quot; о ВС РФ&quot; | ст. 207.3 ч.2 УК РФ | Москва"/>
    <x v="4"/>
    <s v="М"/>
    <n v="1972"/>
    <x v="10"/>
    <s v="Москва"/>
    <x v="0"/>
    <s v="8 лет лишения свободы заочно"/>
    <n v="0"/>
    <n v="0"/>
    <n v="0"/>
    <n v="4"/>
    <n v="0"/>
    <n v="96"/>
    <n v="192"/>
  </r>
  <r>
    <s v="Красильщик Илья Иосифович | &quot;Дело Ильи Красильщика о &quot;&quot;фейках&quot;&quot; о деятельности ВС РФ на территории Украины&quot; | ст. 207.3 ч.2 УК РФ | Москва"/>
    <x v="4"/>
    <s v="М"/>
    <n v="1987"/>
    <x v="12"/>
    <s v="Москва"/>
    <x v="0"/>
    <s v="8 лет лишения свободы заочно, запрет заниматься администрированием сайтов в течение 4 лет"/>
    <n v="0"/>
    <n v="0"/>
    <n v="0"/>
    <n v="4"/>
    <n v="0"/>
    <n v="96"/>
    <n v="192"/>
  </r>
  <r>
    <s v="Кашинцев Олег Вячеславович | &quot;Дело Олега Кашинцева о &quot;&quot;фейках&quot;&quot; о деятельности ВС РФ на территории Украины&quot; | ст. 207.3 ч.2 УК РФ | Москва"/>
    <x v="4"/>
    <s v="М"/>
    <n v="1981"/>
    <x v="27"/>
    <s v="Москва"/>
    <x v="0"/>
    <s v="8 лет лишения свободы заочно, с лишением права администрировать соцсети и занимать должности в правоохранительных органах сроком на 4 года, с лишением специального звания майор полиции"/>
    <n v="0"/>
    <n v="0"/>
    <n v="0"/>
    <n v="4"/>
    <n v="0"/>
    <n v="96"/>
    <n v="192"/>
  </r>
  <r>
    <s v="Лямин Дмитрий Александрович | Дело о поджоге военкомата в Шуе | ст. 205 ч.1 УК РФ | Ивановская область"/>
    <x v="3"/>
    <s v="М"/>
    <n v="1991"/>
    <x v="0"/>
    <s v="Ивановская область"/>
    <x v="0"/>
    <s v="8 лет лишения свободы, принудительное психиатрическое лечение по месту отбывания наказания"/>
    <n v="0"/>
    <n v="0"/>
    <n v="0"/>
    <n v="4"/>
    <n v="0"/>
    <n v="96"/>
    <n v="192"/>
  </r>
  <r>
    <s v="Фоминых Никита Владимирович | &quot;Дело Никиты Фоминых о &quot;&quot;фейках&quot;&quot; о ВС РФ&quot; | ст. 207.3 ч.1 УК РФ | Кировская область"/>
    <x v="4"/>
    <s v="М"/>
    <n v="1988"/>
    <x v="0"/>
    <s v="Кировская область"/>
    <x v="7"/>
    <s v="8 месяцев исправительных работ"/>
    <n v="0"/>
    <n v="0"/>
    <n v="0"/>
    <n v="2"/>
    <n v="0"/>
    <n v="8"/>
    <n v="8"/>
  </r>
  <r>
    <s v="Москаленко Иван Сергеевич | &quot;Дело Ивана Москаленко о &quot;&quot;фейках&quot;&quot; о деятельности ВС РФ на территории Украины в Оренбурге&quot; | ст. 207.3 ч.1 УК РФ | Оренбургская область"/>
    <x v="4"/>
    <s v="М"/>
    <n v="2000"/>
    <x v="0"/>
    <s v="Оренбургская область"/>
    <x v="7"/>
    <s v="8 месяцев исправительных работ"/>
    <n v="0"/>
    <n v="0"/>
    <n v="0"/>
    <n v="2"/>
    <n v="0"/>
    <n v="8"/>
    <n v="8"/>
  </r>
  <r>
    <s v="Круглов Евгений Борисович | &quot;Дело Евгения Круглова о &quot;&quot;фейках&quot;&quot; о деятельности ВС РФ на территории Украины в Омске&quot; | ст. 207.3 ч.1 УК РФ | Омская область"/>
    <x v="4"/>
    <s v="М"/>
    <n v="1976"/>
    <x v="34"/>
    <s v="Омская область"/>
    <x v="6"/>
    <s v="8 месяцев исправительных работ"/>
    <n v="0"/>
    <n v="0"/>
    <n v="0"/>
    <n v="2"/>
    <n v="0"/>
    <n v="8"/>
    <n v="8"/>
  </r>
  <r>
    <s v="Новашов Андрей Валерьевич | &quot;Дело Андрея Новашова о &quot;&quot;фейках&quot;&quot; о деятельности ВС РФ на территории Украины&quot; | ст. 207.3 ч.1 УК РФ | Кемеровская область"/>
    <x v="4"/>
    <s v="М"/>
    <n v="1977"/>
    <x v="12"/>
    <s v="Кемеровская область"/>
    <x v="6"/>
    <s v="8 месяцев исправительных работ и запрет публикаций на один год"/>
    <n v="0"/>
    <n v="0"/>
    <n v="0"/>
    <n v="2"/>
    <n v="0"/>
    <n v="8"/>
    <n v="8"/>
  </r>
  <r>
    <s v="Князев Олег Алексеевич | Дело о вандализме в Чебоксарах | ст. 214 ч.1 УК РФ | Чувашская Республика"/>
    <x v="2"/>
    <s v="М"/>
    <n v="1966"/>
    <x v="0"/>
    <s v="Чувашская Республика"/>
    <x v="7"/>
    <s v="8 месяцев исправительных работ с удержанием 10% заработной платы в пользу государства"/>
    <n v="0"/>
    <n v="0"/>
    <n v="0"/>
    <n v="2"/>
    <n v="0"/>
    <n v="8"/>
    <n v="8"/>
  </r>
  <r>
    <s v="Тугудина Ай-Тана Нырыновна | Дело Ай-Таны Тугудиной о повторной дискредитации ВС РФ | ст. 280.3 ч.1 УК РФ | Республика Алтай"/>
    <x v="1"/>
    <s v="Ж"/>
    <n v="1979"/>
    <x v="0"/>
    <s v="Республика Алтай"/>
    <x v="6"/>
    <s v="8 месяцев лишения свободы, заменить принудительными работами на тот же срок"/>
    <n v="0"/>
    <n v="0"/>
    <n v="0"/>
    <n v="4"/>
    <n v="0"/>
    <n v="8"/>
    <n v="16"/>
  </r>
  <r>
    <s v="Ганюшкин Антон Романович | &quot;Дело о надписи &quot;&quot;НЕТ ВОЙНЕ!&quot;&quot; во Владимире&quot; | ст. 214 ч.2 УК РФ | Владимирская область"/>
    <x v="2"/>
    <s v="М"/>
    <n v="1998"/>
    <x v="5"/>
    <s v="Владимирская область"/>
    <x v="0"/>
    <s v="8 месяцев ограничения свободы"/>
    <n v="0"/>
    <n v="0"/>
    <n v="0"/>
    <n v="3"/>
    <n v="0"/>
    <n v="8"/>
    <n v="8"/>
  </r>
  <r>
    <s v="Скореев Сергей Геннадьевич | Дело о надписи на памятнике Ленину в Касимове | ст. 214 ч.2 УК РФ | Рязанская область"/>
    <x v="2"/>
    <s v="М"/>
    <n v="1984"/>
    <x v="35"/>
    <s v="Рязанская область"/>
    <x v="0"/>
    <s v="8 месяцев ограничения свободы"/>
    <n v="0"/>
    <n v="0"/>
    <n v="0"/>
    <n v="3"/>
    <n v="0"/>
    <n v="8"/>
    <n v="8"/>
  </r>
  <r>
    <s v="Ерженков Сергей Борисович | Дело о надписи на памятнике Ленину в Касимове | ст. 214 ч.2 УК РФ | Рязанская область"/>
    <x v="2"/>
    <s v="М"/>
    <n v="1986"/>
    <x v="12"/>
    <s v="Рязанская область"/>
    <x v="0"/>
    <s v="8 месяцев ограничения свободы"/>
    <n v="1"/>
    <n v="0"/>
    <n v="0"/>
    <n v="3"/>
    <n v="0"/>
    <n v="8"/>
    <n v="8"/>
  </r>
  <r>
    <s v="Звягин Сергей Александрович | Дело об антивоенных надписях на стене здания в Москве | ст. 214 ч.2 УК РФ | Москва"/>
    <x v="2"/>
    <s v="М"/>
    <n v="1979"/>
    <x v="0"/>
    <s v="Москва"/>
    <x v="0"/>
    <s v="8 месяцев ограничения свободы"/>
    <n v="0"/>
    <n v="0"/>
    <n v="0"/>
    <n v="3"/>
    <n v="0"/>
    <n v="8"/>
    <n v="8"/>
  </r>
  <r>
    <s v="Паскарь Игорь Константинович | Дело о поджоге проходной УФСБ в Краснодаре и Z-баннера | ст. 214 ч.2 УК РФ, ст. 205 ч.1 УК РФ | Краснодарский край"/>
    <x v="3"/>
    <s v="М"/>
    <n v="1976"/>
    <x v="0"/>
    <s v="Краснодарский край"/>
    <x v="1"/>
    <s v="8,5 лет лишения свободы. Первые три года Паскарь должен провести в тюрьме, а оставшиеся — в колонии строгого режима"/>
    <n v="1"/>
    <n v="0"/>
    <n v="1"/>
    <n v="4"/>
    <n v="0"/>
    <n v="102"/>
    <n v="408"/>
  </r>
  <r>
    <s v="Роотс Полина Вадимовна | &quot;Дело Виталия Торочкова и Полины Роотс о публичном оправдании терроризма, изготовлении и хранении взрывчатки&quot; | ст. 205.2 ч.2 УК РФ, ст. 222.1 ч.3 УК РФ, ст. 223.1 ч.2 УК РФ | Вологодская область"/>
    <x v="6"/>
    <s v="Ж"/>
    <n v="1992"/>
    <x v="0"/>
    <s v="Вологодская область"/>
    <x v="3"/>
    <s v="9 лет лишения свободы в колонии общего режима, лишение права заниматься деятельностью, связанной с администрированием сайтов, сроком 3 года, штраф в размере 350 тысяч рублей"/>
    <n v="0"/>
    <n v="350000"/>
    <n v="0"/>
    <n v="4"/>
    <n v="0"/>
    <n v="108"/>
    <n v="216"/>
  </r>
  <r>
    <s v="Попов Вячеслав Анатольевич | Дело Вячеслава Попова о подготовке теракта в Калининграде | ст. 205 ч.1 УК РФ с применением ст. 30 ч.1 УК РФ, ст. 222.1 ч.1 УК РФ, ст. 223.1 ч.1 УК РФ | Калининградская область"/>
    <x v="6"/>
    <s v="М"/>
    <n v="1978"/>
    <x v="0"/>
    <s v="Калининградская область"/>
    <x v="3"/>
    <s v="9 лет лишения свободы в колонии строгого режима"/>
    <n v="0"/>
    <n v="0"/>
    <n v="1"/>
    <n v="4"/>
    <n v="0"/>
    <n v="108"/>
    <n v="432"/>
  </r>
  <r>
    <s v="Белоцерковская Вероника Борисовна | &quot;Дело Вероники Белоцерковской о &quot;&quot;фейках&quot;&quot; о деятельности ВС РФ на территории Украины&quot; | ст. 207.3 ч.2 УК РФ | Москва"/>
    <x v="4"/>
    <s v="Ж"/>
    <n v="1970"/>
    <x v="24"/>
    <s v="Москва"/>
    <x v="0"/>
    <s v="9 лет лишения свободы заочно, запрет администрирования сайтов на 5 лет"/>
    <n v="0"/>
    <n v="0"/>
    <n v="0"/>
    <n v="4"/>
    <n v="0"/>
    <n v="108"/>
    <n v="216"/>
  </r>
  <r>
    <s v="Толмачева Ирина Валерьевна | &quot;Дело Ирины Толмачевой о &quot;&quot;фейках&quot;&quot; о деятельности ВС РФ на территории Украины&quot; | ст. 207.3 ч.1 УК РФ | Новосибирская область"/>
    <x v="4"/>
    <s v="Ж"/>
    <n v="1990"/>
    <x v="0"/>
    <s v="Новосибирская область"/>
    <x v="6"/>
    <s v="9 месяцев исправительных работ"/>
    <n v="0"/>
    <n v="0"/>
    <n v="0"/>
    <n v="2"/>
    <n v="0"/>
    <n v="9"/>
    <n v="9"/>
  </r>
  <r>
    <s v="Роуз Ричард Ричардович | &quot;Дело Ричарда Роуза о &quot;&quot;фейках&quot;&quot; о деятельности ВС РФ на территории Украины&quot; | ст. 207.3 ч.2 УК РФ, ст. 205.2 ч.2 УК РФ | Кировская область"/>
    <x v="4"/>
    <s v="М"/>
    <n v="1985"/>
    <x v="10"/>
    <s v="Кировская область"/>
    <x v="7"/>
    <s v="восемь лет лишения свободы в колонии общего режима, запрет пользоваться сетью Интернет в течение четырех лет"/>
    <n v="1"/>
    <n v="0"/>
    <n v="0"/>
    <n v="4"/>
    <n v="0"/>
    <n v="96"/>
    <n v="192"/>
  </r>
  <r>
    <s v="Марценко Константин Сергеевич | Дело Константина Марценко о вандализме | ст. 214 ч.2 УК РФ | Московская область"/>
    <x v="2"/>
    <s v="М"/>
    <n v="1988"/>
    <x v="0"/>
    <s v="Московская область"/>
    <x v="0"/>
    <s v="восемь месяцев ограничения свободы"/>
    <n v="0"/>
    <n v="0"/>
    <n v="0"/>
    <n v="3"/>
    <n v="0"/>
    <n v="8"/>
    <n v="8"/>
  </r>
  <r>
    <s v="Магдиев Шамиль  | &quot;Дело о &quot;&quot;фейках&quot;&quot; о ВС РФ в Дагестане&quot; | ст. 207.3 ч.1 УК РФ | Республика Дагестан"/>
    <x v="4"/>
    <s v="М"/>
    <n v="1981"/>
    <x v="0"/>
    <s v="Республика Дагестан"/>
    <x v="5"/>
    <s v="Вынесено постановление в порядке гл. 51 УПК (о применении ПМ медицинского характера)"/>
    <n v="0"/>
    <n v="0"/>
    <n v="0"/>
    <n v="1"/>
    <n v="0"/>
    <n v="0"/>
    <n v="0"/>
  </r>
  <r>
    <s v="Жуковский Петр Владимирович | Дело о призывах к экстремизму в Тульской области | ст. 280 ч.2 УК РФ | Тульская область"/>
    <x v="0"/>
    <s v="М"/>
    <n v="1989"/>
    <x v="13"/>
    <s v="Тульская область"/>
    <x v="0"/>
    <s v="два года лишения свободы условно"/>
    <n v="0"/>
    <n v="0"/>
    <n v="0"/>
    <n v="4"/>
    <n v="1"/>
    <n v="24"/>
    <n v="48"/>
  </r>
  <r>
    <s v="Тронев Евгений Михайлович | Дело о повторной дискредитации ВС РФ в Воронежской области | ст. 280.3 ч.1 УК РФ | Воронежская область"/>
    <x v="1"/>
    <s v="М"/>
    <n v="1981"/>
    <x v="0"/>
    <s v="Воронежская область"/>
    <x v="0"/>
    <s v="два года лишения свободы условно с испытательным сроком два года с лишением права заниматься деятельностью, связанной с созданием, ведением, поддержкой сайтов, форумов, мессенджеров, социальных сетей, групп и чатов с использованием электронных и информационно-телекоммуникационных сетей, в том числе Интернет, на срок 2 года, применены меры медицинского характера в виде принудительного наблюдения и лечения у врача-психиатра в амбулаторных условиях"/>
    <n v="0"/>
    <n v="0"/>
    <n v="0"/>
    <n v="4"/>
    <n v="1"/>
    <n v="24"/>
    <n v="48"/>
  </r>
  <r>
    <s v="Индукаева Наталья Васильевна | Дело Натальи Индукаевой о надписи на стене ДК в Колпашево | ст. 214 ч.1 УК РФ | Томская область"/>
    <x v="2"/>
    <s v="Ж"/>
    <n v="1961"/>
    <x v="0"/>
    <s v="Томская область"/>
    <x v="6"/>
    <s v="дело прекращено"/>
    <n v="0"/>
    <n v="0"/>
    <n v="0"/>
    <n v="0"/>
    <n v="0"/>
    <n v="0"/>
    <n v="0"/>
  </r>
  <r>
    <s v="Фокин Евгений  | &quot;Дело несовершеннолетнего о &quot;&quot;фейках&quot;&quot; о деятельности ВС РФ на территории Украины в Новосибирске&quot; | ст. 207.3 ч.1 УК РФ | Новосибирская область"/>
    <x v="4"/>
    <s v="М"/>
    <n v="2004"/>
    <x v="0"/>
    <s v="Новосибирская область"/>
    <x v="6"/>
    <s v="дело прекращено, обязать до 7 декабря с 22 до 6 часов утра находиться под надзором"/>
    <n v="0"/>
    <n v="0"/>
    <n v="0"/>
    <n v="0"/>
    <n v="0"/>
    <n v="0"/>
    <n v="0"/>
  </r>
  <r>
    <s v="Курмояров Дмитрий (Иоанн) Валерьевич | &quot;Дело отца Иоанна Курмоярова о &quot;&quot;фейках&quot;&quot; о деятельности ВС РФ на территории Украины&quot; | ст. 207.3 ч.2 УК РФ | Санкт-Петербург"/>
    <x v="4"/>
    <s v="М"/>
    <n v="1968"/>
    <x v="25"/>
    <s v="Санкт-Петербург"/>
    <x v="3"/>
    <s v="лишение свободы сроком на 3 года в ИК общего режима с лишением права заниматься деятельностью, связанной с размещением публикаций в телекоммуникационной сети Интернет, сроком на 2 года"/>
    <n v="0"/>
    <n v="0"/>
    <n v="0"/>
    <n v="4"/>
    <n v="0"/>
    <n v="36"/>
    <n v="72"/>
  </r>
  <r>
    <s v="Смирнова Ольга Борисовна | &quot;Дело Ольги Смирновой о &quot;&quot;фейках&quot;&quot; о деятельности ВС РФ на территории Украины в Петербурге&quot; | ст. 207.3 ч.2 УК РФ | Санкт-Петербург"/>
    <x v="4"/>
    <s v="Ж"/>
    <n v="1968"/>
    <x v="36"/>
    <s v="Санкт-Петербург"/>
    <x v="3"/>
    <s v="лишение свободы сроком на 6 лет в ИК общего режима с лишением права заниматься деятельностью, связанной с размещением публикаций в телекоммуникационной сети Интернет, сроком на 3 года"/>
    <n v="0"/>
    <n v="0"/>
    <n v="0"/>
    <n v="4"/>
    <n v="0"/>
    <n v="72"/>
    <n v="144"/>
  </r>
  <r>
    <s v="Билега Анна Георгиевна | Второе дело Анны Билеги о дискредитации ВС РФ | ст. 280.3 ч.1 УК РФ | Сахалинская область"/>
    <x v="1"/>
    <s v="Ж"/>
    <n v="1974"/>
    <x v="12"/>
    <s v="Сахалинская область"/>
    <x v="4"/>
    <s v="наказание в виде 2 лет лишения свободы с лишением права заниматься деятельностью, связанной с администрированием сайтов с использованием электронных или информационно-телекоммуникационных сетей, в том числе сети «Интернет» на срок 2 года. Основное наказание в виде лишения свободы считать условным с испытательным сроком 2 года."/>
    <n v="0"/>
    <n v="0"/>
    <n v="0"/>
    <n v="4"/>
    <n v="0"/>
    <n v="24"/>
    <n v="48"/>
  </r>
  <r>
    <s v="Родина Елена Анатольевна | Дело Елены Родиной о публичном оправдании терроризма | ст. 205.2 ч.2 УК РФ | Москва"/>
    <x v="6"/>
    <s v="Ж"/>
    <n v="1965"/>
    <x v="37"/>
    <s v="Москва"/>
    <x v="0"/>
    <s v="отправить на принудительное лечение"/>
    <n v="0"/>
    <n v="0"/>
    <n v="0"/>
    <n v="1"/>
    <n v="0"/>
    <n v="0"/>
    <n v="0"/>
  </r>
  <r>
    <s v="Пожелал остаться анонимным | Дело о приготовлении к поджогу военкомата в Тобольске | ст. 205 УК РФ (часть неизвестна) с применением ст. 30 ч.1 УК РФ | Тюменская область"/>
    <x v="3"/>
    <s v="М"/>
    <n v="2007"/>
    <x v="0"/>
    <s v="Тюменская область"/>
    <x v="8"/>
    <s v="отправлен на принудительное лечение"/>
    <n v="0"/>
    <n v="0"/>
    <n v="0"/>
    <n v="1"/>
    <n v="0"/>
    <n v="0"/>
    <n v="0"/>
  </r>
  <r>
    <s v="Пожелал остаться анонимным | &quot;Дело о &quot;&quot;фейках&quot;&quot; о ВС РФ в Королеве&quot; | ст. 207.3 ч.2 УК РФ | Московская область"/>
    <x v="4"/>
    <s v="Ж"/>
    <n v="1985"/>
    <x v="0"/>
    <s v="Московская область"/>
    <x v="0"/>
    <s v="отправлен на принудительное лечение"/>
    <n v="0"/>
    <n v="0"/>
    <n v="0"/>
    <n v="1"/>
    <n v="0"/>
    <n v="0"/>
    <n v="0"/>
  </r>
  <r>
    <s v="Алигаджиев Мурад Ибадулаевич | Дело Мурада Алигаджиева о применении насилия к лейтенанту полиции С. Саруханову | &quot;ст. 115 ч.2 п.&quot;&quot;а&quot;&quot; УК РФ&quot; | Республика Дагестан"/>
    <x v="3"/>
    <s v="М"/>
    <n v="2002"/>
    <x v="0"/>
    <s v="Республика Дагестан"/>
    <x v="5"/>
    <s v="Прекращено с судебным штрафом 15 тысяч рублей"/>
    <n v="1"/>
    <n v="15000"/>
    <n v="0"/>
    <n v="0"/>
    <n v="0"/>
    <n v="0"/>
    <n v="0"/>
  </r>
  <r>
    <s v="Убайдулаев Магомед Гаирбекович | Дело Магомеда Убайдулаева о применении насилия к лейтенанту полиции С. Саруханову | &quot;ст. 115 ч.2 п.&quot;&quot;а&quot;&quot; УК РФ&quot; | Республика Дагестан"/>
    <x v="3"/>
    <s v="М"/>
    <n v="2002"/>
    <x v="0"/>
    <s v="Республика Дагестан"/>
    <x v="5"/>
    <s v="Прекращено с судебным штрафом 15000 рублей"/>
    <n v="1"/>
    <n v="15000"/>
    <n v="0"/>
    <n v="0"/>
    <n v="0"/>
    <n v="0"/>
    <n v="0"/>
  </r>
  <r>
    <s v="Кортнев Алексей Анатольевич | Дело Алексея Кортнева об оскорблении полицейского | ст. 319 УК РФ | Новосибирская область"/>
    <x v="2"/>
    <s v="М"/>
    <n v="1966"/>
    <x v="5"/>
    <s v="Новосибирская область"/>
    <x v="6"/>
    <s v="Прекращено с судебным штрафом 20 тысяч рублей"/>
    <n v="0"/>
    <n v="20000"/>
    <n v="0"/>
    <n v="0"/>
    <n v="0"/>
    <n v="0"/>
    <n v="0"/>
  </r>
  <r>
    <s v="Ныч Мирослав Петрович | &quot;Дело о &quot;&quot;фейках&quot;&quot; о ВС РФ в Хабаровске&quot; | ст. 207.3 ч.1 УК РФ | Хабаровский край"/>
    <x v="4"/>
    <s v="М"/>
    <n v="1989"/>
    <x v="7"/>
    <s v="Хабаровский край"/>
    <x v="4"/>
    <s v="приговор неизвестен"/>
    <n v="0"/>
    <n v="0"/>
    <n v="0"/>
    <n v="0"/>
    <n v="0"/>
    <n v="0"/>
    <n v="0"/>
  </r>
  <r>
    <s v="Кацевал Алексей Юрьевич | Дело о призывах к экстремизму в Россоши | ст. 280 ч.2 УК РФ | Воронежская область"/>
    <x v="0"/>
    <s v="М"/>
    <n v="1991"/>
    <x v="0"/>
    <s v="Воронежская область"/>
    <x v="0"/>
    <s v="приговор неизвестен"/>
    <n v="0"/>
    <n v="0"/>
    <n v="0"/>
    <n v="0"/>
    <n v="0"/>
    <n v="0"/>
    <n v="0"/>
  </r>
  <r>
    <s v="Чумак Данила Евгеньевич | Дело о сожжении георгиевской ленточки и публичном оправдании терроризма в Норильске | ст. 354.1 ч.4 УК РФ, ст. 205.2 ч.2 УК РФ, ст. 282.2 ч.2 УК РФ | Красноярский край"/>
    <x v="6"/>
    <s v="М"/>
    <n v="2003"/>
    <x v="0"/>
    <s v="Красноярский край"/>
    <x v="6"/>
    <s v="приговор неизвестен"/>
    <n v="0"/>
    <n v="0"/>
    <n v="0"/>
    <n v="0"/>
    <n v="0"/>
    <n v="0"/>
    <n v="0"/>
  </r>
  <r>
    <s v="Вдовиченко Александр Александрович | Дело о повторной дискредитации ВС РФ в Южно-Сахалинске | ст. 280.3 ч.1 УК РФ | Сахалинская область"/>
    <x v="1"/>
    <s v="М"/>
    <n v="1980"/>
    <x v="0"/>
    <s v="Сахалинская область"/>
    <x v="4"/>
    <s v="приговор неизвестен"/>
    <n v="0"/>
    <n v="0"/>
    <n v="0"/>
    <n v="0"/>
    <n v="0"/>
    <n v="0"/>
    <n v="0"/>
  </r>
  <r>
    <s v="Пожелал остаться анонимным | Дело о повторной дискредитации ВС РФ в Судаке | ст. 280.3 ч.1 УК РФ | Аннексированная территория Республики Крым"/>
    <x v="1"/>
    <s v="М"/>
    <n v="1978"/>
    <x v="0"/>
    <s v="Аннексированная территория Республики Крым"/>
    <x v="2"/>
    <s v="приговор неизвестен"/>
    <n v="0"/>
    <n v="0"/>
    <n v="0"/>
    <n v="0"/>
    <n v="0"/>
    <n v="0"/>
    <n v="0"/>
  </r>
  <r>
    <s v="Казанец Егор Алексеевич | Дело Егора Казанца о нанесении надписи на фасаде дома | ст. 214 ч.2 УК РФ | Ленинградская область, Санкт-Петербург"/>
    <x v="2"/>
    <s v="М"/>
    <n v="1999"/>
    <x v="0"/>
    <s v="Ленинградская область,Санкт-Петербург"/>
    <x v="3"/>
    <s v="приговор неизвестен"/>
    <n v="0"/>
    <n v="0"/>
    <n v="0"/>
    <n v="0"/>
    <n v="0"/>
    <n v="0"/>
    <n v="0"/>
  </r>
  <r>
    <s v="Батранин Денис Сергеевич | Дело Дениса Батранина о вандализме | ст. 214 ч.2 УК РФ | Кемеровская область"/>
    <x v="2"/>
    <s v="М"/>
    <n v="1998"/>
    <x v="0"/>
    <s v="Кемеровская область"/>
    <x v="6"/>
    <s v="приговор неизвестен"/>
    <n v="0"/>
    <n v="0"/>
    <n v="0"/>
    <n v="0"/>
    <n v="0"/>
    <n v="0"/>
    <n v="0"/>
  </r>
  <r>
    <s v="Мищук Владимир Павлович | &quot;Дело Владимира Мищука о &quot;&quot;фейках&quot;&quot; о ВС РФ&quot; | ст. 207.3 ч.2 УК РФ | Хабаровский край"/>
    <x v="4"/>
    <s v="М"/>
    <n v="1976"/>
    <x v="7"/>
    <s v="Хабаровский край"/>
    <x v="4"/>
    <s v="приговор неизвестен"/>
    <n v="0"/>
    <n v="0"/>
    <n v="0"/>
    <n v="0"/>
    <n v="0"/>
    <n v="0"/>
    <n v="0"/>
  </r>
  <r>
    <s v="Попов Михаил Альбертович | Дело жителя Соснового Бора о повторной дискредитации ВС РФ | ст. 280.3 ч.1 УК РФ | Санкт-Петербург, Ленинградская область"/>
    <x v="1"/>
    <s v="М"/>
    <n v="1968"/>
    <x v="0"/>
    <s v="Санкт-Петербург,Ленинградская область"/>
    <x v="3"/>
    <s v="приговор неизвестен"/>
    <n v="0"/>
    <n v="0"/>
    <n v="0"/>
    <n v="0"/>
    <n v="0"/>
    <n v="0"/>
    <n v="0"/>
  </r>
  <r>
    <s v="Абакаргаджиев Шахбан Гаджимагомедович | &quot;Дело жителя Хасавюрта о &quot;&quot;фейках&quot;&quot; о ВС РФ&quot; | ст. 207.3 ч.2 УК РФ | Республика Дагестан"/>
    <x v="4"/>
    <s v="М"/>
    <n v="1970"/>
    <x v="0"/>
    <s v="Республика Дагестан"/>
    <x v="5"/>
    <s v="приговор неизвестен"/>
    <n v="0"/>
    <n v="0"/>
    <n v="0"/>
    <n v="0"/>
    <n v="0"/>
    <n v="0"/>
    <n v="0"/>
  </r>
  <r>
    <s v="Башкуров Павел Евгеньевич | &quot;Дело Павла Башкурова о &quot;&quot;фейках&quot;&quot; о ВС РФ&quot; | ст. 207.3 ч.1 УК РФ | Нижегородская область"/>
    <x v="4"/>
    <s v="М"/>
    <n v="1984"/>
    <x v="0"/>
    <s v="Нижегородская область"/>
    <x v="7"/>
    <s v="приговор неизвестен"/>
    <n v="0"/>
    <n v="0"/>
    <n v="0"/>
    <n v="0"/>
    <n v="0"/>
    <n v="0"/>
    <n v="0"/>
  </r>
  <r>
    <s v="Оношкин Алексей Владимирович | &quot;Дело Алексея Оношкина о &quot;&quot;фейках&quot;&quot; о деятельности ВС РФ и публичном оправдании терроризма&quot; | ст. 205.2 ч.2 УК РФ, ст. 207.3 ч.1 УК РФ | Нижегородская область"/>
    <x v="6"/>
    <s v="М"/>
    <n v="1990"/>
    <x v="38"/>
    <s v="Нижегородская область"/>
    <x v="7"/>
    <s v="принудительная госпитализация в стационаре специального типа"/>
    <n v="0"/>
    <n v="0"/>
    <n v="0"/>
    <n v="1"/>
    <n v="0"/>
    <n v="0"/>
    <n v="0"/>
  </r>
  <r>
    <s v="Трифонова Ольга Викторовна | &quot;Дело о публикации на портале &quot;&quot;Одинцово-ИНФО&quot;&quot;&quot; | ст. 207.3 ч.2 УК РФ | Московская область"/>
    <x v="2"/>
    <s v="Ж"/>
    <n v="1962"/>
    <x v="0"/>
    <s v="Московская область"/>
    <x v="0"/>
    <s v="принудительное лечение"/>
    <n v="0"/>
    <n v="0"/>
    <n v="0"/>
    <n v="1"/>
    <n v="0"/>
    <n v="0"/>
    <n v="0"/>
  </r>
  <r>
    <s v="Непеин Олег Николаевич | &quot;Дело Олега Непеина о &quot;&quot;фейках&quot;&quot; о ВС РФ&quot; | ст. 207.3 ч.2 УК РФ | Саратовская область"/>
    <x v="4"/>
    <s v="М"/>
    <n v="1955"/>
    <x v="20"/>
    <s v="Саратовская область"/>
    <x v="7"/>
    <s v="принудительное лечение"/>
    <n v="0"/>
    <n v="0"/>
    <n v="0"/>
    <n v="1"/>
    <n v="0"/>
    <n v="0"/>
    <n v="0"/>
  </r>
  <r>
    <s v="Журавлев Денис Вячеславович | Дело Дениса Журавлева об участии в экстремистской организации и вооруженном формировании | ст. 208 ч.2 УК РФ, ст. 282.2 ч.2 УК РФ | Москва"/>
    <x v="0"/>
    <s v="М"/>
    <n v="1995"/>
    <x v="0"/>
    <s v="Москва"/>
    <x v="0"/>
    <s v="принудительное лечение"/>
    <n v="0"/>
    <n v="0"/>
    <n v="0"/>
    <n v="1"/>
    <n v="0"/>
    <n v="0"/>
    <n v="0"/>
  </r>
  <r>
    <s v="Федоров Андрей Русланович | Дело о повреждении световой инсталляции с буквой Z в Чебоксарах | ст. 214 ч.2 УК РФ | Чувашская Республика"/>
    <x v="2"/>
    <s v="М"/>
    <n v="1998"/>
    <x v="0"/>
    <s v="Чувашская Республика"/>
    <x v="7"/>
    <s v="судебный участок №2 (18.11): 8 месяцев ограничения свободы; судебный участок №7 (04.08): дело прекращено"/>
    <n v="0"/>
    <n v="0"/>
    <n v="0"/>
    <n v="3"/>
    <n v="0"/>
    <n v="8"/>
    <n v="8"/>
  </r>
  <r>
    <s v="Михайлов Николай Владимирович | Дело о повреждении световой инсталляции с буквой Z в Чебоксарах | ст. 214 ч.2 УК РФ | Чувашская Республика"/>
    <x v="2"/>
    <s v="М"/>
    <n v="2000"/>
    <x v="0"/>
    <s v="Чувашская Республика"/>
    <x v="7"/>
    <s v="судебный участок №2 (18.11): 8 месяцев ограничения свободы; судебный участок №7 (04.08): дело прекращено"/>
    <n v="0"/>
    <n v="0"/>
    <n v="0"/>
    <n v="3"/>
    <n v="0"/>
    <n v="8"/>
    <n v="8"/>
  </r>
  <r>
    <s v="Гусев Сергей Евгеньевич | Дело Сергея Гусева о возбуждении ненависти | ст. 282 ч.2 УК РФ | Москва"/>
    <x v="0"/>
    <s v="М"/>
    <n v="1974"/>
    <x v="0"/>
    <s v="Москва"/>
    <x v="0"/>
    <s v="три года принудительных работ"/>
    <n v="0"/>
    <n v="0"/>
    <n v="0"/>
    <n v="2"/>
    <n v="0"/>
    <n v="36"/>
    <n v="36"/>
  </r>
  <r>
    <s v="Фадеева Дарья Александровна | Дело об антивоенных граффити в Москве | ст. 214 ч.2 УК РФ | Москва"/>
    <x v="2"/>
    <s v="Ж"/>
    <n v="1997"/>
    <x v="0"/>
    <s v="Москва"/>
    <x v="0"/>
    <s v="штраф"/>
    <n v="0"/>
    <n v="100000"/>
    <n v="0"/>
    <n v="0"/>
    <n v="0"/>
    <n v="0"/>
    <n v="0"/>
  </r>
  <r>
    <s v="Язиков Сергей Сергеевич | Дело об антивоенных граффити в Москве | ст. 214 ч.2 УК РФ | Москва"/>
    <x v="2"/>
    <s v="М"/>
    <n v="1994"/>
    <x v="0"/>
    <s v="Москва"/>
    <x v="0"/>
    <s v="штраф"/>
    <n v="0"/>
    <n v="100000"/>
    <n v="0"/>
    <n v="0"/>
    <n v="0"/>
    <n v="0"/>
    <n v="0"/>
  </r>
  <r>
    <s v="Лаврентьев Виктор Всеволодович | &quot;Дело Виктора Лаврентьева о &quot;&quot;фейках&quot;&quot; о деятельности ВС РФ на территории Украины в Томске&quot; | ст. 207.3 ч.1 УК РФ | Томская область"/>
    <x v="4"/>
    <s v="М"/>
    <n v="1961"/>
    <x v="0"/>
    <s v="Томская область"/>
    <x v="6"/>
    <s v="Штраф 1 миллион рублей"/>
    <n v="0"/>
    <n v="1000000"/>
    <n v="0"/>
    <n v="0"/>
    <n v="0"/>
    <n v="0"/>
    <n v="0"/>
  </r>
  <r>
    <s v="Гуценович Николай Петрович | Дело о повторной дискредитации ВС РФ в Пензе | ст. 280.3 ч.1 УК РФ | Пензенская область"/>
    <x v="1"/>
    <s v="М"/>
    <n v="1957"/>
    <x v="0"/>
    <s v="Пензенская область"/>
    <x v="7"/>
    <s v="Штраф 100 тысяч рублей"/>
    <n v="0"/>
    <n v="100000"/>
    <n v="0"/>
    <n v="0"/>
    <n v="0"/>
    <n v="0"/>
    <n v="0"/>
  </r>
  <r>
    <s v="Слабковский Дмитрий Константинович | Дело Дмитрия Слабковского о повторной дискредитации ВС РФ | ст. 280.3 ч.1 УК РФ | Республика Татарстан"/>
    <x v="1"/>
    <s v="М"/>
    <n v="1973"/>
    <x v="0"/>
    <s v="Республика Татарстан"/>
    <x v="7"/>
    <s v="Штраф 100 тысяч рублей"/>
    <n v="0"/>
    <n v="100000"/>
    <n v="0"/>
    <n v="0"/>
    <n v="0"/>
    <n v="0"/>
    <n v="0"/>
  </r>
  <r>
    <s v="Белозеров Андрей Владимирович | Дело Андрея Белозерова о повторной дискредитации ВС РФ | ст. 280.3 ч.1 УК РФ | Аннексированная территория Республики Крым"/>
    <x v="1"/>
    <s v="М"/>
    <n v="1977"/>
    <x v="6"/>
    <s v="Аннексированная территория Республики Крым"/>
    <x v="2"/>
    <s v="штраф 100 тысяч рублей с рассрочкой по 10 т. р/мес и запрет на администрирование сайтов на 2 года"/>
    <n v="0"/>
    <n v="100000"/>
    <n v="0"/>
    <n v="0"/>
    <n v="0"/>
    <n v="0"/>
    <n v="0"/>
  </r>
  <r>
    <s v="Колокольников Михаил Юрьевич | Дело Михаила Колокольникова о повторной дискредитации ВС РФ | ст. 280.3 ч.1 УК РФ | Оренбургская область"/>
    <x v="1"/>
    <s v="М"/>
    <n v="1976"/>
    <x v="0"/>
    <s v="Оренбургская область"/>
    <x v="7"/>
    <s v="Штраф 130 тысяч рублей"/>
    <n v="0"/>
    <n v="130000"/>
    <n v="0"/>
    <n v="0"/>
    <n v="0"/>
    <n v="0"/>
    <n v="0"/>
  </r>
  <r>
    <s v="Ноговицын Анатолий Григорьевич | Дело Анатолия Ноговицына о повторной дискредитации ВС РФ | ст. 280.3 ч.1 УК РФ | Республика Саха (Якутия)"/>
    <x v="1"/>
    <s v="М"/>
    <n v="1987"/>
    <x v="20"/>
    <s v="Республика Саха (Якутия)"/>
    <x v="4"/>
    <s v="Штраф 280 тысяч рублей, из-за меры пресечения снижено до 200 тысяч рублей"/>
    <n v="0"/>
    <n v="280000"/>
    <n v="0"/>
    <n v="0"/>
    <n v="0"/>
    <n v="0"/>
    <n v="0"/>
  </r>
  <r>
    <s v="Коломиец Александр Константинович | Дело Александра Коломийца о публичном оправдании терроризма | ст. 205.2 ч.2 УК РФ | Москва"/>
    <x v="6"/>
    <s v="М"/>
    <n v="1985"/>
    <x v="0"/>
    <s v="Москва"/>
    <x v="0"/>
    <s v="Штраф 300 тысяч рублей"/>
    <n v="1"/>
    <n v="300000"/>
    <n v="0"/>
    <n v="0"/>
    <n v="0"/>
    <n v="0"/>
    <n v="0"/>
  </r>
  <r>
    <s v="Дмитриева (Нельсон) Ирина Николаевна | Дело Ирины Нельсон о публичном оправдании терроризма | ст. 205.2 ч.2 УК РФ | Новгородская область"/>
    <x v="6"/>
    <s v="Ж"/>
    <n v="1988"/>
    <x v="17"/>
    <s v="Новгородская область"/>
    <x v="3"/>
    <s v="штраф 300 тысяч рублей"/>
    <n v="0"/>
    <n v="300000"/>
    <n v="0"/>
    <n v="0"/>
    <n v="0"/>
    <n v="0"/>
    <n v="0"/>
  </r>
  <r>
    <s v="Неменок Александр Алексеевич | Дело Пети Бензобакова о публичном оправдании терроризма | ст. 205.2 ч.2 УК РФ | Приморский край"/>
    <x v="6"/>
    <s v="М"/>
    <n v="1971"/>
    <x v="24"/>
    <s v="Приморский край"/>
    <x v="4"/>
    <s v="Штраф 400 тысяч рублей"/>
    <n v="0"/>
    <n v="400000"/>
    <n v="0"/>
    <n v="0"/>
    <n v="0"/>
    <n v="0"/>
    <n v="0"/>
  </r>
  <r>
    <s v="Каменюк Александр Борисович | Дело Александра Каменюка о дискредитации российской армии в Петропавловске-Камчатском | ст. 280.3 ч.1 УК РФ | Камчатский край"/>
    <x v="1"/>
    <s v="М"/>
    <n v="1979"/>
    <x v="20"/>
    <s v="Камчатский край"/>
    <x v="4"/>
    <s v="Штраф 450 тысяч, из-за мер пресечения снижен до 100 тысяч рублей"/>
    <n v="0"/>
    <n v="450000"/>
    <n v="0"/>
    <n v="0"/>
    <n v="0"/>
    <n v="0"/>
    <n v="0"/>
  </r>
  <r>
    <s v="Абдулаев Иса Хизриевич | Дело Исы Абдулаева о применении насилия к представителю власти в Махачкале | ст. 318 ч.1 УК РФ | Республика Дагестан"/>
    <x v="3"/>
    <s v="М"/>
    <n v="1999"/>
    <x v="0"/>
    <s v="Республика Дагестан"/>
    <x v="5"/>
    <s v="Штраф 50 тысяч рублей"/>
    <n v="0"/>
    <n v="50000"/>
    <n v="0"/>
    <n v="0"/>
    <n v="0"/>
    <n v="0"/>
    <n v="0"/>
  </r>
  <r>
    <s v="Чуринов Иван Сергеевич | Дело Ивана Чуринова о порче баннеров в Ростовской области | ст. 280.3 ч.2 УК РФ | Ростовская область"/>
    <x v="2"/>
    <s v="М"/>
    <n v="1990"/>
    <x v="19"/>
    <s v="Ростовская область"/>
    <x v="1"/>
    <s v="Штраф 800 тысяч рублей"/>
    <n v="0"/>
    <n v="800000"/>
    <n v="0"/>
    <n v="0"/>
    <n v="0"/>
    <n v="0"/>
    <n v="0"/>
  </r>
  <r>
    <s v="Новикова Марина Евгеньевна | &quot;Дело Марины Новиковой о &quot;&quot;фейках&quot;&quot; о деятельности ВС РФ на территории Украины в Северске&quot; | ст. 207.3 ч.1 УК РФ | Томская область"/>
    <x v="4"/>
    <s v="Ж"/>
    <n v="1958"/>
    <x v="39"/>
    <s v="Томская область"/>
    <x v="6"/>
    <s v="штраф в размере 1 миллион рублей"/>
    <n v="0"/>
    <n v="1000000"/>
    <n v="0"/>
    <n v="0"/>
    <n v="0"/>
    <n v="0"/>
    <n v="0"/>
  </r>
  <r>
    <s v="Филиппов Андрей Вячеславович | &quot;Дело Андрея Филиппова о &quot;&quot;фейках&quot;&quot; о ВС РФ&quot; | ст. 207.3 ч.2 УК РФ | Республика Марий Эл"/>
    <x v="4"/>
    <s v="М"/>
    <n v="1986"/>
    <x v="0"/>
    <s v="Республика Марий Эл"/>
    <x v="7"/>
    <s v="штраф в размере 1 млн 800 тысяч рублей"/>
    <n v="0"/>
    <n v="1800000"/>
    <n v="0"/>
    <n v="0"/>
    <n v="0"/>
    <n v="0"/>
    <n v="0"/>
  </r>
  <r>
    <s v="Пинчук (иеромонах Никандр) Евгений Игоревич | Дело иеромонаха Никандра о дискредитации российской армии в Верхотурье | ст. 280.3 ч.1 УК РФ | Свердловская область"/>
    <x v="1"/>
    <s v="М"/>
    <n v="1971"/>
    <x v="25"/>
    <s v="Свердловская область"/>
    <x v="8"/>
    <s v="штраф в размере 100 тысяч рублей"/>
    <n v="0"/>
    <n v="100000"/>
    <n v="0"/>
    <n v="0"/>
    <n v="0"/>
    <n v="0"/>
    <n v="0"/>
  </r>
  <r>
    <s v="Пчелинцев Константин Анатольевич | Дело Константина Пчелинцева о повторной дискредитации ВС РФ | ст. 280.3 ч.1 УК РФ | Оренбургская область"/>
    <x v="1"/>
    <s v="М"/>
    <n v="1969"/>
    <x v="0"/>
    <s v="Оренбургская область"/>
    <x v="7"/>
    <s v="штраф в размере 100 тысяч рублей"/>
    <n v="0"/>
    <n v="100000"/>
    <n v="0"/>
    <n v="0"/>
    <n v="0"/>
    <n v="0"/>
    <n v="0"/>
  </r>
  <r>
    <s v="Гамлий Валентина Александровна | Дело Валентины Гамлий о повторной дискредитаци ВС РФ | ст. 280.3 ч.1 УК РФ | Амурская область"/>
    <x v="1"/>
    <s v="Ж"/>
    <n v="1993"/>
    <x v="0"/>
    <s v="Амурская область"/>
    <x v="4"/>
    <s v="штраф в размере 100 тысяч рублей"/>
    <n v="0"/>
    <n v="100000"/>
    <n v="0"/>
    <n v="0"/>
    <n v="0"/>
    <n v="0"/>
    <n v="0"/>
  </r>
  <r>
    <s v="Мамбетов Ислам Артурович | Дело Ислама Мамбетова о повторной дискредитации ВС РФ | ст. 280.3 ч.1 УК РФ | Кабардино-Балкарская Республика"/>
    <x v="1"/>
    <s v="М"/>
    <n v="1991"/>
    <x v="18"/>
    <s v="Кабардино-Балкарская Республика"/>
    <x v="5"/>
    <s v="штраф в размере 100 тысяч рублей"/>
    <n v="0"/>
    <n v="100000"/>
    <n v="0"/>
    <n v="0"/>
    <n v="0"/>
    <n v="0"/>
    <n v="0"/>
  </r>
  <r>
    <s v="Гаджиев Зайнулла Гаджиевич | Дело Зайнуллы Гаджиева о повторной дискредитации ВС РФ | ст. 280.3 ч.1 УК РФ | Республика Башкортостан"/>
    <x v="1"/>
    <s v="М"/>
    <n v="1948"/>
    <x v="0"/>
    <s v="Республика Башкортостан"/>
    <x v="7"/>
    <s v="штраф в размере 100 тысяч рублей"/>
    <n v="0"/>
    <n v="100000"/>
    <n v="0"/>
    <n v="0"/>
    <n v="0"/>
    <n v="0"/>
    <n v="0"/>
  </r>
  <r>
    <s v="Илькив Зеновий Васильевич | Дело Зеновия Илькива о дискредитации ВС РФ | ст. 280.3 ч.1 УК РФ | Магаданская область"/>
    <x v="1"/>
    <s v="М"/>
    <n v="1950"/>
    <x v="0"/>
    <s v="Магаданская область"/>
    <x v="4"/>
    <s v="Штраф в размере 100 тысяч рублей"/>
    <n v="0"/>
    <n v="100000"/>
    <n v="0"/>
    <n v="0"/>
    <n v="0"/>
    <n v="0"/>
    <n v="0"/>
  </r>
  <r>
    <s v="Автоманов Владислав Юрьевич | Дело Владислава Автоманова о повторной дискредитации ВС РФ | ст. 280.3 ч.1 УК РФ | Алтайский край"/>
    <x v="1"/>
    <s v="М"/>
    <n v="1972"/>
    <x v="0"/>
    <s v="Алтайский край"/>
    <x v="6"/>
    <s v="штраф в размере 100 тысяч рублей"/>
    <n v="0"/>
    <n v="100000"/>
    <n v="0"/>
    <n v="0"/>
    <n v="0"/>
    <n v="0"/>
    <n v="0"/>
  </r>
  <r>
    <s v="Чагина Анна Сергеевна | Дело Анны Чагиной о повторной дискредитации ВС РФ | ст. 280.3 ч.1 УК РФ | Томская область"/>
    <x v="1"/>
    <s v="Ж"/>
    <n v="1979"/>
    <x v="5"/>
    <s v="Томская область"/>
    <x v="6"/>
    <s v="штраф в размере 100 тысяч рублей, запрет на публикации в интернете сроком два года"/>
    <n v="0"/>
    <n v="100000"/>
    <n v="0"/>
    <n v="0"/>
    <n v="0"/>
    <n v="0"/>
    <n v="0"/>
  </r>
  <r>
    <s v="Рощин Анатолий Александрович | Дело Анатолия Рощина о повторной дискредитации ВС РФ | ст. 280.3 ч.1 УК РФ | Московская область"/>
    <x v="1"/>
    <s v="М"/>
    <n v="1948"/>
    <x v="15"/>
    <s v="Московская область"/>
    <x v="0"/>
    <s v="штраф в размере 100 тысяч рублей, лишение права занимать государственные должности в течение 1 года"/>
    <n v="0"/>
    <n v="100000"/>
    <n v="0"/>
    <n v="0"/>
    <n v="0"/>
    <n v="0"/>
    <n v="0"/>
  </r>
  <r>
    <s v="Мартыненко Владимир Викторович | Дело о повторной дискредитации ВС РФ в Энгельсе | ст. 280.3 ч.1 УК РФ | Саратовская область"/>
    <x v="1"/>
    <s v="М"/>
    <n v="1965"/>
    <x v="0"/>
    <s v="Саратовская область"/>
    <x v="7"/>
    <s v="штраф в размере 100 тысяч рублей, освободить от наказания в связи в счет времени, проведенного под стражей"/>
    <n v="0"/>
    <n v="100000"/>
    <n v="0"/>
    <n v="0"/>
    <n v="0"/>
    <n v="0"/>
    <n v="0"/>
  </r>
  <r>
    <s v="Келехсаева Теона Юрьевна | Дело о повторной дискредитации ВС РФ во Владикавказе | ст. 280.3 ч.1 УК РФ | Республика Северная Осетия"/>
    <x v="1"/>
    <s v="Ж"/>
    <n v="1991"/>
    <x v="0"/>
    <s v="Республика Северная Осетия"/>
    <x v="5"/>
    <s v="штраф в размере 100 тысяч рублей, принудительное амбулаторное лечение у психиатра"/>
    <n v="0"/>
    <n v="100000"/>
    <n v="0"/>
    <n v="0"/>
    <n v="0"/>
    <n v="0"/>
    <n v="0"/>
  </r>
  <r>
    <s v="Арсеев Анатолий Николаевич | Дело Анатолия Арсеева о повторной дискредитации ВС РФ | ст. 280.3 ч.1 УК РФ | Архангельская область"/>
    <x v="1"/>
    <s v="М"/>
    <n v="1977"/>
    <x v="40"/>
    <s v="Архангельская область"/>
    <x v="3"/>
    <s v="штраф в размере 120 тысяч рублей"/>
    <n v="0"/>
    <n v="120000"/>
    <n v="0"/>
    <n v="0"/>
    <n v="0"/>
    <n v="0"/>
    <n v="0"/>
  </r>
  <r>
    <s v="Калинина Елена Сергеевна | Дело Елены Калининой о повторной дискредитации ВС РФ | ст. 280.3 ч.1 УК РФ | Архангельская область"/>
    <x v="1"/>
    <s v="Ж"/>
    <n v="1976"/>
    <x v="10"/>
    <s v="Архангельская область"/>
    <x v="3"/>
    <s v="штраф в размере 130 тысяч рублей"/>
    <n v="0"/>
    <n v="130000"/>
    <n v="0"/>
    <n v="0"/>
    <n v="0"/>
    <n v="0"/>
    <n v="0"/>
  </r>
  <r>
    <s v="Чапурина Юлия Евгеньевна | Дело о повторной дискредитации ВС РФ в Архангельске | ст. 280.3 ч.1 УК РФ | Архангельская область"/>
    <x v="1"/>
    <s v="Ж"/>
    <n v="1992"/>
    <x v="10"/>
    <s v="Архангельская область"/>
    <x v="3"/>
    <s v="штраф в размере 130 тысяч рублей"/>
    <n v="0"/>
    <n v="130000"/>
    <n v="0"/>
    <n v="0"/>
    <n v="0"/>
    <n v="0"/>
    <n v="0"/>
  </r>
  <r>
    <s v="Войтенок Анатолий Игоревич | Дело Анатолия Войтенка о призывах к деятельности против безопасности государства | ст. 280.4 ч.2 УК РФ | Мурманская область"/>
    <x v="0"/>
    <s v="М"/>
    <n v="1989"/>
    <x v="0"/>
    <s v="Мурманская область"/>
    <x v="3"/>
    <s v="штраф в размере 150 тысяч рублей"/>
    <n v="0"/>
    <n v="150000"/>
    <n v="0"/>
    <n v="0"/>
    <n v="0"/>
    <n v="0"/>
    <n v="0"/>
  </r>
  <r>
    <s v="Агабеков Кемран Надирович | Дело Кемрана Агабекова о применении насилия к представителю власти | ст. 318 ч.1 УК РФ | Республика Дагестан"/>
    <x v="3"/>
    <s v="М"/>
    <n v="2000"/>
    <x v="0"/>
    <s v="Республика Дагестан"/>
    <x v="5"/>
    <s v="штраф в размере 150 тысяч рублей"/>
    <n v="0"/>
    <n v="150000"/>
    <n v="0"/>
    <n v="0"/>
    <n v="0"/>
    <n v="0"/>
    <n v="0"/>
  </r>
  <r>
    <s v="Орлов Олег Петрович | Дело Олега Орлова о повторной дискредитации ВС РФ | ст. 280.3 ч.1 УК РФ | Москва"/>
    <x v="1"/>
    <s v="М"/>
    <n v="1953"/>
    <x v="41"/>
    <s v="Москва"/>
    <x v="0"/>
    <s v="штраф в размере 150 тысяч рублей"/>
    <n v="0"/>
    <n v="150000"/>
    <n v="0"/>
    <n v="0"/>
    <n v="0"/>
    <n v="0"/>
    <n v="0"/>
  </r>
  <r>
    <s v="Федосов Евгений Григорьевич | Дело Евгения Федосова о повторной дискредитации ВС РФ | ст. 280.3 ч.1 УК РФ | Ханты-Мансийский автономный округ - Югра"/>
    <x v="1"/>
    <s v="М"/>
    <n v="1983"/>
    <x v="0"/>
    <s v="Ханты-Мансийский автономный округ - Югра"/>
    <x v="8"/>
    <s v="Штраф в размере 150 тысяч рублей"/>
    <n v="1"/>
    <n v="150000"/>
    <n v="0"/>
    <n v="0"/>
    <n v="0"/>
    <n v="0"/>
    <n v="0"/>
  </r>
  <r>
    <s v="Алиханова Саният Амирхановна | &quot;Дело жительницы Каспийска о &quot;&quot;фейках&quot;&quot; о ВС РФ&quot; | ст. 207.3 ч.1 УК РФ | Республика Дагестан"/>
    <x v="4"/>
    <s v="Ж"/>
    <n v="1995"/>
    <x v="0"/>
    <s v="Республика Дагестан"/>
    <x v="5"/>
    <s v="штраф в размере 150 тысяч рублей"/>
    <n v="0"/>
    <n v="150000"/>
    <n v="0"/>
    <n v="0"/>
    <n v="0"/>
    <n v="0"/>
    <n v="0"/>
  </r>
  <r>
    <s v="Корчагин Антон Владимирович | Дело Антона Корчагина о повторной дискредитации ВС РФ | ст. 280.3 ч.1 УК РФ | Саратовская область"/>
    <x v="1"/>
    <s v="М"/>
    <n v="1976"/>
    <x v="0"/>
    <s v="Саратовская область"/>
    <x v="7"/>
    <s v="штраф в размере 150 тысяч рублей"/>
    <n v="0"/>
    <n v="150000"/>
    <n v="0"/>
    <n v="0"/>
    <n v="0"/>
    <n v="0"/>
    <n v="0"/>
  </r>
  <r>
    <s v="Бадмаев Валерий Антонович | Дело Валерия Бадмаева о повторной дискредитации ВС РФ | ст. 280.3 ч.1 УК РФ | Республика Калмыкия"/>
    <x v="1"/>
    <s v="М"/>
    <n v="1951"/>
    <x v="12"/>
    <s v="Республика Калмыкия"/>
    <x v="1"/>
    <s v="штраф в размере 150 тысяч рублей, запрет публиковать материалы в интернете и выпускать газету сроком 2 года"/>
    <n v="0"/>
    <n v="150000"/>
    <n v="0"/>
    <n v="0"/>
    <n v="0"/>
    <n v="0"/>
    <n v="0"/>
  </r>
  <r>
    <s v="Лосев Иван Александрович | Дело Ивана Лосева о повторной дискредитации ВС РФ | ст. 280.3 ч.1 УК РФ | Забайкальский край"/>
    <x v="1"/>
    <s v="М"/>
    <n v="1996"/>
    <x v="0"/>
    <s v="Забайкальский край"/>
    <x v="6"/>
    <s v="Штраф в размере 150 тысяч рублей, из-за меры снижен до 120 тысяч"/>
    <n v="0"/>
    <n v="150000"/>
    <n v="0"/>
    <n v="0"/>
    <n v="0"/>
    <n v="0"/>
    <n v="0"/>
  </r>
  <r>
    <s v="Ефимов Владимир Святославович | Дело Владимира Ефимова о дискредитации российской армии в Петропавловске-Камчатском | ст. 280.3 ч.1 УК РФ | Камчатский край"/>
    <x v="1"/>
    <s v="М"/>
    <n v="1954"/>
    <x v="42"/>
    <s v="Камчатский край"/>
    <x v="4"/>
    <s v="Штраф в размере 200 тысяч рублей"/>
    <n v="0"/>
    <n v="200000"/>
    <n v="0"/>
    <n v="0"/>
    <n v="0"/>
    <n v="0"/>
    <n v="0"/>
  </r>
  <r>
    <s v="Сорочкин Андрей Маркович | Дело Андрея Сорочкина о дискредитации ВС РФ | ст. 280.3 ч.1 УК РФ | Нижегородская область"/>
    <x v="1"/>
    <s v="М"/>
    <n v="1962"/>
    <x v="10"/>
    <s v="Нижегородская область"/>
    <x v="7"/>
    <s v="штраф в размере 200 тысяч рублей"/>
    <n v="0"/>
    <n v="200000"/>
    <n v="0"/>
    <n v="0"/>
    <n v="0"/>
    <n v="0"/>
    <n v="0"/>
  </r>
  <r>
    <s v="Кирасиров Артем Евгеньевич | Дело Артема Кирасирова о публичном оправдании терроризма | ст. 205.2 ч.1 УК РФ | Владимирская область"/>
    <x v="6"/>
    <s v="М"/>
    <n v="1998"/>
    <x v="6"/>
    <s v="Владимирская область"/>
    <x v="0"/>
    <s v="штраф в размере 200 тысяч рублей"/>
    <n v="0"/>
    <n v="200000"/>
    <n v="0"/>
    <n v="0"/>
    <n v="0"/>
    <n v="0"/>
    <n v="0"/>
  </r>
  <r>
    <s v="Сумина Елена Ивановна | &quot;Дело о &quot;&quot;фейках&quot;&quot; о ВС РФ в Майкопе&quot; | ст. 207.3 ч.1 УК РФ | Республика Адыгея"/>
    <x v="4"/>
    <s v="Ж"/>
    <n v="1970"/>
    <x v="0"/>
    <s v="Республика Адыгея"/>
    <x v="1"/>
    <s v="штраф в размере 209 811 рублей 36 копеек"/>
    <n v="0"/>
    <n v="209811.36"/>
    <n v="0"/>
    <n v="0"/>
    <n v="0"/>
    <n v="0"/>
    <n v="0"/>
  </r>
  <r>
    <s v="Жолтиков Павел Дмитриевич | Дело Павла Жолтикова о публичном оправдании терроризма | ст. 205.2 ч.2 УК РФ | Калужская область"/>
    <x v="6"/>
    <s v="М"/>
    <n v="2002"/>
    <x v="0"/>
    <s v="Калужская область"/>
    <x v="0"/>
    <s v="штраф в размере 240 тысяч рублей"/>
    <n v="0"/>
    <n v="240000"/>
    <n v="0"/>
    <n v="0"/>
    <n v="0"/>
    <n v="0"/>
    <n v="0"/>
  </r>
  <r>
    <s v="Алиев Интигам Илтизам-оглы | Дело Интигама Алиева об оскорблении чувств верующих | ст. 148 ч.1 УК РФ, ст. 318 ч.1 УК РФ | Санкт-Петербург"/>
    <x v="2"/>
    <s v="М"/>
    <n v="1979"/>
    <x v="0"/>
    <s v="Санкт-Петербург"/>
    <x v="3"/>
    <s v="штраф в размере 250 тысяч рублей, сократить до 150 тысяч рублей с учетом срока, проведенного под стражей"/>
    <n v="0"/>
    <n v="250000"/>
    <n v="0"/>
    <n v="0"/>
    <n v="0"/>
    <n v="0"/>
    <n v="0"/>
  </r>
  <r>
    <s v="Ройзман Евгений Вадимович | Дело Евгения Ройзмана о повторной дискредитации использования ВС РФ | ст. 280.3 ч.1 УК РФ | Свердловская область"/>
    <x v="1"/>
    <s v="М"/>
    <n v="1962"/>
    <x v="20"/>
    <s v="Свердловская область"/>
    <x v="8"/>
    <s v="Штраф в размере 260 тысяч рублей"/>
    <n v="0"/>
    <n v="260000"/>
    <n v="0"/>
    <n v="0"/>
    <n v="0"/>
    <n v="0"/>
    <n v="0"/>
  </r>
  <r>
    <s v="Золотов Евгений Владимирович | &quot;Дело Евгения Золотова о &quot;&quot;фейках&quot;&quot; о ВС РФ&quot; | ст. 207.3 ч.2 УК РФ | Краснодарский край"/>
    <x v="4"/>
    <s v="М"/>
    <n v="1981"/>
    <x v="19"/>
    <s v="Краснодарский край"/>
    <x v="1"/>
    <s v="штраф в размере 3 миллиона рублей"/>
    <n v="0"/>
    <n v="3000000"/>
    <n v="0"/>
    <n v="0"/>
    <n v="0"/>
    <n v="0"/>
    <n v="0"/>
  </r>
  <r>
    <s v="Арсланов Сергей Васильевич | Дело о призывах к терроризму в Анжеро-Судженске | ст. 205.2 ч.2 УК РФ | Кемеровская область"/>
    <x v="6"/>
    <s v="М"/>
    <n v="1984"/>
    <x v="0"/>
    <s v="Кемеровская область"/>
    <x v="6"/>
    <s v="штраф в размере 360 тысяч рублей"/>
    <n v="0"/>
    <n v="360000"/>
    <n v="0"/>
    <n v="0"/>
    <n v="0"/>
    <n v="0"/>
    <n v="0"/>
  </r>
  <r>
    <s v="Маракулин Алексей Васильевич | Дело о вандализме в Костроме | ст. 214 ч.1 УК РФ | Костромская область"/>
    <x v="2"/>
    <s v="М"/>
    <n v="1971"/>
    <x v="0"/>
    <s v="Костромская область"/>
    <x v="0"/>
    <s v="штраф в размере 40 тысяч рублей"/>
    <n v="0"/>
    <n v="40000"/>
    <n v="0"/>
    <n v="0"/>
    <n v="0"/>
    <n v="0"/>
    <n v="0"/>
  </r>
  <r>
    <s v="Будков Тимофей Витальевич | Дело о публичном оправдании терроризма в Рубцовске | ст. 205.2 ч.2 УК РФ | Алтайский край"/>
    <x v="6"/>
    <s v="М"/>
    <n v="2001"/>
    <x v="10"/>
    <s v="Алтайский край"/>
    <x v="6"/>
    <s v="штраф в размере 400 тысяч рублей"/>
    <n v="0"/>
    <n v="400000"/>
    <n v="0"/>
    <n v="0"/>
    <n v="0"/>
    <n v="0"/>
    <n v="0"/>
  </r>
  <r>
    <s v="Бахарева Гульнара Хажиахметовна | Дело Гульнары Бахаревой о публичном оправдании терроризма | ст. 205.2 ч.2 УК РФ | Челябинская область"/>
    <x v="6"/>
    <s v="Ж"/>
    <n v="1967"/>
    <x v="43"/>
    <s v="Челябинская область"/>
    <x v="8"/>
    <s v="штраф в размере 400 тысяч рублей"/>
    <n v="0"/>
    <n v="400000"/>
    <n v="0"/>
    <n v="0"/>
    <n v="0"/>
    <n v="0"/>
    <n v="0"/>
  </r>
  <r>
    <s v="Браташ Ольга Игоревна | Дело о повреждении памятника Зорге во Владивостоке | ст. 214 ч.1 УК РФ | Приморский край"/>
    <x v="2"/>
    <s v="Ж"/>
    <n v="1982"/>
    <x v="17"/>
    <s v="Приморский край"/>
    <x v="4"/>
    <s v="штраф в размере 5 тысяч рублей"/>
    <n v="0"/>
    <n v="5000"/>
    <n v="0"/>
    <n v="0"/>
    <n v="0"/>
    <n v="0"/>
    <n v="0"/>
  </r>
  <r>
    <s v="Быстрова Ирина Игоревна | &quot;Дело Ирины Быстровой о публичном оправдании терроризма и &quot;&quot;фейках&quot;&quot; о деятельности ВС РФ на территории Украины&quot; | ст. 207.3 ч.2 УК РФ, ст. 205.2 ч.2 УК РФ | Республика Карелия"/>
    <x v="6"/>
    <s v="Ж"/>
    <n v="1965"/>
    <x v="6"/>
    <s v="Республика Карелия"/>
    <x v="3"/>
    <s v="штраф в размере 600 тысяч рублей"/>
    <n v="0"/>
    <n v="600000"/>
    <n v="0"/>
    <n v="0"/>
    <n v="0"/>
    <n v="0"/>
    <n v="0"/>
  </r>
  <r>
    <s v="Лужин Андрей Алексеевич | Дело о применении насилия к полицейскому в Екатеринбурге 6 марта 2022 года | ст. 318 ч.1 УК РФ | Свердловская область"/>
    <x v="3"/>
    <s v="М"/>
    <n v="2002"/>
    <x v="0"/>
    <s v="Свердловская область"/>
    <x v="8"/>
    <s v="штраф в размере 70 тысяч рублей; с учетом срока, отбытого под стражей, сократить до 20 тысяч"/>
    <n v="0"/>
    <n v="70000"/>
    <n v="0"/>
    <n v="0"/>
    <n v="0"/>
    <n v="0"/>
    <n v="0"/>
  </r>
  <r>
    <s v="Карновский Сергей Юрьевич | &quot;Дело Сергея Карновского о &quot;&quot;фейках&quot;&quot; о ВС РФ и публичном оправдании терроризма&quot; | ст. 205.2 ч.2 УК РФ, ст. 207.3 ч.1 УК РФ | Самарская область"/>
    <x v="6"/>
    <s v="М"/>
    <n v="1971"/>
    <x v="0"/>
    <s v="Самарская область"/>
    <x v="7"/>
    <s v="штраф в размере 800 тысяч рублей"/>
    <n v="0"/>
    <n v="800000"/>
    <n v="0"/>
    <n v="0"/>
    <n v="0"/>
    <n v="0"/>
    <n v="0"/>
  </r>
  <r>
    <s v="Коротков Игорь Юрьевич | &quot;Дело о &quot;&quot;фейках&quot;&quot; о ВС РФ в Красногвардейском районе Адыгеи&quot; | ст. 207.3 ч.1 УК РФ | Республика Адыгея"/>
    <x v="4"/>
    <s v="М"/>
    <n v="1983"/>
    <x v="20"/>
    <s v="Республика Адыгея"/>
    <x v="1"/>
    <s v="штраф в размере 800 тысяч рублей"/>
    <n v="0"/>
    <n v="800000"/>
    <n v="0"/>
    <n v="0"/>
    <n v="0"/>
    <n v="0"/>
    <n v="0"/>
  </r>
  <r>
    <s v="Мыльников Петр Иванович | &quot;Дело Петра Мыльникова о &quot;&quot;фейках&quot;&quot; о деятельности ВС РФ на территории Украины в Забайкальском крае&quot; | ст. 207.3 ч.1 УК РФ | Забайкальский край"/>
    <x v="4"/>
    <s v="М"/>
    <n v="1953"/>
    <x v="10"/>
    <s v="Забайкальский край"/>
    <x v="6"/>
    <s v="штраф в размере один миллион рублей"/>
    <n v="0"/>
    <n v="100000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EC67F-9D9D-4358-BA28-02E9C230756B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G1:H225" firstHeaderRow="1" firstDataRow="1" firstDataCol="1"/>
  <pivotFields count="11">
    <pivotField dataField="1" showAll="0"/>
    <pivotField showAll="0">
      <items count="4">
        <item x="1"/>
        <item x="0"/>
        <item h="1" x="2"/>
        <item t="default"/>
      </items>
    </pivotField>
    <pivotField showAll="0"/>
    <pivotField showAll="0" sortType="descending">
      <items count="55">
        <item x="8"/>
        <item x="47"/>
        <item x="48"/>
        <item x="10"/>
        <item x="2"/>
        <item x="5"/>
        <item x="24"/>
        <item x="32"/>
        <item x="43"/>
        <item x="35"/>
        <item x="30"/>
        <item x="15"/>
        <item x="34"/>
        <item x="18"/>
        <item x="42"/>
        <item x="53"/>
        <item x="14"/>
        <item x="49"/>
        <item x="3"/>
        <item x="4"/>
        <item x="1"/>
        <item x="41"/>
        <item x="45"/>
        <item x="0"/>
        <item x="23"/>
        <item x="33"/>
        <item x="9"/>
        <item x="36"/>
        <item x="26"/>
        <item x="40"/>
        <item x="21"/>
        <item x="17"/>
        <item x="11"/>
        <item x="20"/>
        <item x="12"/>
        <item x="37"/>
        <item x="7"/>
        <item x="31"/>
        <item x="13"/>
        <item x="19"/>
        <item x="46"/>
        <item x="29"/>
        <item x="27"/>
        <item x="50"/>
        <item x="44"/>
        <item x="52"/>
        <item x="22"/>
        <item x="38"/>
        <item x="28"/>
        <item x="25"/>
        <item x="16"/>
        <item x="6"/>
        <item x="39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2">
        <item x="28"/>
        <item x="17"/>
        <item x="7"/>
        <item x="16"/>
        <item x="31"/>
        <item x="48"/>
        <item x="13"/>
        <item x="45"/>
        <item x="25"/>
        <item x="32"/>
        <item x="34"/>
        <item x="21"/>
        <item x="33"/>
        <item x="46"/>
        <item x="22"/>
        <item x="12"/>
        <item x="37"/>
        <item x="18"/>
        <item x="30"/>
        <item x="49"/>
        <item x="9"/>
        <item x="43"/>
        <item x="0"/>
        <item x="6"/>
        <item x="42"/>
        <item x="38"/>
        <item x="11"/>
        <item x="35"/>
        <item x="23"/>
        <item x="1"/>
        <item x="50"/>
        <item x="20"/>
        <item x="15"/>
        <item x="24"/>
        <item x="5"/>
        <item x="29"/>
        <item x="14"/>
        <item x="39"/>
        <item x="8"/>
        <item x="4"/>
        <item x="41"/>
        <item x="36"/>
        <item x="40"/>
        <item x="44"/>
        <item x="27"/>
        <item x="3"/>
        <item x="19"/>
        <item x="47"/>
        <item x="26"/>
        <item x="10"/>
        <item x="2"/>
        <item t="default"/>
      </items>
    </pivotField>
    <pivotField axis="axisRow" showAll="0">
      <items count="224">
        <item x="194"/>
        <item x="171"/>
        <item x="20"/>
        <item x="137"/>
        <item x="33"/>
        <item x="97"/>
        <item x="122"/>
        <item x="145"/>
        <item x="124"/>
        <item x="60"/>
        <item x="218"/>
        <item x="24"/>
        <item x="129"/>
        <item x="222"/>
        <item x="1"/>
        <item x="56"/>
        <item x="8"/>
        <item x="174"/>
        <item x="198"/>
        <item x="14"/>
        <item x="200"/>
        <item x="90"/>
        <item x="23"/>
        <item x="32"/>
        <item x="10"/>
        <item x="36"/>
        <item x="61"/>
        <item x="118"/>
        <item x="207"/>
        <item x="113"/>
        <item x="104"/>
        <item x="219"/>
        <item x="28"/>
        <item x="39"/>
        <item x="91"/>
        <item x="42"/>
        <item x="132"/>
        <item x="153"/>
        <item x="55"/>
        <item x="130"/>
        <item x="150"/>
        <item x="66"/>
        <item x="108"/>
        <item x="195"/>
        <item x="101"/>
        <item x="193"/>
        <item x="51"/>
        <item x="184"/>
        <item x="120"/>
        <item x="173"/>
        <item x="214"/>
        <item x="76"/>
        <item x="89"/>
        <item x="126"/>
        <item x="44"/>
        <item x="221"/>
        <item x="196"/>
        <item x="22"/>
        <item x="166"/>
        <item x="210"/>
        <item x="205"/>
        <item x="213"/>
        <item x="121"/>
        <item x="87"/>
        <item x="94"/>
        <item x="144"/>
        <item x="188"/>
        <item x="148"/>
        <item x="100"/>
        <item x="52"/>
        <item x="179"/>
        <item x="62"/>
        <item x="162"/>
        <item x="3"/>
        <item x="116"/>
        <item x="95"/>
        <item x="170"/>
        <item x="172"/>
        <item x="48"/>
        <item x="133"/>
        <item x="199"/>
        <item x="35"/>
        <item x="183"/>
        <item x="152"/>
        <item x="161"/>
        <item x="71"/>
        <item x="149"/>
        <item x="58"/>
        <item x="73"/>
        <item x="54"/>
        <item x="70"/>
        <item x="93"/>
        <item x="128"/>
        <item x="185"/>
        <item x="134"/>
        <item x="99"/>
        <item x="169"/>
        <item x="168"/>
        <item x="64"/>
        <item x="159"/>
        <item x="53"/>
        <item x="182"/>
        <item x="204"/>
        <item x="158"/>
        <item x="40"/>
        <item x="80"/>
        <item x="147"/>
        <item x="142"/>
        <item x="111"/>
        <item x="160"/>
        <item x="59"/>
        <item x="88"/>
        <item x="201"/>
        <item x="79"/>
        <item x="26"/>
        <item x="157"/>
        <item x="208"/>
        <item x="177"/>
        <item x="96"/>
        <item x="143"/>
        <item x="72"/>
        <item x="156"/>
        <item x="176"/>
        <item x="197"/>
        <item x="9"/>
        <item x="135"/>
        <item x="75"/>
        <item x="163"/>
        <item x="11"/>
        <item x="123"/>
        <item x="30"/>
        <item x="102"/>
        <item x="38"/>
        <item x="140"/>
        <item x="178"/>
        <item x="0"/>
        <item x="167"/>
        <item x="119"/>
        <item x="78"/>
        <item x="136"/>
        <item x="68"/>
        <item x="67"/>
        <item x="146"/>
        <item x="83"/>
        <item x="63"/>
        <item x="109"/>
        <item x="74"/>
        <item x="186"/>
        <item x="202"/>
        <item x="13"/>
        <item x="155"/>
        <item x="69"/>
        <item x="46"/>
        <item x="92"/>
        <item x="85"/>
        <item x="138"/>
        <item x="165"/>
        <item x="203"/>
        <item x="18"/>
        <item x="212"/>
        <item x="84"/>
        <item x="191"/>
        <item x="86"/>
        <item x="151"/>
        <item x="37"/>
        <item x="164"/>
        <item x="211"/>
        <item x="154"/>
        <item x="81"/>
        <item x="216"/>
        <item x="139"/>
        <item x="127"/>
        <item x="180"/>
        <item x="31"/>
        <item x="175"/>
        <item x="27"/>
        <item x="190"/>
        <item x="220"/>
        <item x="77"/>
        <item x="189"/>
        <item x="6"/>
        <item x="17"/>
        <item x="34"/>
        <item x="105"/>
        <item x="43"/>
        <item x="187"/>
        <item x="50"/>
        <item x="7"/>
        <item x="192"/>
        <item x="141"/>
        <item x="19"/>
        <item x="16"/>
        <item x="12"/>
        <item x="5"/>
        <item x="65"/>
        <item x="49"/>
        <item x="82"/>
        <item x="57"/>
        <item x="25"/>
        <item x="215"/>
        <item x="209"/>
        <item x="4"/>
        <item x="106"/>
        <item x="21"/>
        <item x="117"/>
        <item x="181"/>
        <item x="112"/>
        <item x="41"/>
        <item x="115"/>
        <item x="110"/>
        <item x="125"/>
        <item x="15"/>
        <item x="107"/>
        <item x="103"/>
        <item x="131"/>
        <item x="114"/>
        <item x="45"/>
        <item x="98"/>
        <item x="217"/>
        <item x="206"/>
        <item x="47"/>
        <item x="29"/>
        <item x="2"/>
        <item t="default"/>
      </items>
    </pivotField>
    <pivotField showAll="0"/>
    <pivotField showAll="0"/>
    <pivotField outline="0" showAll="0" defaultSubtotal="0">
      <items count="85">
        <item x="4"/>
        <item x="7"/>
        <item x="50"/>
        <item x="21"/>
        <item x="43"/>
        <item x="71"/>
        <item x="24"/>
        <item x="47"/>
        <item x="19"/>
        <item x="3"/>
        <item x="14"/>
        <item x="26"/>
        <item x="41"/>
        <item x="51"/>
        <item x="48"/>
        <item x="40"/>
        <item x="70"/>
        <item x="79"/>
        <item x="62"/>
        <item x="74"/>
        <item x="45"/>
        <item x="9"/>
        <item x="38"/>
        <item x="63"/>
        <item x="33"/>
        <item x="12"/>
        <item x="75"/>
        <item x="52"/>
        <item x="55"/>
        <item x="32"/>
        <item x="56"/>
        <item x="53"/>
        <item x="67"/>
        <item x="5"/>
        <item x="29"/>
        <item x="34"/>
        <item x="22"/>
        <item x="2"/>
        <item x="54"/>
        <item x="25"/>
        <item x="0"/>
        <item x="80"/>
        <item x="8"/>
        <item x="27"/>
        <item x="18"/>
        <item x="44"/>
        <item x="57"/>
        <item x="66"/>
        <item x="16"/>
        <item x="59"/>
        <item x="65"/>
        <item x="36"/>
        <item x="60"/>
        <item x="13"/>
        <item x="83"/>
        <item x="76"/>
        <item x="72"/>
        <item x="42"/>
        <item x="31"/>
        <item x="15"/>
        <item x="39"/>
        <item x="73"/>
        <item x="10"/>
        <item x="11"/>
        <item x="17"/>
        <item x="69"/>
        <item x="84"/>
        <item x="58"/>
        <item x="78"/>
        <item x="61"/>
        <item x="28"/>
        <item x="6"/>
        <item x="35"/>
        <item x="68"/>
        <item x="30"/>
        <item x="49"/>
        <item x="82"/>
        <item x="77"/>
        <item x="46"/>
        <item x="81"/>
        <item x="23"/>
        <item x="64"/>
        <item x="20"/>
        <item x="3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</pivotFields>
  <rowFields count="1">
    <field x="6"/>
  </rowFields>
  <rowItems count="2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 t="grand">
      <x/>
    </i>
  </rowItems>
  <colItems count="1">
    <i/>
  </colItems>
  <dataFields count="1">
    <dataField name="Количество по полю Идентификатор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48E1C-CE7C-4704-B879-C81C66C4A2C0}" name="Сводная таблица1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8" indent="0" outline="1" outlineData="1" multipleFieldFilters="0">
  <location ref="O3:P6" firstHeaderRow="1" firstDataRow="1" firstDataCol="1" rowPageCount="1" colPageCount="1"/>
  <pivotFields count="11">
    <pivotField dataField="1" showAll="0"/>
    <pivotField showAll="0">
      <items count="4">
        <item x="1"/>
        <item x="0"/>
        <item h="1" x="2"/>
        <item t="default"/>
      </items>
    </pivotField>
    <pivotField showAll="0"/>
    <pivotField showAll="0" sortType="descending">
      <items count="55">
        <item x="8"/>
        <item x="47"/>
        <item x="48"/>
        <item x="10"/>
        <item x="2"/>
        <item x="5"/>
        <item x="24"/>
        <item x="32"/>
        <item x="43"/>
        <item x="35"/>
        <item x="30"/>
        <item x="15"/>
        <item x="34"/>
        <item x="18"/>
        <item x="42"/>
        <item x="53"/>
        <item x="14"/>
        <item x="49"/>
        <item x="3"/>
        <item x="4"/>
        <item x="1"/>
        <item x="41"/>
        <item x="45"/>
        <item x="0"/>
        <item x="23"/>
        <item x="33"/>
        <item x="9"/>
        <item x="36"/>
        <item x="26"/>
        <item x="40"/>
        <item x="21"/>
        <item x="17"/>
        <item x="11"/>
        <item x="20"/>
        <item x="12"/>
        <item x="37"/>
        <item x="7"/>
        <item x="31"/>
        <item x="13"/>
        <item x="19"/>
        <item x="46"/>
        <item x="29"/>
        <item x="27"/>
        <item x="50"/>
        <item x="44"/>
        <item x="52"/>
        <item x="22"/>
        <item x="38"/>
        <item x="28"/>
        <item x="25"/>
        <item x="16"/>
        <item x="6"/>
        <item x="39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2">
        <item x="28"/>
        <item x="17"/>
        <item x="7"/>
        <item x="16"/>
        <item x="31"/>
        <item x="48"/>
        <item x="13"/>
        <item x="45"/>
        <item x="25"/>
        <item x="32"/>
        <item x="34"/>
        <item x="21"/>
        <item x="33"/>
        <item x="46"/>
        <item x="22"/>
        <item x="12"/>
        <item x="37"/>
        <item x="18"/>
        <item x="30"/>
        <item x="49"/>
        <item x="9"/>
        <item x="43"/>
        <item x="0"/>
        <item x="6"/>
        <item x="42"/>
        <item x="38"/>
        <item x="11"/>
        <item x="35"/>
        <item x="23"/>
        <item x="1"/>
        <item x="50"/>
        <item x="20"/>
        <item x="15"/>
        <item x="24"/>
        <item x="5"/>
        <item x="29"/>
        <item x="14"/>
        <item x="39"/>
        <item x="8"/>
        <item x="4"/>
        <item x="41"/>
        <item x="36"/>
        <item x="40"/>
        <item x="44"/>
        <item x="27"/>
        <item x="3"/>
        <item x="19"/>
        <item x="47"/>
        <item x="26"/>
        <item x="10"/>
        <item x="2"/>
        <item t="default"/>
      </items>
    </pivotField>
    <pivotField axis="axisPage" multipleItemSelectionAllowed="1" showAll="0">
      <items count="224">
        <item x="194"/>
        <item x="171"/>
        <item x="20"/>
        <item x="137"/>
        <item x="33"/>
        <item x="97"/>
        <item x="122"/>
        <item x="145"/>
        <item x="124"/>
        <item x="60"/>
        <item x="218"/>
        <item x="24"/>
        <item x="129"/>
        <item x="222"/>
        <item x="1"/>
        <item x="56"/>
        <item x="8"/>
        <item x="174"/>
        <item x="198"/>
        <item x="14"/>
        <item x="200"/>
        <item x="90"/>
        <item x="23"/>
        <item x="32"/>
        <item x="10"/>
        <item x="36"/>
        <item x="61"/>
        <item x="118"/>
        <item x="207"/>
        <item x="113"/>
        <item x="104"/>
        <item x="219"/>
        <item x="28"/>
        <item x="39"/>
        <item x="91"/>
        <item x="42"/>
        <item x="132"/>
        <item x="153"/>
        <item x="55"/>
        <item x="130"/>
        <item x="150"/>
        <item x="66"/>
        <item x="108"/>
        <item x="195"/>
        <item x="101"/>
        <item x="193"/>
        <item x="51"/>
        <item x="184"/>
        <item x="120"/>
        <item x="173"/>
        <item x="214"/>
        <item x="76"/>
        <item x="89"/>
        <item x="126"/>
        <item x="44"/>
        <item x="221"/>
        <item x="196"/>
        <item x="22"/>
        <item x="166"/>
        <item x="210"/>
        <item x="205"/>
        <item x="213"/>
        <item x="121"/>
        <item x="87"/>
        <item x="94"/>
        <item x="144"/>
        <item x="188"/>
        <item x="148"/>
        <item x="100"/>
        <item x="52"/>
        <item x="179"/>
        <item x="62"/>
        <item x="162"/>
        <item x="3"/>
        <item x="116"/>
        <item x="95"/>
        <item x="170"/>
        <item x="172"/>
        <item x="48"/>
        <item x="133"/>
        <item x="199"/>
        <item x="35"/>
        <item x="183"/>
        <item x="152"/>
        <item x="161"/>
        <item x="71"/>
        <item x="149"/>
        <item x="58"/>
        <item x="73"/>
        <item x="54"/>
        <item x="70"/>
        <item x="93"/>
        <item x="128"/>
        <item x="185"/>
        <item x="134"/>
        <item x="99"/>
        <item x="169"/>
        <item x="168"/>
        <item x="64"/>
        <item x="159"/>
        <item x="53"/>
        <item x="182"/>
        <item x="204"/>
        <item x="158"/>
        <item x="40"/>
        <item x="80"/>
        <item x="147"/>
        <item x="142"/>
        <item x="111"/>
        <item x="160"/>
        <item x="59"/>
        <item x="88"/>
        <item x="201"/>
        <item x="79"/>
        <item x="26"/>
        <item x="157"/>
        <item x="208"/>
        <item x="177"/>
        <item x="96"/>
        <item x="143"/>
        <item x="72"/>
        <item x="156"/>
        <item x="176"/>
        <item x="197"/>
        <item x="9"/>
        <item x="135"/>
        <item x="75"/>
        <item x="163"/>
        <item x="11"/>
        <item x="123"/>
        <item x="30"/>
        <item x="102"/>
        <item x="38"/>
        <item x="140"/>
        <item x="178"/>
        <item x="0"/>
        <item x="167"/>
        <item x="119"/>
        <item x="78"/>
        <item x="136"/>
        <item x="68"/>
        <item x="67"/>
        <item x="146"/>
        <item x="83"/>
        <item x="63"/>
        <item x="109"/>
        <item x="74"/>
        <item x="186"/>
        <item x="202"/>
        <item x="13"/>
        <item x="155"/>
        <item x="69"/>
        <item x="46"/>
        <item x="92"/>
        <item x="85"/>
        <item x="138"/>
        <item x="165"/>
        <item x="203"/>
        <item x="18"/>
        <item x="212"/>
        <item x="84"/>
        <item x="191"/>
        <item x="86"/>
        <item x="151"/>
        <item x="37"/>
        <item x="164"/>
        <item x="211"/>
        <item x="154"/>
        <item x="81"/>
        <item x="216"/>
        <item x="139"/>
        <item x="127"/>
        <item x="180"/>
        <item x="31"/>
        <item x="175"/>
        <item x="27"/>
        <item x="190"/>
        <item x="220"/>
        <item x="77"/>
        <item x="189"/>
        <item x="6"/>
        <item x="17"/>
        <item x="34"/>
        <item x="105"/>
        <item x="43"/>
        <item x="187"/>
        <item x="50"/>
        <item x="7"/>
        <item x="192"/>
        <item x="141"/>
        <item x="19"/>
        <item x="16"/>
        <item x="12"/>
        <item x="5"/>
        <item x="65"/>
        <item x="49"/>
        <item x="82"/>
        <item x="57"/>
        <item x="25"/>
        <item x="215"/>
        <item x="209"/>
        <item x="4"/>
        <item x="106"/>
        <item x="21"/>
        <item x="117"/>
        <item x="181"/>
        <item x="112"/>
        <item x="41"/>
        <item x="115"/>
        <item x="110"/>
        <item x="125"/>
        <item x="15"/>
        <item x="107"/>
        <item x="103"/>
        <item x="131"/>
        <item x="114"/>
        <item x="45"/>
        <item x="98"/>
        <item x="217"/>
        <item x="206"/>
        <item x="47"/>
        <item x="29"/>
        <item h="1" x="2"/>
        <item t="default"/>
      </items>
    </pivotField>
    <pivotField showAll="0"/>
    <pivotField showAll="0"/>
    <pivotField outline="0" showAll="0" defaultSubtotal="0">
      <items count="85">
        <item x="4"/>
        <item x="7"/>
        <item x="50"/>
        <item x="21"/>
        <item x="43"/>
        <item x="71"/>
        <item x="24"/>
        <item x="47"/>
        <item x="19"/>
        <item x="3"/>
        <item x="14"/>
        <item x="26"/>
        <item x="41"/>
        <item x="51"/>
        <item x="48"/>
        <item x="40"/>
        <item x="70"/>
        <item x="79"/>
        <item x="62"/>
        <item x="74"/>
        <item x="45"/>
        <item x="9"/>
        <item x="38"/>
        <item x="63"/>
        <item x="33"/>
        <item x="12"/>
        <item x="75"/>
        <item x="52"/>
        <item x="55"/>
        <item x="32"/>
        <item x="56"/>
        <item x="53"/>
        <item x="67"/>
        <item x="5"/>
        <item x="29"/>
        <item x="34"/>
        <item x="22"/>
        <item x="2"/>
        <item x="54"/>
        <item x="25"/>
        <item x="0"/>
        <item x="80"/>
        <item x="8"/>
        <item x="27"/>
        <item x="18"/>
        <item x="44"/>
        <item x="57"/>
        <item x="66"/>
        <item x="16"/>
        <item x="59"/>
        <item x="65"/>
        <item x="36"/>
        <item x="60"/>
        <item x="13"/>
        <item x="83"/>
        <item x="76"/>
        <item x="72"/>
        <item x="42"/>
        <item x="31"/>
        <item x="15"/>
        <item x="39"/>
        <item x="73"/>
        <item x="10"/>
        <item x="11"/>
        <item x="17"/>
        <item x="69"/>
        <item x="84"/>
        <item x="58"/>
        <item x="78"/>
        <item x="61"/>
        <item x="28"/>
        <item x="6"/>
        <item x="35"/>
        <item x="68"/>
        <item x="30"/>
        <item x="49"/>
        <item x="82"/>
        <item x="77"/>
        <item x="46"/>
        <item x="81"/>
        <item x="23"/>
        <item x="64"/>
        <item x="20"/>
        <item x="3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Количество по полю Идентификатор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C8E87-DE86-46AD-B96C-2AD8857A0F9A}" name="Сводная таблица12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R2:S50" firstHeaderRow="1" firstDataRow="1" firstDataCol="1"/>
  <pivotFields count="14">
    <pivotField dataField="1"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8">
        <item x="12"/>
        <item x="30"/>
        <item x="15"/>
        <item x="10"/>
        <item x="38"/>
        <item x="34"/>
        <item x="42"/>
        <item x="24"/>
        <item x="2"/>
        <item x="25"/>
        <item x="37"/>
        <item x="22"/>
        <item x="19"/>
        <item x="8"/>
        <item x="46"/>
        <item x="6"/>
        <item x="31"/>
        <item x="0"/>
        <item x="1"/>
        <item x="13"/>
        <item x="44"/>
        <item x="45"/>
        <item x="20"/>
        <item x="3"/>
        <item x="16"/>
        <item x="35"/>
        <item x="21"/>
        <item x="32"/>
        <item x="43"/>
        <item x="33"/>
        <item x="18"/>
        <item x="4"/>
        <item x="7"/>
        <item x="14"/>
        <item x="26"/>
        <item x="40"/>
        <item x="27"/>
        <item x="29"/>
        <item x="11"/>
        <item x="9"/>
        <item x="28"/>
        <item x="36"/>
        <item x="23"/>
        <item x="17"/>
        <item x="41"/>
        <item x="3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76">
        <item x="63"/>
        <item x="31"/>
        <item x="3"/>
        <item x="2"/>
        <item x="55"/>
        <item x="42"/>
        <item x="45"/>
        <item x="47"/>
        <item x="33"/>
        <item x="36"/>
        <item x="32"/>
        <item x="73"/>
        <item x="25"/>
        <item x="54"/>
        <item x="14"/>
        <item x="21"/>
        <item x="46"/>
        <item x="50"/>
        <item x="40"/>
        <item x="20"/>
        <item x="15"/>
        <item x="61"/>
        <item x="1"/>
        <item x="27"/>
        <item x="18"/>
        <item x="6"/>
        <item x="70"/>
        <item x="0"/>
        <item x="64"/>
        <item x="9"/>
        <item x="17"/>
        <item x="39"/>
        <item x="29"/>
        <item x="72"/>
        <item x="30"/>
        <item x="66"/>
        <item x="74"/>
        <item x="56"/>
        <item x="22"/>
        <item x="5"/>
        <item x="19"/>
        <item x="51"/>
        <item x="68"/>
        <item x="16"/>
        <item x="35"/>
        <item x="8"/>
        <item x="49"/>
        <item x="52"/>
        <item x="58"/>
        <item x="59"/>
        <item x="53"/>
        <item x="10"/>
        <item x="62"/>
        <item x="24"/>
        <item x="60"/>
        <item x="11"/>
        <item x="26"/>
        <item x="23"/>
        <item x="4"/>
        <item x="71"/>
        <item x="43"/>
        <item x="44"/>
        <item x="65"/>
        <item x="28"/>
        <item x="69"/>
        <item x="41"/>
        <item x="48"/>
        <item x="7"/>
        <item x="37"/>
        <item x="34"/>
        <item x="38"/>
        <item x="67"/>
        <item x="57"/>
        <item x="13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19">
        <item x="2"/>
        <item x="0"/>
        <item x="9"/>
        <item x="11"/>
        <item x="12"/>
        <item x="13"/>
        <item x="14"/>
        <item x="15"/>
        <item x="16"/>
        <item x="17"/>
        <item x="1"/>
        <item x="3"/>
        <item x="4"/>
        <item x="5"/>
        <item x="6"/>
        <item x="7"/>
        <item x="8"/>
        <item x="10"/>
        <item t="default"/>
      </items>
    </pivotField>
    <pivotField showAll="0"/>
    <pivotField showAll="0" sortType="descending">
      <items count="51">
        <item x="49"/>
        <item x="28"/>
        <item x="29"/>
        <item x="33"/>
        <item x="37"/>
        <item x="41"/>
        <item x="46"/>
        <item x="48"/>
        <item x="8"/>
        <item x="10"/>
        <item x="6"/>
        <item x="2"/>
        <item x="1"/>
        <item x="3"/>
        <item x="4"/>
        <item x="5"/>
        <item x="0"/>
        <item x="21"/>
        <item x="16"/>
        <item x="18"/>
        <item x="19"/>
        <item x="20"/>
        <item x="17"/>
        <item x="27"/>
        <item x="23"/>
        <item x="24"/>
        <item x="25"/>
        <item x="26"/>
        <item x="32"/>
        <item x="30"/>
        <item x="31"/>
        <item x="36"/>
        <item x="35"/>
        <item x="34"/>
        <item x="40"/>
        <item x="39"/>
        <item x="38"/>
        <item x="43"/>
        <item x="42"/>
        <item x="45"/>
        <item x="44"/>
        <item x="47"/>
        <item x="7"/>
        <item x="9"/>
        <item x="11"/>
        <item x="12"/>
        <item x="13"/>
        <item x="14"/>
        <item x="15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8">
    <i>
      <x v="17"/>
    </i>
    <i>
      <x v="13"/>
    </i>
    <i>
      <x v="3"/>
    </i>
    <i>
      <x v="15"/>
    </i>
    <i>
      <x v="46"/>
    </i>
    <i>
      <x v="19"/>
    </i>
    <i>
      <x v="26"/>
    </i>
    <i>
      <x v="32"/>
    </i>
    <i>
      <x v="33"/>
    </i>
    <i>
      <x v="9"/>
    </i>
    <i>
      <x v="30"/>
    </i>
    <i>
      <x v="22"/>
    </i>
    <i>
      <x v="37"/>
    </i>
    <i>
      <x v="34"/>
    </i>
    <i>
      <x/>
    </i>
    <i>
      <x v="43"/>
    </i>
    <i>
      <x v="24"/>
    </i>
    <i>
      <x v="12"/>
    </i>
    <i>
      <x v="11"/>
    </i>
    <i>
      <x v="41"/>
    </i>
    <i>
      <x v="16"/>
    </i>
    <i>
      <x v="6"/>
    </i>
    <i>
      <x v="18"/>
    </i>
    <i>
      <x v="20"/>
    </i>
    <i>
      <x v="35"/>
    </i>
    <i>
      <x v="21"/>
    </i>
    <i>
      <x v="39"/>
    </i>
    <i>
      <x v="7"/>
    </i>
    <i>
      <x v="5"/>
    </i>
    <i>
      <x v="1"/>
    </i>
    <i>
      <x v="10"/>
    </i>
    <i>
      <x v="14"/>
    </i>
    <i>
      <x v="4"/>
    </i>
    <i>
      <x v="25"/>
    </i>
    <i>
      <x v="36"/>
    </i>
    <i>
      <x v="8"/>
    </i>
    <i>
      <x v="38"/>
    </i>
    <i>
      <x v="27"/>
    </i>
    <i>
      <x v="40"/>
    </i>
    <i>
      <x v="45"/>
    </i>
    <i>
      <x v="42"/>
    </i>
    <i>
      <x v="29"/>
    </i>
    <i>
      <x v="44"/>
    </i>
    <i>
      <x v="2"/>
    </i>
    <i>
      <x v="31"/>
    </i>
    <i>
      <x v="28"/>
    </i>
    <i>
      <x v="23"/>
    </i>
    <i t="grand">
      <x/>
    </i>
  </rowItems>
  <colItems count="1">
    <i/>
  </colItems>
  <dataFields count="1">
    <dataField name="Количество по полю Идентификатор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487FA-8E9F-4042-935A-C550C868D350}" name="Сводная таблица1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R1:R11" firstHeaderRow="1" firstDataRow="1" firstDataCol="1"/>
  <pivotFields count="15">
    <pivotField showAll="0"/>
    <pivotField showAll="0">
      <items count="8">
        <item x="3"/>
        <item x="1"/>
        <item x="2"/>
        <item x="5"/>
        <item x="6"/>
        <item x="4"/>
        <item x="0"/>
        <item t="default"/>
      </items>
    </pivotField>
    <pivotField showAll="0"/>
    <pivotField showAll="0"/>
    <pivotField showAll="0">
      <items count="45">
        <item x="11"/>
        <item x="28"/>
        <item x="14"/>
        <item x="10"/>
        <item x="36"/>
        <item x="32"/>
        <item x="40"/>
        <item x="23"/>
        <item x="2"/>
        <item x="24"/>
        <item x="35"/>
        <item x="21"/>
        <item x="18"/>
        <item x="7"/>
        <item x="43"/>
        <item x="5"/>
        <item x="29"/>
        <item x="0"/>
        <item x="1"/>
        <item x="12"/>
        <item x="42"/>
        <item x="19"/>
        <item x="3"/>
        <item x="15"/>
        <item x="33"/>
        <item x="20"/>
        <item x="30"/>
        <item x="41"/>
        <item x="31"/>
        <item x="17"/>
        <item x="4"/>
        <item x="6"/>
        <item x="13"/>
        <item x="25"/>
        <item x="38"/>
        <item x="27"/>
        <item x="9"/>
        <item x="8"/>
        <item x="26"/>
        <item x="34"/>
        <item x="22"/>
        <item x="16"/>
        <item x="39"/>
        <item x="37"/>
        <item t="default"/>
      </items>
    </pivotField>
    <pivotField showAll="0"/>
    <pivotField axis="axisRow" showAll="0">
      <items count="10">
        <item x="2"/>
        <item x="4"/>
        <item x="7"/>
        <item x="3"/>
        <item x="5"/>
        <item x="6"/>
        <item x="8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3"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657CB-E119-4D11-9173-638AE69E8131}" name="Сводная таблица1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M1:M46" firstHeaderRow="1" firstDataRow="1" firstDataCol="1"/>
  <pivotFields count="10">
    <pivotField showAll="0">
      <items count="8">
        <item x="3"/>
        <item x="1"/>
        <item x="2"/>
        <item x="5"/>
        <item x="6"/>
        <item x="4"/>
        <item x="0"/>
        <item t="default"/>
      </items>
    </pivotField>
    <pivotField showAll="0"/>
    <pivotField showAll="0"/>
    <pivotField numFmtId="164" showAll="0"/>
    <pivotField axis="axisRow" showAll="0">
      <items count="45">
        <item x="11"/>
        <item x="28"/>
        <item x="14"/>
        <item x="10"/>
        <item x="36"/>
        <item x="32"/>
        <item x="40"/>
        <item x="23"/>
        <item x="2"/>
        <item x="24"/>
        <item x="35"/>
        <item x="21"/>
        <item x="18"/>
        <item x="7"/>
        <item x="43"/>
        <item x="5"/>
        <item x="29"/>
        <item x="0"/>
        <item x="1"/>
        <item x="12"/>
        <item x="42"/>
        <item x="19"/>
        <item x="3"/>
        <item x="15"/>
        <item x="33"/>
        <item x="20"/>
        <item x="30"/>
        <item x="41"/>
        <item x="31"/>
        <item x="17"/>
        <item x="4"/>
        <item x="6"/>
        <item x="13"/>
        <item x="25"/>
        <item x="38"/>
        <item x="27"/>
        <item x="9"/>
        <item x="8"/>
        <item x="26"/>
        <item x="34"/>
        <item x="22"/>
        <item x="16"/>
        <item x="39"/>
        <item x="37"/>
        <item t="default"/>
      </items>
    </pivotField>
    <pivotField showAll="0"/>
    <pivotField showAll="0"/>
    <pivotField showAll="0"/>
    <pivotField numFmtId="43" showAll="0">
      <items count="58">
        <item x="56"/>
        <item x="30"/>
        <item x="31"/>
        <item x="38"/>
        <item x="44"/>
        <item x="35"/>
        <item x="55"/>
        <item x="10"/>
        <item x="13"/>
        <item x="7"/>
        <item x="3"/>
        <item x="51"/>
        <item x="6"/>
        <item x="11"/>
        <item x="8"/>
        <item x="2"/>
        <item x="4"/>
        <item x="5"/>
        <item x="0"/>
        <item x="23"/>
        <item x="1"/>
        <item x="20"/>
        <item x="21"/>
        <item x="19"/>
        <item x="29"/>
        <item x="25"/>
        <item x="27"/>
        <item x="28"/>
        <item x="34"/>
        <item x="32"/>
        <item x="33"/>
        <item x="22"/>
        <item x="37"/>
        <item x="36"/>
        <item x="42"/>
        <item x="41"/>
        <item x="26"/>
        <item x="39"/>
        <item x="46"/>
        <item x="45"/>
        <item x="49"/>
        <item x="48"/>
        <item x="53"/>
        <item x="12"/>
        <item x="43"/>
        <item x="40"/>
        <item x="47"/>
        <item x="50"/>
        <item x="52"/>
        <item x="54"/>
        <item x="9"/>
        <item x="14"/>
        <item x="15"/>
        <item x="16"/>
        <item x="17"/>
        <item x="18"/>
        <item x="24"/>
        <item t="default"/>
      </items>
    </pivotField>
    <pivotField showAll="0"/>
  </pivotFields>
  <rowFields count="1">
    <field x="4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15640-EF06-4628-91E5-A08B2918FDA1}" name="Сводная таблица1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10">
    <pivotField dataField="1" showAll="0"/>
    <pivotField showAll="0">
      <items count="8">
        <item x="1"/>
        <item x="2"/>
        <item x="0"/>
        <item x="4"/>
        <item x="5"/>
        <item x="6"/>
        <item x="3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showAll="0"/>
    <pivotField numFmtId="43" showAll="0"/>
    <pivotField axis="axisPage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9" hier="-1"/>
  </pageFields>
  <dataFields count="1">
    <dataField name="Количество по полю Правонарушение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35D4A-1CC2-4C78-9A82-A256653B60B7}" name="Меры" displayName="Меры" ref="A1:B5" totalsRowShown="0">
  <autoFilter ref="A1:B5" xr:uid="{23835D4A-1CC2-4C78-9A82-A256653B60B7}"/>
  <tableColumns count="2">
    <tableColumn id="1" xr3:uid="{70140066-8485-41F6-B7C0-19E8CCC37A96}" name="id физических мер"/>
    <tableColumn id="2" xr3:uid="{A7AA04CD-C9F2-49BE-AB6D-7A8B34D0DFC1}" name="Физическая мера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2D40FE-7C56-4F45-B061-BDF440A2C195}" name="Regions" displayName="Regions" ref="D1:G75" totalsRowShown="0">
  <autoFilter ref="D1:G75" xr:uid="{DE2D40FE-7C56-4F45-B061-BDF440A2C195}"/>
  <sortState xmlns:xlrd2="http://schemas.microsoft.com/office/spreadsheetml/2017/richdata2" ref="D2:F75">
    <sortCondition ref="D1:D75"/>
  </sortState>
  <tableColumns count="4">
    <tableColumn id="1" xr3:uid="{F0ACCE86-2F32-4FA3-A044-A25EDEF93FB7}" name="Id region group"/>
    <tableColumn id="2" xr3:uid="{1A659EDF-EEC8-4F5A-A599-4C5A40BE02A9}" name="region group name"/>
    <tableColumn id="3" xr3:uid="{1B8B5377-F56A-463C-B0E5-9DF4C75DB1AB}" name="region name" dataDxfId="0"/>
    <tableColumn id="4" xr3:uid="{90ACD101-B838-45B7-AD96-DC205AAF09F9}" name="region group name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640B37-F7C8-44C1-A327-3D3C148016F5}" name="Таблица3" displayName="Таблица3" ref="I1:K8" totalsRowShown="0">
  <autoFilter ref="I1:K8" xr:uid="{28640B37-F7C8-44C1-A327-3D3C148016F5}"/>
  <tableColumns count="3">
    <tableColumn id="1" xr3:uid="{119AAADE-DCF5-4C5C-8201-97DBD14C7DC5}" name="id"/>
    <tableColumn id="2" xr3:uid="{214FB9F0-98A0-44D8-93BA-578D853E8B20}" name="Тип правонарушений"/>
    <tableColumn id="3" xr3:uid="{91A00022-0C2E-4344-B488-8D7A3AD76464}" name="Коммент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821"/>
  <sheetViews>
    <sheetView topLeftCell="A173" workbookViewId="0">
      <selection activeCell="E20" sqref="E20"/>
    </sheetView>
  </sheetViews>
  <sheetFormatPr defaultRowHeight="15" x14ac:dyDescent="0.25"/>
  <cols>
    <col min="2" max="2" width="48.28515625" customWidth="1"/>
    <col min="5" max="5" width="40.7109375" bestFit="1" customWidth="1"/>
    <col min="6" max="6" width="32.5703125" customWidth="1"/>
    <col min="7" max="7" width="35.85546875" customWidth="1"/>
    <col min="8" max="8" width="38.28515625" customWidth="1"/>
    <col min="10" max="10" width="48.42578125" bestFit="1" customWidth="1"/>
    <col min="14" max="14" width="18.42578125" customWidth="1"/>
    <col min="15" max="15" width="18.85546875" customWidth="1"/>
    <col min="16" max="16" width="19.57031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1622</v>
      </c>
      <c r="O1" s="6" t="s">
        <v>1623</v>
      </c>
      <c r="P1" s="6" t="s">
        <v>1624</v>
      </c>
    </row>
    <row r="2" spans="1:16" x14ac:dyDescent="0.25">
      <c r="A2" s="1">
        <v>0</v>
      </c>
      <c r="B2" t="s">
        <v>11</v>
      </c>
      <c r="C2" t="s">
        <v>829</v>
      </c>
      <c r="D2">
        <v>1985</v>
      </c>
      <c r="E2" t="s">
        <v>832</v>
      </c>
      <c r="F2" t="s">
        <v>885</v>
      </c>
      <c r="G2" t="s">
        <v>936</v>
      </c>
      <c r="H2" t="s">
        <v>986</v>
      </c>
      <c r="J2" t="s">
        <v>1215</v>
      </c>
      <c r="K2" t="s">
        <v>1299</v>
      </c>
      <c r="L2" t="s">
        <v>1383</v>
      </c>
      <c r="N2" t="s">
        <v>1429</v>
      </c>
      <c r="O2">
        <v>10</v>
      </c>
      <c r="P2">
        <v>5</v>
      </c>
    </row>
    <row r="3" spans="1:16" x14ac:dyDescent="0.25">
      <c r="A3" s="1">
        <v>1</v>
      </c>
      <c r="B3" t="s">
        <v>12</v>
      </c>
      <c r="C3" t="s">
        <v>830</v>
      </c>
      <c r="D3">
        <v>1981</v>
      </c>
      <c r="E3" t="s">
        <v>833</v>
      </c>
      <c r="G3" t="s">
        <v>937</v>
      </c>
      <c r="H3" t="s">
        <v>987</v>
      </c>
      <c r="J3" t="s">
        <v>1216</v>
      </c>
      <c r="L3" t="s">
        <v>1383</v>
      </c>
      <c r="N3" t="s">
        <v>1430</v>
      </c>
      <c r="O3">
        <v>5</v>
      </c>
    </row>
    <row r="4" spans="1:16" hidden="1" x14ac:dyDescent="0.25">
      <c r="A4" s="1">
        <v>2</v>
      </c>
      <c r="B4" t="s">
        <v>13</v>
      </c>
      <c r="C4" t="s">
        <v>829</v>
      </c>
      <c r="D4">
        <v>2004</v>
      </c>
      <c r="E4" t="s">
        <v>833</v>
      </c>
      <c r="F4" t="s">
        <v>885</v>
      </c>
      <c r="J4" t="s">
        <v>1217</v>
      </c>
      <c r="L4" t="s">
        <v>1383</v>
      </c>
      <c r="N4" t="s">
        <v>1431</v>
      </c>
      <c r="O4">
        <v>20</v>
      </c>
      <c r="P4">
        <v>12</v>
      </c>
    </row>
    <row r="5" spans="1:16" x14ac:dyDescent="0.25">
      <c r="A5" s="1">
        <v>3</v>
      </c>
      <c r="B5" t="s">
        <v>14</v>
      </c>
      <c r="C5" t="s">
        <v>829</v>
      </c>
      <c r="D5">
        <v>2001</v>
      </c>
      <c r="E5" t="s">
        <v>833</v>
      </c>
      <c r="F5" t="s">
        <v>885</v>
      </c>
      <c r="G5" t="s">
        <v>936</v>
      </c>
      <c r="H5" t="s">
        <v>988</v>
      </c>
      <c r="J5" t="s">
        <v>1218</v>
      </c>
      <c r="L5" t="s">
        <v>1383</v>
      </c>
      <c r="N5" t="s">
        <v>1432</v>
      </c>
      <c r="O5">
        <v>7</v>
      </c>
      <c r="P5">
        <v>5</v>
      </c>
    </row>
    <row r="6" spans="1:16" hidden="1" x14ac:dyDescent="0.25">
      <c r="A6" s="1">
        <v>4</v>
      </c>
      <c r="B6" t="s">
        <v>15</v>
      </c>
      <c r="C6" t="s">
        <v>829</v>
      </c>
      <c r="E6" t="s">
        <v>833</v>
      </c>
      <c r="F6" t="s">
        <v>886</v>
      </c>
      <c r="G6" t="s">
        <v>938</v>
      </c>
      <c r="H6" t="s">
        <v>989</v>
      </c>
      <c r="J6" t="s">
        <v>1219</v>
      </c>
      <c r="L6" t="s">
        <v>1383</v>
      </c>
      <c r="N6" t="s">
        <v>1433</v>
      </c>
      <c r="O6">
        <v>5</v>
      </c>
    </row>
    <row r="7" spans="1:16" hidden="1" x14ac:dyDescent="0.25">
      <c r="A7" s="1">
        <v>5</v>
      </c>
      <c r="B7" t="s">
        <v>16</v>
      </c>
      <c r="C7" t="s">
        <v>830</v>
      </c>
      <c r="D7">
        <v>1968</v>
      </c>
      <c r="E7" t="s">
        <v>834</v>
      </c>
      <c r="J7" t="s">
        <v>1220</v>
      </c>
      <c r="L7" t="s">
        <v>1383</v>
      </c>
      <c r="N7" t="s">
        <v>1434</v>
      </c>
      <c r="O7">
        <v>6</v>
      </c>
    </row>
    <row r="8" spans="1:16" x14ac:dyDescent="0.25">
      <c r="A8" s="1">
        <v>6</v>
      </c>
      <c r="B8" t="s">
        <v>17</v>
      </c>
      <c r="C8" t="s">
        <v>829</v>
      </c>
      <c r="D8">
        <v>1986</v>
      </c>
      <c r="E8" t="s">
        <v>833</v>
      </c>
      <c r="F8" t="s">
        <v>885</v>
      </c>
      <c r="G8" t="s">
        <v>938</v>
      </c>
      <c r="H8" t="s">
        <v>990</v>
      </c>
      <c r="J8" t="s">
        <v>1221</v>
      </c>
      <c r="L8" t="s">
        <v>1383</v>
      </c>
      <c r="N8" t="s">
        <v>1429</v>
      </c>
      <c r="O8">
        <v>10</v>
      </c>
      <c r="P8">
        <v>5</v>
      </c>
    </row>
    <row r="9" spans="1:16" hidden="1" x14ac:dyDescent="0.25">
      <c r="A9" s="1">
        <v>7</v>
      </c>
      <c r="B9" t="s">
        <v>18</v>
      </c>
      <c r="C9" t="s">
        <v>829</v>
      </c>
      <c r="D9">
        <v>1990</v>
      </c>
      <c r="E9" t="s">
        <v>833</v>
      </c>
      <c r="J9" t="s">
        <v>1222</v>
      </c>
      <c r="L9" t="s">
        <v>1383</v>
      </c>
      <c r="N9" t="s">
        <v>1435</v>
      </c>
      <c r="O9">
        <v>3</v>
      </c>
    </row>
    <row r="10" spans="1:16" x14ac:dyDescent="0.25">
      <c r="A10" s="1">
        <v>8</v>
      </c>
      <c r="B10" t="s">
        <v>19</v>
      </c>
      <c r="C10" t="s">
        <v>829</v>
      </c>
      <c r="D10">
        <v>1974</v>
      </c>
      <c r="E10" t="s">
        <v>833</v>
      </c>
      <c r="G10" t="s">
        <v>939</v>
      </c>
      <c r="H10" t="s">
        <v>991</v>
      </c>
      <c r="J10" t="s">
        <v>1216</v>
      </c>
      <c r="L10" t="s">
        <v>1383</v>
      </c>
      <c r="N10" t="s">
        <v>1436</v>
      </c>
      <c r="O10">
        <v>6</v>
      </c>
      <c r="P10">
        <v>3</v>
      </c>
    </row>
    <row r="11" spans="1:16" x14ac:dyDescent="0.25">
      <c r="A11" s="1">
        <v>9</v>
      </c>
      <c r="B11" t="s">
        <v>20</v>
      </c>
      <c r="C11" t="s">
        <v>829</v>
      </c>
      <c r="D11">
        <v>1985</v>
      </c>
      <c r="E11" t="s">
        <v>833</v>
      </c>
      <c r="F11" t="s">
        <v>885</v>
      </c>
      <c r="G11" t="s">
        <v>938</v>
      </c>
      <c r="H11" t="s">
        <v>992</v>
      </c>
      <c r="I11" t="s">
        <v>1213</v>
      </c>
      <c r="J11" t="s">
        <v>1216</v>
      </c>
      <c r="L11" t="s">
        <v>1383</v>
      </c>
      <c r="N11" t="s">
        <v>1432</v>
      </c>
      <c r="O11">
        <v>7</v>
      </c>
      <c r="P11">
        <v>5</v>
      </c>
    </row>
    <row r="12" spans="1:16" hidden="1" x14ac:dyDescent="0.25">
      <c r="A12" s="1">
        <v>10</v>
      </c>
      <c r="B12" t="s">
        <v>21</v>
      </c>
      <c r="C12" t="s">
        <v>830</v>
      </c>
      <c r="D12">
        <v>1998</v>
      </c>
      <c r="E12" t="s">
        <v>832</v>
      </c>
      <c r="F12" t="s">
        <v>887</v>
      </c>
      <c r="J12" t="s">
        <v>1216</v>
      </c>
      <c r="L12" t="s">
        <v>1384</v>
      </c>
      <c r="N12" t="s">
        <v>1437</v>
      </c>
      <c r="O12">
        <v>4</v>
      </c>
    </row>
    <row r="13" spans="1:16" x14ac:dyDescent="0.25">
      <c r="A13" s="1">
        <v>11</v>
      </c>
      <c r="B13" t="s">
        <v>22</v>
      </c>
      <c r="C13" t="s">
        <v>829</v>
      </c>
      <c r="D13">
        <v>1976</v>
      </c>
      <c r="E13" t="s">
        <v>835</v>
      </c>
      <c r="G13" t="s">
        <v>940</v>
      </c>
      <c r="H13" t="s">
        <v>993</v>
      </c>
      <c r="J13" t="s">
        <v>1223</v>
      </c>
      <c r="L13" t="s">
        <v>1383</v>
      </c>
      <c r="N13" t="s">
        <v>1438</v>
      </c>
      <c r="O13">
        <v>3</v>
      </c>
    </row>
    <row r="14" spans="1:16" x14ac:dyDescent="0.25">
      <c r="A14" s="1">
        <v>12</v>
      </c>
      <c r="B14" t="s">
        <v>23</v>
      </c>
      <c r="C14" t="s">
        <v>830</v>
      </c>
      <c r="D14">
        <v>1981</v>
      </c>
      <c r="E14" t="s">
        <v>836</v>
      </c>
      <c r="G14" t="s">
        <v>940</v>
      </c>
      <c r="H14" t="s">
        <v>994</v>
      </c>
      <c r="J14" t="s">
        <v>1224</v>
      </c>
      <c r="L14" t="s">
        <v>1383</v>
      </c>
      <c r="N14" t="s">
        <v>1439</v>
      </c>
      <c r="O14">
        <v>1</v>
      </c>
    </row>
    <row r="15" spans="1:16" hidden="1" x14ac:dyDescent="0.25">
      <c r="A15" s="1">
        <v>13</v>
      </c>
      <c r="B15" t="s">
        <v>24</v>
      </c>
      <c r="C15" t="s">
        <v>829</v>
      </c>
      <c r="D15">
        <v>1963</v>
      </c>
      <c r="E15" t="s">
        <v>837</v>
      </c>
      <c r="J15" t="s">
        <v>1225</v>
      </c>
      <c r="L15" t="s">
        <v>1383</v>
      </c>
      <c r="N15" t="s">
        <v>1432</v>
      </c>
      <c r="O15">
        <v>7</v>
      </c>
      <c r="P15">
        <v>5</v>
      </c>
    </row>
    <row r="16" spans="1:16" hidden="1" x14ac:dyDescent="0.25">
      <c r="A16" s="1">
        <v>14</v>
      </c>
      <c r="B16" t="s">
        <v>25</v>
      </c>
      <c r="C16" t="s">
        <v>829</v>
      </c>
      <c r="D16">
        <v>1977</v>
      </c>
      <c r="E16" t="s">
        <v>832</v>
      </c>
      <c r="F16" t="s">
        <v>888</v>
      </c>
      <c r="J16" t="s">
        <v>1226</v>
      </c>
      <c r="L16" t="s">
        <v>1383</v>
      </c>
      <c r="N16" t="s">
        <v>1432</v>
      </c>
      <c r="O16">
        <v>7</v>
      </c>
      <c r="P16">
        <v>5</v>
      </c>
    </row>
    <row r="17" spans="1:16" x14ac:dyDescent="0.25">
      <c r="A17" s="1">
        <v>15</v>
      </c>
      <c r="B17" t="s">
        <v>26</v>
      </c>
      <c r="C17" t="s">
        <v>829</v>
      </c>
      <c r="D17">
        <v>2001</v>
      </c>
      <c r="E17" t="s">
        <v>833</v>
      </c>
      <c r="G17" t="s">
        <v>940</v>
      </c>
      <c r="H17" t="s">
        <v>995</v>
      </c>
      <c r="J17" t="s">
        <v>1220</v>
      </c>
      <c r="L17" t="s">
        <v>1383</v>
      </c>
      <c r="N17" t="s">
        <v>1438</v>
      </c>
      <c r="O17">
        <v>3</v>
      </c>
    </row>
    <row r="18" spans="1:16" hidden="1" x14ac:dyDescent="0.25">
      <c r="A18" s="1">
        <v>16</v>
      </c>
      <c r="B18" t="s">
        <v>27</v>
      </c>
      <c r="C18" t="s">
        <v>829</v>
      </c>
      <c r="D18">
        <v>1981</v>
      </c>
      <c r="E18" t="s">
        <v>833</v>
      </c>
      <c r="F18" t="s">
        <v>885</v>
      </c>
      <c r="G18" t="s">
        <v>941</v>
      </c>
      <c r="H18" t="s">
        <v>996</v>
      </c>
      <c r="K18" t="s">
        <v>1300</v>
      </c>
      <c r="L18" t="s">
        <v>1383</v>
      </c>
      <c r="N18" t="s">
        <v>1440</v>
      </c>
    </row>
    <row r="19" spans="1:16" x14ac:dyDescent="0.25">
      <c r="A19" s="1">
        <v>17</v>
      </c>
      <c r="B19" t="s">
        <v>28</v>
      </c>
      <c r="C19" t="s">
        <v>830</v>
      </c>
      <c r="D19">
        <v>1958</v>
      </c>
      <c r="E19" t="s">
        <v>838</v>
      </c>
      <c r="F19" t="s">
        <v>887</v>
      </c>
      <c r="G19" t="s">
        <v>938</v>
      </c>
      <c r="H19" t="s">
        <v>997</v>
      </c>
      <c r="J19" t="s">
        <v>1227</v>
      </c>
      <c r="L19" t="s">
        <v>1383</v>
      </c>
      <c r="N19" t="s">
        <v>1441</v>
      </c>
      <c r="O19">
        <v>5</v>
      </c>
    </row>
    <row r="20" spans="1:16" x14ac:dyDescent="0.25">
      <c r="A20" s="1">
        <v>18</v>
      </c>
      <c r="B20" t="s">
        <v>29</v>
      </c>
      <c r="C20" t="s">
        <v>829</v>
      </c>
      <c r="D20">
        <v>1998</v>
      </c>
      <c r="E20" t="s">
        <v>835</v>
      </c>
      <c r="G20" t="s">
        <v>940</v>
      </c>
      <c r="H20" t="s">
        <v>998</v>
      </c>
      <c r="J20" t="s">
        <v>1218</v>
      </c>
      <c r="L20" t="s">
        <v>1383</v>
      </c>
      <c r="N20" t="s">
        <v>1438</v>
      </c>
      <c r="O20">
        <v>3</v>
      </c>
    </row>
    <row r="21" spans="1:16" x14ac:dyDescent="0.25">
      <c r="A21" s="1">
        <v>19</v>
      </c>
      <c r="B21" t="s">
        <v>30</v>
      </c>
      <c r="C21" t="s">
        <v>830</v>
      </c>
      <c r="D21">
        <v>1961</v>
      </c>
      <c r="E21" t="s">
        <v>839</v>
      </c>
      <c r="F21" t="s">
        <v>889</v>
      </c>
      <c r="G21" t="s">
        <v>942</v>
      </c>
      <c r="H21" t="s">
        <v>999</v>
      </c>
      <c r="J21" t="s">
        <v>1217</v>
      </c>
      <c r="L21" t="s">
        <v>1383</v>
      </c>
      <c r="N21" t="s">
        <v>1441</v>
      </c>
      <c r="O21">
        <v>5</v>
      </c>
    </row>
    <row r="22" spans="1:16" hidden="1" x14ac:dyDescent="0.25">
      <c r="A22" s="1">
        <v>20</v>
      </c>
      <c r="B22" t="s">
        <v>31</v>
      </c>
      <c r="C22" t="s">
        <v>830</v>
      </c>
      <c r="D22">
        <v>1995</v>
      </c>
      <c r="E22" t="s">
        <v>833</v>
      </c>
      <c r="F22" t="s">
        <v>889</v>
      </c>
      <c r="J22" t="s">
        <v>1220</v>
      </c>
      <c r="L22" t="s">
        <v>1383</v>
      </c>
      <c r="N22" t="s">
        <v>1442</v>
      </c>
      <c r="O22">
        <v>5</v>
      </c>
      <c r="P22">
        <v>3</v>
      </c>
    </row>
    <row r="23" spans="1:16" hidden="1" x14ac:dyDescent="0.25">
      <c r="A23" s="1">
        <v>21</v>
      </c>
      <c r="B23" t="s">
        <v>32</v>
      </c>
      <c r="C23" t="s">
        <v>829</v>
      </c>
      <c r="D23">
        <v>1986</v>
      </c>
      <c r="E23" t="s">
        <v>840</v>
      </c>
      <c r="F23" t="s">
        <v>886</v>
      </c>
      <c r="J23" t="s">
        <v>1228</v>
      </c>
      <c r="L23" t="s">
        <v>1383</v>
      </c>
      <c r="N23" t="s">
        <v>1429</v>
      </c>
      <c r="O23">
        <v>10</v>
      </c>
      <c r="P23">
        <v>5</v>
      </c>
    </row>
    <row r="24" spans="1:16" x14ac:dyDescent="0.25">
      <c r="A24" s="1">
        <v>22</v>
      </c>
      <c r="B24" t="s">
        <v>33</v>
      </c>
      <c r="C24" t="s">
        <v>829</v>
      </c>
      <c r="D24">
        <v>1981</v>
      </c>
      <c r="E24" t="s">
        <v>841</v>
      </c>
      <c r="G24" t="s">
        <v>938</v>
      </c>
      <c r="H24" t="s">
        <v>1000</v>
      </c>
      <c r="J24" t="s">
        <v>1215</v>
      </c>
      <c r="L24" t="s">
        <v>1383</v>
      </c>
      <c r="N24" t="s">
        <v>1429</v>
      </c>
      <c r="O24">
        <v>10</v>
      </c>
      <c r="P24">
        <v>5</v>
      </c>
    </row>
    <row r="25" spans="1:16" x14ac:dyDescent="0.25">
      <c r="A25" s="1">
        <v>23</v>
      </c>
      <c r="B25" t="s">
        <v>34</v>
      </c>
      <c r="C25" t="s">
        <v>829</v>
      </c>
      <c r="D25">
        <v>1990</v>
      </c>
      <c r="E25" t="s">
        <v>841</v>
      </c>
      <c r="G25" t="s">
        <v>938</v>
      </c>
      <c r="H25" t="s">
        <v>1001</v>
      </c>
      <c r="J25" t="s">
        <v>1229</v>
      </c>
      <c r="L25" t="s">
        <v>1383</v>
      </c>
      <c r="N25" t="s">
        <v>1443</v>
      </c>
      <c r="O25">
        <v>7</v>
      </c>
    </row>
    <row r="26" spans="1:16" x14ac:dyDescent="0.25">
      <c r="A26" s="1">
        <v>24</v>
      </c>
      <c r="B26" t="s">
        <v>35</v>
      </c>
      <c r="C26" t="s">
        <v>830</v>
      </c>
      <c r="D26">
        <v>1997</v>
      </c>
      <c r="E26" t="s">
        <v>833</v>
      </c>
      <c r="G26" t="s">
        <v>938</v>
      </c>
      <c r="H26" t="s">
        <v>1002</v>
      </c>
      <c r="J26" t="s">
        <v>1216</v>
      </c>
      <c r="L26" t="s">
        <v>1383</v>
      </c>
      <c r="N26" t="s">
        <v>1438</v>
      </c>
      <c r="O26">
        <v>3</v>
      </c>
    </row>
    <row r="27" spans="1:16" hidden="1" x14ac:dyDescent="0.25">
      <c r="A27" s="1">
        <v>25</v>
      </c>
      <c r="B27" t="s">
        <v>36</v>
      </c>
      <c r="C27" t="s">
        <v>829</v>
      </c>
      <c r="D27">
        <v>1976</v>
      </c>
      <c r="E27" t="s">
        <v>833</v>
      </c>
      <c r="F27" t="s">
        <v>886</v>
      </c>
      <c r="J27" t="s">
        <v>1230</v>
      </c>
      <c r="L27" t="s">
        <v>1383</v>
      </c>
      <c r="N27" t="s">
        <v>1433</v>
      </c>
      <c r="O27">
        <v>5</v>
      </c>
    </row>
    <row r="28" spans="1:16" x14ac:dyDescent="0.25">
      <c r="A28" s="1">
        <v>26</v>
      </c>
      <c r="B28" t="s">
        <v>37</v>
      </c>
      <c r="C28" t="s">
        <v>829</v>
      </c>
      <c r="D28">
        <v>1981</v>
      </c>
      <c r="E28" t="s">
        <v>833</v>
      </c>
      <c r="G28" t="s">
        <v>943</v>
      </c>
      <c r="H28" t="s">
        <v>1003</v>
      </c>
      <c r="J28" t="s">
        <v>1231</v>
      </c>
      <c r="L28" t="s">
        <v>1383</v>
      </c>
      <c r="N28" t="s">
        <v>1441</v>
      </c>
      <c r="O28">
        <v>5</v>
      </c>
    </row>
    <row r="29" spans="1:16" hidden="1" x14ac:dyDescent="0.25">
      <c r="A29" s="1">
        <v>27</v>
      </c>
      <c r="B29" t="s">
        <v>38</v>
      </c>
      <c r="C29" t="s">
        <v>829</v>
      </c>
      <c r="D29">
        <v>1995</v>
      </c>
      <c r="E29" t="s">
        <v>833</v>
      </c>
      <c r="F29" t="s">
        <v>887</v>
      </c>
      <c r="J29" t="s">
        <v>1216</v>
      </c>
      <c r="L29" t="s">
        <v>1384</v>
      </c>
      <c r="N29" t="s">
        <v>1437</v>
      </c>
      <c r="O29">
        <v>4</v>
      </c>
    </row>
    <row r="30" spans="1:16" hidden="1" x14ac:dyDescent="0.25">
      <c r="A30" s="1">
        <v>28</v>
      </c>
      <c r="B30" t="s">
        <v>39</v>
      </c>
      <c r="C30" t="s">
        <v>829</v>
      </c>
      <c r="D30">
        <v>2004</v>
      </c>
      <c r="E30" t="s">
        <v>833</v>
      </c>
      <c r="F30" t="s">
        <v>887</v>
      </c>
      <c r="J30" t="s">
        <v>1231</v>
      </c>
      <c r="L30" t="s">
        <v>1383</v>
      </c>
      <c r="N30" t="s">
        <v>1430</v>
      </c>
      <c r="O30">
        <v>5</v>
      </c>
    </row>
    <row r="31" spans="1:16" hidden="1" x14ac:dyDescent="0.25">
      <c r="A31" s="1">
        <v>29</v>
      </c>
      <c r="B31" t="s">
        <v>40</v>
      </c>
      <c r="C31" t="s">
        <v>829</v>
      </c>
      <c r="D31">
        <v>1996</v>
      </c>
      <c r="E31" t="s">
        <v>842</v>
      </c>
      <c r="J31" t="s">
        <v>1220</v>
      </c>
      <c r="L31" t="s">
        <v>1384</v>
      </c>
      <c r="N31" t="s">
        <v>1442</v>
      </c>
      <c r="O31">
        <v>5</v>
      </c>
      <c r="P31">
        <v>3</v>
      </c>
    </row>
    <row r="32" spans="1:16" hidden="1" x14ac:dyDescent="0.25">
      <c r="A32" s="1">
        <v>30</v>
      </c>
      <c r="B32" t="s">
        <v>41</v>
      </c>
      <c r="C32" t="s">
        <v>830</v>
      </c>
      <c r="D32">
        <v>1980</v>
      </c>
      <c r="E32" t="s">
        <v>842</v>
      </c>
      <c r="J32" t="s">
        <v>1220</v>
      </c>
      <c r="L32" t="s">
        <v>1383</v>
      </c>
      <c r="N32" t="s">
        <v>1442</v>
      </c>
      <c r="O32">
        <v>5</v>
      </c>
      <c r="P32">
        <v>3</v>
      </c>
    </row>
    <row r="33" spans="1:16" hidden="1" x14ac:dyDescent="0.25">
      <c r="A33" s="1">
        <v>31</v>
      </c>
      <c r="B33" t="s">
        <v>42</v>
      </c>
      <c r="C33" t="s">
        <v>830</v>
      </c>
      <c r="D33">
        <v>1951</v>
      </c>
      <c r="E33" t="s">
        <v>833</v>
      </c>
      <c r="F33" t="s">
        <v>887</v>
      </c>
      <c r="J33" t="s">
        <v>1229</v>
      </c>
      <c r="L33" t="s">
        <v>1383</v>
      </c>
      <c r="N33" t="s">
        <v>1444</v>
      </c>
    </row>
    <row r="34" spans="1:16" hidden="1" x14ac:dyDescent="0.25">
      <c r="A34" s="1">
        <v>32</v>
      </c>
      <c r="B34" t="s">
        <v>43</v>
      </c>
      <c r="C34" t="s">
        <v>829</v>
      </c>
      <c r="D34">
        <v>1988</v>
      </c>
      <c r="E34" t="s">
        <v>842</v>
      </c>
      <c r="J34" t="s">
        <v>1232</v>
      </c>
      <c r="L34" t="s">
        <v>1383</v>
      </c>
      <c r="N34" t="s">
        <v>1433</v>
      </c>
      <c r="O34">
        <v>5</v>
      </c>
    </row>
    <row r="35" spans="1:16" hidden="1" x14ac:dyDescent="0.25">
      <c r="A35" s="1">
        <v>33</v>
      </c>
      <c r="B35" t="s">
        <v>44</v>
      </c>
      <c r="C35" t="s">
        <v>829</v>
      </c>
      <c r="E35" t="s">
        <v>833</v>
      </c>
      <c r="F35" t="s">
        <v>888</v>
      </c>
      <c r="J35" t="s">
        <v>1216</v>
      </c>
      <c r="L35" t="s">
        <v>1383</v>
      </c>
      <c r="N35" t="s">
        <v>1429</v>
      </c>
      <c r="O35">
        <v>10</v>
      </c>
      <c r="P35">
        <v>5</v>
      </c>
    </row>
    <row r="36" spans="1:16" hidden="1" x14ac:dyDescent="0.25">
      <c r="A36" s="1">
        <v>34</v>
      </c>
      <c r="B36" t="s">
        <v>45</v>
      </c>
      <c r="C36" t="s">
        <v>829</v>
      </c>
      <c r="D36">
        <v>1969</v>
      </c>
      <c r="E36" t="s">
        <v>843</v>
      </c>
      <c r="F36" t="s">
        <v>890</v>
      </c>
      <c r="J36" t="s">
        <v>1233</v>
      </c>
      <c r="L36" t="s">
        <v>1383</v>
      </c>
      <c r="N36" t="s">
        <v>1429</v>
      </c>
      <c r="O36">
        <v>10</v>
      </c>
      <c r="P36">
        <v>5</v>
      </c>
    </row>
    <row r="37" spans="1:16" hidden="1" x14ac:dyDescent="0.25">
      <c r="A37" s="1">
        <v>35</v>
      </c>
      <c r="B37" t="s">
        <v>46</v>
      </c>
      <c r="C37" t="s">
        <v>829</v>
      </c>
      <c r="D37">
        <v>1987</v>
      </c>
      <c r="E37" t="s">
        <v>833</v>
      </c>
      <c r="J37" t="s">
        <v>1216</v>
      </c>
      <c r="L37" t="s">
        <v>1384</v>
      </c>
      <c r="N37" t="s">
        <v>1429</v>
      </c>
      <c r="O37">
        <v>10</v>
      </c>
      <c r="P37">
        <v>5</v>
      </c>
    </row>
    <row r="38" spans="1:16" hidden="1" x14ac:dyDescent="0.25">
      <c r="A38" s="1">
        <v>36</v>
      </c>
      <c r="B38" t="s">
        <v>47</v>
      </c>
      <c r="C38" t="s">
        <v>829</v>
      </c>
      <c r="D38">
        <v>1985</v>
      </c>
      <c r="E38" t="s">
        <v>833</v>
      </c>
      <c r="F38" t="s">
        <v>889</v>
      </c>
      <c r="I38" t="s">
        <v>1213</v>
      </c>
      <c r="J38" t="s">
        <v>1234</v>
      </c>
      <c r="L38" t="s">
        <v>1383</v>
      </c>
      <c r="N38" t="s">
        <v>1433</v>
      </c>
      <c r="O38">
        <v>5</v>
      </c>
    </row>
    <row r="39" spans="1:16" x14ac:dyDescent="0.25">
      <c r="A39" s="1">
        <v>37</v>
      </c>
      <c r="B39" t="s">
        <v>48</v>
      </c>
      <c r="C39" t="s">
        <v>830</v>
      </c>
      <c r="D39">
        <v>1988</v>
      </c>
      <c r="E39" t="s">
        <v>844</v>
      </c>
      <c r="G39" t="s">
        <v>938</v>
      </c>
      <c r="H39" t="s">
        <v>1004</v>
      </c>
      <c r="J39" t="s">
        <v>1235</v>
      </c>
      <c r="L39" t="s">
        <v>1383</v>
      </c>
      <c r="N39" t="s">
        <v>1432</v>
      </c>
      <c r="O39">
        <v>7</v>
      </c>
      <c r="P39">
        <v>5</v>
      </c>
    </row>
    <row r="40" spans="1:16" hidden="1" x14ac:dyDescent="0.25">
      <c r="A40" s="1">
        <v>38</v>
      </c>
      <c r="B40" t="s">
        <v>49</v>
      </c>
      <c r="C40" t="s">
        <v>829</v>
      </c>
      <c r="D40">
        <v>1984</v>
      </c>
      <c r="E40" t="s">
        <v>833</v>
      </c>
      <c r="J40" t="s">
        <v>1219</v>
      </c>
      <c r="L40" t="s">
        <v>1384</v>
      </c>
      <c r="N40" t="s">
        <v>1445</v>
      </c>
      <c r="O40">
        <v>4</v>
      </c>
    </row>
    <row r="41" spans="1:16" hidden="1" x14ac:dyDescent="0.25">
      <c r="A41" s="1">
        <v>39</v>
      </c>
      <c r="B41" t="s">
        <v>50</v>
      </c>
      <c r="C41" t="s">
        <v>829</v>
      </c>
      <c r="E41" t="s">
        <v>833</v>
      </c>
      <c r="G41" t="s">
        <v>940</v>
      </c>
      <c r="H41" t="s">
        <v>998</v>
      </c>
      <c r="J41" t="s">
        <v>1216</v>
      </c>
      <c r="L41" t="s">
        <v>1383</v>
      </c>
      <c r="N41" t="s">
        <v>1438</v>
      </c>
      <c r="O41">
        <v>3</v>
      </c>
    </row>
    <row r="42" spans="1:16" hidden="1" x14ac:dyDescent="0.25">
      <c r="A42" s="1">
        <v>40</v>
      </c>
      <c r="B42" t="s">
        <v>51</v>
      </c>
      <c r="C42" t="s">
        <v>829</v>
      </c>
      <c r="D42">
        <v>1997</v>
      </c>
      <c r="E42" t="s">
        <v>833</v>
      </c>
      <c r="F42" t="s">
        <v>891</v>
      </c>
      <c r="I42" t="s">
        <v>1213</v>
      </c>
      <c r="J42" t="s">
        <v>1236</v>
      </c>
      <c r="L42" t="s">
        <v>1383</v>
      </c>
      <c r="N42" t="s">
        <v>1446</v>
      </c>
    </row>
    <row r="43" spans="1:16" hidden="1" x14ac:dyDescent="0.25">
      <c r="A43" s="1">
        <v>41</v>
      </c>
      <c r="B43" t="s">
        <v>52</v>
      </c>
      <c r="C43" t="s">
        <v>830</v>
      </c>
      <c r="D43">
        <v>1992</v>
      </c>
      <c r="E43" t="s">
        <v>842</v>
      </c>
      <c r="F43" t="s">
        <v>889</v>
      </c>
      <c r="J43" t="s">
        <v>1220</v>
      </c>
      <c r="L43" t="s">
        <v>1384</v>
      </c>
      <c r="N43" t="s">
        <v>1442</v>
      </c>
      <c r="O43">
        <v>5</v>
      </c>
      <c r="P43">
        <v>3</v>
      </c>
    </row>
    <row r="44" spans="1:16" x14ac:dyDescent="0.25">
      <c r="A44" s="1">
        <v>42</v>
      </c>
      <c r="B44" t="s">
        <v>53</v>
      </c>
      <c r="C44" t="s">
        <v>829</v>
      </c>
      <c r="D44">
        <v>1999</v>
      </c>
      <c r="E44" t="s">
        <v>833</v>
      </c>
      <c r="F44" t="s">
        <v>887</v>
      </c>
      <c r="G44" t="s">
        <v>938</v>
      </c>
      <c r="H44" t="s">
        <v>1005</v>
      </c>
      <c r="J44" t="s">
        <v>1231</v>
      </c>
      <c r="L44" t="s">
        <v>1383</v>
      </c>
      <c r="N44" t="s">
        <v>1430</v>
      </c>
      <c r="O44">
        <v>5</v>
      </c>
    </row>
    <row r="45" spans="1:16" x14ac:dyDescent="0.25">
      <c r="A45" s="1">
        <v>43</v>
      </c>
      <c r="B45" t="s">
        <v>54</v>
      </c>
      <c r="C45" t="s">
        <v>829</v>
      </c>
      <c r="D45">
        <v>1988</v>
      </c>
      <c r="E45" t="s">
        <v>833</v>
      </c>
      <c r="G45" t="s">
        <v>937</v>
      </c>
      <c r="H45" t="s">
        <v>1006</v>
      </c>
      <c r="J45" t="s">
        <v>1237</v>
      </c>
      <c r="L45" t="s">
        <v>1383</v>
      </c>
      <c r="N45" t="s">
        <v>1433</v>
      </c>
      <c r="O45">
        <v>5</v>
      </c>
    </row>
    <row r="46" spans="1:16" hidden="1" x14ac:dyDescent="0.25">
      <c r="A46" s="1">
        <v>44</v>
      </c>
      <c r="B46" t="s">
        <v>55</v>
      </c>
      <c r="C46" t="s">
        <v>829</v>
      </c>
      <c r="D46">
        <v>1980</v>
      </c>
      <c r="E46" t="s">
        <v>845</v>
      </c>
      <c r="F46" t="s">
        <v>892</v>
      </c>
      <c r="J46" t="s">
        <v>1238</v>
      </c>
      <c r="L46" t="s">
        <v>1383</v>
      </c>
      <c r="N46" t="s">
        <v>1433</v>
      </c>
      <c r="O46">
        <v>5</v>
      </c>
    </row>
    <row r="47" spans="1:16" hidden="1" x14ac:dyDescent="0.25">
      <c r="A47" s="1">
        <v>45</v>
      </c>
      <c r="B47" t="s">
        <v>56</v>
      </c>
      <c r="C47" t="s">
        <v>830</v>
      </c>
      <c r="D47">
        <v>1998</v>
      </c>
      <c r="E47" t="s">
        <v>842</v>
      </c>
      <c r="F47" t="s">
        <v>889</v>
      </c>
      <c r="J47" t="s">
        <v>1220</v>
      </c>
      <c r="L47" t="s">
        <v>1384</v>
      </c>
      <c r="N47" t="s">
        <v>1442</v>
      </c>
      <c r="O47">
        <v>5</v>
      </c>
      <c r="P47">
        <v>3</v>
      </c>
    </row>
    <row r="48" spans="1:16" hidden="1" x14ac:dyDescent="0.25">
      <c r="A48" s="1">
        <v>46</v>
      </c>
      <c r="B48" t="s">
        <v>57</v>
      </c>
      <c r="C48" t="s">
        <v>829</v>
      </c>
      <c r="E48" t="s">
        <v>835</v>
      </c>
      <c r="J48" t="s">
        <v>1216</v>
      </c>
      <c r="L48" t="s">
        <v>1383</v>
      </c>
      <c r="N48" t="s">
        <v>1438</v>
      </c>
      <c r="O48">
        <v>3</v>
      </c>
    </row>
    <row r="49" spans="1:16" hidden="1" x14ac:dyDescent="0.25">
      <c r="A49" s="1">
        <v>47</v>
      </c>
      <c r="B49" t="s">
        <v>58</v>
      </c>
      <c r="C49" t="s">
        <v>829</v>
      </c>
      <c r="D49">
        <v>2004</v>
      </c>
      <c r="E49" t="s">
        <v>833</v>
      </c>
      <c r="J49" t="s">
        <v>1220</v>
      </c>
      <c r="L49" t="s">
        <v>1383</v>
      </c>
      <c r="N49" t="s">
        <v>1442</v>
      </c>
      <c r="O49">
        <v>5</v>
      </c>
      <c r="P49">
        <v>3</v>
      </c>
    </row>
    <row r="50" spans="1:16" hidden="1" x14ac:dyDescent="0.25">
      <c r="A50" s="1">
        <v>48</v>
      </c>
      <c r="B50" t="s">
        <v>59</v>
      </c>
      <c r="C50" t="s">
        <v>829</v>
      </c>
      <c r="E50" t="s">
        <v>846</v>
      </c>
      <c r="J50" t="s">
        <v>1239</v>
      </c>
      <c r="L50" t="s">
        <v>1383</v>
      </c>
      <c r="N50" t="s">
        <v>1447</v>
      </c>
      <c r="O50">
        <v>7</v>
      </c>
    </row>
    <row r="51" spans="1:16" x14ac:dyDescent="0.25">
      <c r="A51" s="1">
        <v>49</v>
      </c>
      <c r="B51" t="s">
        <v>60</v>
      </c>
      <c r="C51" t="s">
        <v>829</v>
      </c>
      <c r="D51">
        <v>1989</v>
      </c>
      <c r="E51" t="s">
        <v>833</v>
      </c>
      <c r="F51" t="s">
        <v>893</v>
      </c>
      <c r="G51" t="s">
        <v>938</v>
      </c>
      <c r="H51" t="s">
        <v>1007</v>
      </c>
      <c r="J51" t="s">
        <v>1240</v>
      </c>
      <c r="L51" t="s">
        <v>1383</v>
      </c>
      <c r="N51" t="s">
        <v>1448</v>
      </c>
      <c r="O51">
        <v>6</v>
      </c>
      <c r="P51">
        <v>3</v>
      </c>
    </row>
    <row r="52" spans="1:16" x14ac:dyDescent="0.25">
      <c r="A52" s="1">
        <v>50</v>
      </c>
      <c r="B52" t="s">
        <v>61</v>
      </c>
      <c r="C52" t="s">
        <v>830</v>
      </c>
      <c r="D52">
        <v>1992</v>
      </c>
      <c r="E52" t="s">
        <v>833</v>
      </c>
      <c r="F52" t="s">
        <v>886</v>
      </c>
      <c r="G52" t="s">
        <v>937</v>
      </c>
      <c r="H52" t="s">
        <v>1008</v>
      </c>
      <c r="J52" t="s">
        <v>1237</v>
      </c>
      <c r="L52" t="s">
        <v>1383</v>
      </c>
      <c r="N52" t="s">
        <v>1449</v>
      </c>
      <c r="O52">
        <v>5</v>
      </c>
    </row>
    <row r="53" spans="1:16" hidden="1" x14ac:dyDescent="0.25">
      <c r="A53" s="1">
        <v>51</v>
      </c>
      <c r="B53" t="s">
        <v>62</v>
      </c>
      <c r="C53" t="s">
        <v>829</v>
      </c>
      <c r="D53">
        <v>1972</v>
      </c>
      <c r="E53" t="s">
        <v>833</v>
      </c>
      <c r="F53" t="s">
        <v>887</v>
      </c>
      <c r="I53" t="s">
        <v>1213</v>
      </c>
      <c r="J53" t="s">
        <v>1230</v>
      </c>
      <c r="L53" t="s">
        <v>1383</v>
      </c>
      <c r="N53" t="s">
        <v>1429</v>
      </c>
      <c r="O53">
        <v>10</v>
      </c>
      <c r="P53">
        <v>5</v>
      </c>
    </row>
    <row r="54" spans="1:16" hidden="1" x14ac:dyDescent="0.25">
      <c r="A54" s="1">
        <v>52</v>
      </c>
      <c r="B54" t="s">
        <v>63</v>
      </c>
      <c r="C54" t="s">
        <v>830</v>
      </c>
      <c r="E54" t="s">
        <v>833</v>
      </c>
      <c r="F54" t="s">
        <v>888</v>
      </c>
      <c r="J54" t="s">
        <v>1216</v>
      </c>
      <c r="L54" t="s">
        <v>1384</v>
      </c>
      <c r="N54" t="s">
        <v>1429</v>
      </c>
      <c r="O54">
        <v>10</v>
      </c>
      <c r="P54">
        <v>5</v>
      </c>
    </row>
    <row r="55" spans="1:16" x14ac:dyDescent="0.25">
      <c r="A55" s="1">
        <v>53</v>
      </c>
      <c r="B55" t="s">
        <v>64</v>
      </c>
      <c r="C55" t="s">
        <v>829</v>
      </c>
      <c r="D55">
        <v>1986</v>
      </c>
      <c r="E55" t="s">
        <v>846</v>
      </c>
      <c r="G55" t="s">
        <v>937</v>
      </c>
      <c r="H55" t="s">
        <v>1009</v>
      </c>
      <c r="J55" t="s">
        <v>1237</v>
      </c>
      <c r="L55" t="s">
        <v>1383</v>
      </c>
      <c r="N55" t="s">
        <v>1450</v>
      </c>
      <c r="O55">
        <v>4</v>
      </c>
    </row>
    <row r="56" spans="1:16" hidden="1" x14ac:dyDescent="0.25">
      <c r="A56" s="1">
        <v>54</v>
      </c>
      <c r="B56" t="s">
        <v>65</v>
      </c>
      <c r="C56" t="s">
        <v>829</v>
      </c>
      <c r="D56">
        <v>1971</v>
      </c>
      <c r="E56" t="s">
        <v>844</v>
      </c>
      <c r="J56" t="s">
        <v>1236</v>
      </c>
      <c r="L56" t="s">
        <v>1383</v>
      </c>
      <c r="N56" t="s">
        <v>1433</v>
      </c>
      <c r="O56">
        <v>5</v>
      </c>
    </row>
    <row r="57" spans="1:16" hidden="1" x14ac:dyDescent="0.25">
      <c r="A57" s="1">
        <v>55</v>
      </c>
      <c r="B57" t="s">
        <v>66</v>
      </c>
      <c r="C57" t="s">
        <v>829</v>
      </c>
      <c r="D57">
        <v>1988</v>
      </c>
      <c r="E57" t="s">
        <v>847</v>
      </c>
      <c r="J57" t="s">
        <v>1232</v>
      </c>
      <c r="L57" t="s">
        <v>1383</v>
      </c>
      <c r="N57" t="s">
        <v>1436</v>
      </c>
      <c r="O57">
        <v>6</v>
      </c>
      <c r="P57">
        <v>3</v>
      </c>
    </row>
    <row r="58" spans="1:16" x14ac:dyDescent="0.25">
      <c r="A58" s="1">
        <v>56</v>
      </c>
      <c r="B58" t="s">
        <v>67</v>
      </c>
      <c r="C58" t="s">
        <v>829</v>
      </c>
      <c r="D58">
        <v>2002</v>
      </c>
      <c r="E58" t="s">
        <v>833</v>
      </c>
      <c r="F58" t="s">
        <v>885</v>
      </c>
      <c r="G58" t="s">
        <v>944</v>
      </c>
      <c r="H58" t="s">
        <v>1010</v>
      </c>
      <c r="J58" t="s">
        <v>1220</v>
      </c>
      <c r="K58" t="s">
        <v>1301</v>
      </c>
      <c r="L58" t="s">
        <v>1383</v>
      </c>
      <c r="N58" t="s">
        <v>1451</v>
      </c>
      <c r="O58">
        <v>5</v>
      </c>
    </row>
    <row r="59" spans="1:16" x14ac:dyDescent="0.25">
      <c r="A59" s="1">
        <v>57</v>
      </c>
      <c r="B59" t="s">
        <v>68</v>
      </c>
      <c r="C59" t="s">
        <v>830</v>
      </c>
      <c r="D59">
        <v>1991</v>
      </c>
      <c r="E59" t="s">
        <v>833</v>
      </c>
      <c r="G59" t="s">
        <v>945</v>
      </c>
      <c r="H59" t="s">
        <v>1011</v>
      </c>
      <c r="J59" t="s">
        <v>1241</v>
      </c>
      <c r="L59" t="s">
        <v>1383</v>
      </c>
      <c r="N59" t="s">
        <v>1433</v>
      </c>
      <c r="O59">
        <v>5</v>
      </c>
    </row>
    <row r="60" spans="1:16" x14ac:dyDescent="0.25">
      <c r="A60" s="1">
        <v>58</v>
      </c>
      <c r="B60" t="s">
        <v>69</v>
      </c>
      <c r="C60" t="s">
        <v>829</v>
      </c>
      <c r="D60">
        <v>1988</v>
      </c>
      <c r="E60" t="s">
        <v>833</v>
      </c>
      <c r="F60" t="s">
        <v>885</v>
      </c>
      <c r="G60" t="s">
        <v>946</v>
      </c>
      <c r="H60" t="s">
        <v>1012</v>
      </c>
      <c r="I60" t="s">
        <v>1213</v>
      </c>
      <c r="J60" t="s">
        <v>1215</v>
      </c>
      <c r="L60" t="s">
        <v>1383</v>
      </c>
      <c r="N60" t="s">
        <v>1452</v>
      </c>
      <c r="O60">
        <v>20</v>
      </c>
      <c r="P60">
        <v>10</v>
      </c>
    </row>
    <row r="61" spans="1:16" hidden="1" x14ac:dyDescent="0.25">
      <c r="A61" s="1">
        <v>59</v>
      </c>
      <c r="B61" t="s">
        <v>70</v>
      </c>
      <c r="C61" t="s">
        <v>829</v>
      </c>
      <c r="D61">
        <v>2004</v>
      </c>
      <c r="E61" t="s">
        <v>833</v>
      </c>
      <c r="F61" t="s">
        <v>885</v>
      </c>
      <c r="J61" t="s">
        <v>1217</v>
      </c>
      <c r="L61" t="s">
        <v>1383</v>
      </c>
      <c r="N61" t="s">
        <v>1431</v>
      </c>
      <c r="O61">
        <v>20</v>
      </c>
      <c r="P61">
        <v>12</v>
      </c>
    </row>
    <row r="62" spans="1:16" hidden="1" x14ac:dyDescent="0.25">
      <c r="A62" s="1">
        <v>60</v>
      </c>
      <c r="B62" t="s">
        <v>71</v>
      </c>
      <c r="C62" t="s">
        <v>829</v>
      </c>
      <c r="E62" t="s">
        <v>833</v>
      </c>
      <c r="F62" t="s">
        <v>894</v>
      </c>
      <c r="G62" t="s">
        <v>943</v>
      </c>
      <c r="H62" t="s">
        <v>1013</v>
      </c>
      <c r="J62" t="s">
        <v>1223</v>
      </c>
      <c r="K62" t="s">
        <v>1302</v>
      </c>
      <c r="L62" t="s">
        <v>1383</v>
      </c>
      <c r="N62" t="s">
        <v>1438</v>
      </c>
      <c r="O62">
        <v>3</v>
      </c>
    </row>
    <row r="63" spans="1:16" x14ac:dyDescent="0.25">
      <c r="A63" s="1">
        <v>61</v>
      </c>
      <c r="B63" t="s">
        <v>72</v>
      </c>
      <c r="C63" t="s">
        <v>829</v>
      </c>
      <c r="D63">
        <v>1986</v>
      </c>
      <c r="E63" t="s">
        <v>832</v>
      </c>
      <c r="F63" t="s">
        <v>888</v>
      </c>
      <c r="G63" t="s">
        <v>947</v>
      </c>
      <c r="H63" t="s">
        <v>1014</v>
      </c>
      <c r="J63" t="s">
        <v>1216</v>
      </c>
      <c r="L63" t="s">
        <v>1384</v>
      </c>
      <c r="N63" t="s">
        <v>1429</v>
      </c>
      <c r="O63">
        <v>10</v>
      </c>
      <c r="P63">
        <v>5</v>
      </c>
    </row>
    <row r="64" spans="1:16" x14ac:dyDescent="0.25">
      <c r="A64" s="1">
        <v>62</v>
      </c>
      <c r="B64" t="s">
        <v>73</v>
      </c>
      <c r="C64" t="s">
        <v>830</v>
      </c>
      <c r="D64">
        <v>2005</v>
      </c>
      <c r="E64" t="s">
        <v>848</v>
      </c>
      <c r="F64" t="s">
        <v>895</v>
      </c>
      <c r="G64" t="s">
        <v>937</v>
      </c>
      <c r="H64" t="s">
        <v>1008</v>
      </c>
      <c r="J64" t="s">
        <v>1226</v>
      </c>
      <c r="L64" t="s">
        <v>1383</v>
      </c>
      <c r="N64" t="s">
        <v>1453</v>
      </c>
    </row>
    <row r="65" spans="1:16" hidden="1" x14ac:dyDescent="0.25">
      <c r="A65" s="1">
        <v>63</v>
      </c>
      <c r="B65" t="s">
        <v>74</v>
      </c>
      <c r="C65" t="s">
        <v>830</v>
      </c>
      <c r="D65">
        <v>1998</v>
      </c>
      <c r="E65" t="s">
        <v>842</v>
      </c>
      <c r="F65" t="s">
        <v>889</v>
      </c>
      <c r="J65" t="s">
        <v>1220</v>
      </c>
      <c r="L65" t="s">
        <v>1384</v>
      </c>
      <c r="N65" t="s">
        <v>1442</v>
      </c>
      <c r="O65">
        <v>5</v>
      </c>
      <c r="P65">
        <v>3</v>
      </c>
    </row>
    <row r="66" spans="1:16" hidden="1" x14ac:dyDescent="0.25">
      <c r="A66" s="1">
        <v>64</v>
      </c>
      <c r="B66" t="s">
        <v>75</v>
      </c>
      <c r="C66" t="s">
        <v>829</v>
      </c>
      <c r="D66">
        <v>1995</v>
      </c>
      <c r="E66" t="s">
        <v>833</v>
      </c>
      <c r="F66" t="s">
        <v>885</v>
      </c>
      <c r="J66" t="s">
        <v>1215</v>
      </c>
      <c r="L66" t="s">
        <v>1383</v>
      </c>
      <c r="N66" t="s">
        <v>1431</v>
      </c>
      <c r="O66">
        <v>20</v>
      </c>
      <c r="P66">
        <v>12</v>
      </c>
    </row>
    <row r="67" spans="1:16" x14ac:dyDescent="0.25">
      <c r="A67" s="1">
        <v>65</v>
      </c>
      <c r="B67" t="s">
        <v>76</v>
      </c>
      <c r="C67" t="s">
        <v>829</v>
      </c>
      <c r="D67">
        <v>1953</v>
      </c>
      <c r="E67" t="s">
        <v>842</v>
      </c>
      <c r="G67" t="s">
        <v>938</v>
      </c>
      <c r="H67" t="s">
        <v>1015</v>
      </c>
      <c r="J67" t="s">
        <v>1242</v>
      </c>
      <c r="L67" t="s">
        <v>1383</v>
      </c>
      <c r="N67" t="s">
        <v>1441</v>
      </c>
      <c r="O67">
        <v>5</v>
      </c>
    </row>
    <row r="68" spans="1:16" x14ac:dyDescent="0.25">
      <c r="A68" s="1">
        <v>66</v>
      </c>
      <c r="B68" t="s">
        <v>77</v>
      </c>
      <c r="C68" t="s">
        <v>829</v>
      </c>
      <c r="D68">
        <v>1993</v>
      </c>
      <c r="E68" t="s">
        <v>832</v>
      </c>
      <c r="G68" t="s">
        <v>947</v>
      </c>
      <c r="H68" t="s">
        <v>1014</v>
      </c>
      <c r="J68" t="s">
        <v>1216</v>
      </c>
      <c r="L68" t="s">
        <v>1384</v>
      </c>
      <c r="N68" t="s">
        <v>1429</v>
      </c>
      <c r="O68">
        <v>10</v>
      </c>
      <c r="P68">
        <v>5</v>
      </c>
    </row>
    <row r="69" spans="1:16" x14ac:dyDescent="0.25">
      <c r="A69" s="1">
        <v>67</v>
      </c>
      <c r="B69" t="s">
        <v>78</v>
      </c>
      <c r="C69" t="s">
        <v>829</v>
      </c>
      <c r="D69">
        <v>1974</v>
      </c>
      <c r="E69" t="s">
        <v>849</v>
      </c>
      <c r="F69" t="s">
        <v>885</v>
      </c>
      <c r="G69" t="s">
        <v>936</v>
      </c>
      <c r="H69" t="s">
        <v>1016</v>
      </c>
      <c r="J69" t="s">
        <v>1238</v>
      </c>
      <c r="K69" t="s">
        <v>1303</v>
      </c>
      <c r="L69" t="s">
        <v>1383</v>
      </c>
      <c r="N69" t="s">
        <v>1429</v>
      </c>
      <c r="O69">
        <v>10</v>
      </c>
      <c r="P69">
        <v>5</v>
      </c>
    </row>
    <row r="70" spans="1:16" hidden="1" x14ac:dyDescent="0.25">
      <c r="A70" s="1">
        <v>68</v>
      </c>
      <c r="B70" t="s">
        <v>79</v>
      </c>
      <c r="C70" t="s">
        <v>830</v>
      </c>
      <c r="D70">
        <v>1952</v>
      </c>
      <c r="E70" t="s">
        <v>833</v>
      </c>
      <c r="F70" t="s">
        <v>889</v>
      </c>
      <c r="J70" t="s">
        <v>1220</v>
      </c>
      <c r="L70" t="s">
        <v>1383</v>
      </c>
      <c r="N70" t="s">
        <v>1442</v>
      </c>
      <c r="O70">
        <v>5</v>
      </c>
      <c r="P70">
        <v>3</v>
      </c>
    </row>
    <row r="71" spans="1:16" hidden="1" x14ac:dyDescent="0.25">
      <c r="A71" s="1">
        <v>69</v>
      </c>
      <c r="B71" t="s">
        <v>80</v>
      </c>
      <c r="C71" t="s">
        <v>829</v>
      </c>
      <c r="D71">
        <v>1969</v>
      </c>
      <c r="E71" t="s">
        <v>844</v>
      </c>
      <c r="F71" t="s">
        <v>886</v>
      </c>
      <c r="J71" t="s">
        <v>1227</v>
      </c>
      <c r="L71" t="s">
        <v>1383</v>
      </c>
      <c r="N71" t="s">
        <v>1449</v>
      </c>
      <c r="O71">
        <v>5</v>
      </c>
    </row>
    <row r="72" spans="1:16" hidden="1" x14ac:dyDescent="0.25">
      <c r="A72" s="1">
        <v>70</v>
      </c>
      <c r="B72" t="s">
        <v>81</v>
      </c>
      <c r="C72" t="s">
        <v>829</v>
      </c>
      <c r="E72" t="s">
        <v>833</v>
      </c>
      <c r="J72" t="s">
        <v>1220</v>
      </c>
      <c r="L72" t="s">
        <v>1383</v>
      </c>
      <c r="N72" t="s">
        <v>1442</v>
      </c>
      <c r="O72">
        <v>5</v>
      </c>
      <c r="P72">
        <v>3</v>
      </c>
    </row>
    <row r="73" spans="1:16" x14ac:dyDescent="0.25">
      <c r="A73" s="1">
        <v>71</v>
      </c>
      <c r="B73" t="s">
        <v>82</v>
      </c>
      <c r="C73" t="s">
        <v>830</v>
      </c>
      <c r="D73">
        <v>1992</v>
      </c>
      <c r="E73" t="s">
        <v>850</v>
      </c>
      <c r="F73" t="s">
        <v>896</v>
      </c>
      <c r="G73" t="s">
        <v>948</v>
      </c>
      <c r="H73" t="s">
        <v>988</v>
      </c>
      <c r="J73" t="s">
        <v>1226</v>
      </c>
      <c r="K73" t="s">
        <v>1304</v>
      </c>
      <c r="L73" t="s">
        <v>1383</v>
      </c>
      <c r="N73" t="s">
        <v>1448</v>
      </c>
      <c r="O73">
        <v>6</v>
      </c>
      <c r="P73">
        <v>3</v>
      </c>
    </row>
    <row r="74" spans="1:16" x14ac:dyDescent="0.25">
      <c r="A74" s="1">
        <v>72</v>
      </c>
      <c r="B74" t="s">
        <v>83</v>
      </c>
      <c r="C74" t="s">
        <v>829</v>
      </c>
      <c r="D74">
        <v>1989</v>
      </c>
      <c r="E74" t="s">
        <v>846</v>
      </c>
      <c r="G74" t="s">
        <v>949</v>
      </c>
      <c r="H74" t="s">
        <v>1017</v>
      </c>
      <c r="J74" t="s">
        <v>1243</v>
      </c>
      <c r="L74" t="s">
        <v>1383</v>
      </c>
      <c r="N74" t="s">
        <v>1441</v>
      </c>
      <c r="O74">
        <v>5</v>
      </c>
    </row>
    <row r="75" spans="1:16" hidden="1" x14ac:dyDescent="0.25">
      <c r="A75" s="1">
        <v>73</v>
      </c>
      <c r="B75" t="s">
        <v>84</v>
      </c>
      <c r="C75" t="s">
        <v>829</v>
      </c>
      <c r="D75">
        <v>1951</v>
      </c>
      <c r="E75" t="s">
        <v>833</v>
      </c>
      <c r="F75" t="s">
        <v>886</v>
      </c>
      <c r="J75" t="s">
        <v>1215</v>
      </c>
      <c r="L75" t="s">
        <v>1383</v>
      </c>
      <c r="N75" t="s">
        <v>1433</v>
      </c>
      <c r="O75">
        <v>5</v>
      </c>
    </row>
    <row r="76" spans="1:16" x14ac:dyDescent="0.25">
      <c r="A76" s="1">
        <v>74</v>
      </c>
      <c r="B76" t="s">
        <v>85</v>
      </c>
      <c r="C76" t="s">
        <v>829</v>
      </c>
      <c r="D76">
        <v>1992</v>
      </c>
      <c r="E76" t="s">
        <v>833</v>
      </c>
      <c r="G76" t="s">
        <v>937</v>
      </c>
      <c r="H76" t="s">
        <v>1018</v>
      </c>
      <c r="J76" t="s">
        <v>1244</v>
      </c>
      <c r="L76" t="s">
        <v>1383</v>
      </c>
      <c r="N76" t="s">
        <v>1441</v>
      </c>
      <c r="O76">
        <v>5</v>
      </c>
    </row>
    <row r="77" spans="1:16" hidden="1" x14ac:dyDescent="0.25">
      <c r="A77" s="1">
        <v>75</v>
      </c>
      <c r="B77" t="s">
        <v>86</v>
      </c>
      <c r="C77" t="s">
        <v>829</v>
      </c>
      <c r="D77">
        <v>1990</v>
      </c>
      <c r="E77" t="s">
        <v>833</v>
      </c>
      <c r="F77" t="s">
        <v>885</v>
      </c>
      <c r="J77" t="s">
        <v>1245</v>
      </c>
      <c r="L77" t="s">
        <v>1383</v>
      </c>
      <c r="N77" t="s">
        <v>1451</v>
      </c>
      <c r="O77">
        <v>5</v>
      </c>
    </row>
    <row r="78" spans="1:16" hidden="1" x14ac:dyDescent="0.25">
      <c r="A78" s="1">
        <v>76</v>
      </c>
      <c r="B78" t="s">
        <v>87</v>
      </c>
      <c r="C78" t="s">
        <v>829</v>
      </c>
      <c r="E78" t="s">
        <v>833</v>
      </c>
      <c r="G78" t="s">
        <v>940</v>
      </c>
      <c r="H78" t="s">
        <v>1019</v>
      </c>
      <c r="J78" t="s">
        <v>1246</v>
      </c>
      <c r="L78" t="s">
        <v>1383</v>
      </c>
      <c r="N78" t="s">
        <v>1454</v>
      </c>
    </row>
    <row r="79" spans="1:16" x14ac:dyDescent="0.25">
      <c r="A79" s="1">
        <v>77</v>
      </c>
      <c r="B79" t="s">
        <v>88</v>
      </c>
      <c r="C79" t="s">
        <v>830</v>
      </c>
      <c r="D79">
        <v>1962</v>
      </c>
      <c r="E79" t="s">
        <v>833</v>
      </c>
      <c r="F79" t="s">
        <v>886</v>
      </c>
      <c r="G79" t="s">
        <v>943</v>
      </c>
      <c r="H79" t="s">
        <v>1013</v>
      </c>
      <c r="J79" t="s">
        <v>1223</v>
      </c>
      <c r="L79" t="s">
        <v>1383</v>
      </c>
      <c r="N79" t="s">
        <v>1429</v>
      </c>
      <c r="O79">
        <v>10</v>
      </c>
      <c r="P79">
        <v>5</v>
      </c>
    </row>
    <row r="80" spans="1:16" x14ac:dyDescent="0.25">
      <c r="A80" s="1">
        <v>78</v>
      </c>
      <c r="B80" t="s">
        <v>89</v>
      </c>
      <c r="C80" t="s">
        <v>829</v>
      </c>
      <c r="D80">
        <v>1995</v>
      </c>
      <c r="E80" t="s">
        <v>847</v>
      </c>
      <c r="F80" t="s">
        <v>885</v>
      </c>
      <c r="G80" t="s">
        <v>943</v>
      </c>
      <c r="H80" t="s">
        <v>1013</v>
      </c>
      <c r="I80" t="s">
        <v>1213</v>
      </c>
      <c r="J80" t="s">
        <v>1247</v>
      </c>
      <c r="K80" t="s">
        <v>1305</v>
      </c>
      <c r="L80" t="s">
        <v>1383</v>
      </c>
      <c r="N80" t="s">
        <v>1455</v>
      </c>
    </row>
    <row r="81" spans="1:16" hidden="1" x14ac:dyDescent="0.25">
      <c r="A81" s="1">
        <v>79</v>
      </c>
      <c r="B81" t="s">
        <v>90</v>
      </c>
      <c r="C81" t="s">
        <v>829</v>
      </c>
      <c r="D81">
        <v>1998</v>
      </c>
      <c r="E81" t="s">
        <v>842</v>
      </c>
      <c r="J81" t="s">
        <v>1248</v>
      </c>
      <c r="L81" t="s">
        <v>1384</v>
      </c>
      <c r="N81" t="s">
        <v>1456</v>
      </c>
      <c r="O81">
        <v>2</v>
      </c>
    </row>
    <row r="82" spans="1:16" x14ac:dyDescent="0.25">
      <c r="A82" s="1">
        <v>80</v>
      </c>
      <c r="B82" t="s">
        <v>91</v>
      </c>
      <c r="C82" t="s">
        <v>829</v>
      </c>
      <c r="D82">
        <v>1961</v>
      </c>
      <c r="E82" t="s">
        <v>833</v>
      </c>
      <c r="F82" t="s">
        <v>887</v>
      </c>
      <c r="G82" t="s">
        <v>938</v>
      </c>
      <c r="H82" t="s">
        <v>1020</v>
      </c>
      <c r="J82" t="s">
        <v>1227</v>
      </c>
      <c r="L82" t="s">
        <v>1383</v>
      </c>
      <c r="N82" t="s">
        <v>1441</v>
      </c>
      <c r="O82">
        <v>5</v>
      </c>
    </row>
    <row r="83" spans="1:16" x14ac:dyDescent="0.25">
      <c r="A83" s="1">
        <v>81</v>
      </c>
      <c r="B83" t="s">
        <v>92</v>
      </c>
      <c r="C83" t="s">
        <v>829</v>
      </c>
      <c r="D83">
        <v>2001</v>
      </c>
      <c r="E83" t="s">
        <v>833</v>
      </c>
      <c r="G83" t="s">
        <v>950</v>
      </c>
      <c r="H83" t="s">
        <v>1021</v>
      </c>
      <c r="J83" t="s">
        <v>1249</v>
      </c>
      <c r="L83" t="s">
        <v>1383</v>
      </c>
      <c r="N83" t="s">
        <v>1457</v>
      </c>
      <c r="O83">
        <v>8</v>
      </c>
      <c r="P83">
        <v>6</v>
      </c>
    </row>
    <row r="84" spans="1:16" hidden="1" x14ac:dyDescent="0.25">
      <c r="A84" s="1">
        <v>82</v>
      </c>
      <c r="B84" t="s">
        <v>93</v>
      </c>
      <c r="C84" t="s">
        <v>829</v>
      </c>
      <c r="D84">
        <v>1996</v>
      </c>
      <c r="E84" t="s">
        <v>833</v>
      </c>
      <c r="F84" t="s">
        <v>885</v>
      </c>
      <c r="J84" t="s">
        <v>1250</v>
      </c>
      <c r="L84" t="s">
        <v>1383</v>
      </c>
      <c r="N84" t="s">
        <v>1448</v>
      </c>
      <c r="O84">
        <v>6</v>
      </c>
      <c r="P84">
        <v>3</v>
      </c>
    </row>
    <row r="85" spans="1:16" hidden="1" x14ac:dyDescent="0.25">
      <c r="A85" s="1">
        <v>83</v>
      </c>
      <c r="B85" t="s">
        <v>94</v>
      </c>
      <c r="C85" t="s">
        <v>829</v>
      </c>
      <c r="E85" t="s">
        <v>833</v>
      </c>
      <c r="F85" t="s">
        <v>897</v>
      </c>
      <c r="G85" t="s">
        <v>939</v>
      </c>
      <c r="H85" t="s">
        <v>1022</v>
      </c>
      <c r="J85" t="s">
        <v>1234</v>
      </c>
      <c r="L85" t="s">
        <v>1383</v>
      </c>
      <c r="N85" t="s">
        <v>1453</v>
      </c>
    </row>
    <row r="86" spans="1:16" x14ac:dyDescent="0.25">
      <c r="A86" s="1">
        <v>84</v>
      </c>
      <c r="B86" t="s">
        <v>95</v>
      </c>
      <c r="C86" t="s">
        <v>829</v>
      </c>
      <c r="D86">
        <v>1968</v>
      </c>
      <c r="E86" t="s">
        <v>851</v>
      </c>
      <c r="F86" t="s">
        <v>898</v>
      </c>
      <c r="G86" t="s">
        <v>941</v>
      </c>
      <c r="H86" t="s">
        <v>1023</v>
      </c>
      <c r="J86" t="s">
        <v>1220</v>
      </c>
      <c r="L86" t="s">
        <v>1383</v>
      </c>
      <c r="N86" t="s">
        <v>1429</v>
      </c>
      <c r="O86">
        <v>10</v>
      </c>
      <c r="P86">
        <v>5</v>
      </c>
    </row>
    <row r="87" spans="1:16" x14ac:dyDescent="0.25">
      <c r="A87" s="1">
        <v>85</v>
      </c>
      <c r="B87" t="s">
        <v>96</v>
      </c>
      <c r="C87" t="s">
        <v>830</v>
      </c>
      <c r="D87">
        <v>1989</v>
      </c>
      <c r="E87" t="s">
        <v>852</v>
      </c>
      <c r="F87" t="s">
        <v>888</v>
      </c>
      <c r="G87" t="s">
        <v>951</v>
      </c>
      <c r="H87" t="s">
        <v>1024</v>
      </c>
      <c r="J87" t="s">
        <v>1239</v>
      </c>
      <c r="L87" t="s">
        <v>1384</v>
      </c>
      <c r="N87" t="s">
        <v>1429</v>
      </c>
      <c r="O87">
        <v>10</v>
      </c>
      <c r="P87">
        <v>5</v>
      </c>
    </row>
    <row r="88" spans="1:16" x14ac:dyDescent="0.25">
      <c r="A88" s="1">
        <v>86</v>
      </c>
      <c r="B88" t="s">
        <v>97</v>
      </c>
      <c r="C88" t="s">
        <v>829</v>
      </c>
      <c r="D88">
        <v>1962</v>
      </c>
      <c r="E88" t="s">
        <v>853</v>
      </c>
      <c r="G88" t="s">
        <v>940</v>
      </c>
      <c r="H88" t="s">
        <v>994</v>
      </c>
      <c r="J88" t="s">
        <v>1251</v>
      </c>
      <c r="L88" t="s">
        <v>1383</v>
      </c>
      <c r="N88" t="s">
        <v>1438</v>
      </c>
      <c r="O88">
        <v>3</v>
      </c>
    </row>
    <row r="89" spans="1:16" x14ac:dyDescent="0.25">
      <c r="A89" s="1">
        <v>87</v>
      </c>
      <c r="B89" t="s">
        <v>98</v>
      </c>
      <c r="C89" t="s">
        <v>830</v>
      </c>
      <c r="D89">
        <v>1971</v>
      </c>
      <c r="E89" t="s">
        <v>842</v>
      </c>
      <c r="F89" t="s">
        <v>899</v>
      </c>
      <c r="G89" t="s">
        <v>952</v>
      </c>
      <c r="H89" t="s">
        <v>1025</v>
      </c>
      <c r="J89" t="s">
        <v>1248</v>
      </c>
      <c r="L89" t="s">
        <v>1383</v>
      </c>
      <c r="N89" t="s">
        <v>1441</v>
      </c>
      <c r="O89">
        <v>5</v>
      </c>
    </row>
    <row r="90" spans="1:16" hidden="1" x14ac:dyDescent="0.25">
      <c r="A90" s="1">
        <v>88</v>
      </c>
      <c r="B90" t="s">
        <v>99</v>
      </c>
      <c r="C90" t="s">
        <v>830</v>
      </c>
      <c r="D90">
        <v>2000</v>
      </c>
      <c r="E90" t="s">
        <v>842</v>
      </c>
      <c r="F90" t="s">
        <v>889</v>
      </c>
      <c r="J90" t="s">
        <v>1226</v>
      </c>
      <c r="L90" t="s">
        <v>1383</v>
      </c>
      <c r="N90" t="s">
        <v>1458</v>
      </c>
      <c r="O90">
        <v>10</v>
      </c>
      <c r="P90">
        <v>5</v>
      </c>
    </row>
    <row r="91" spans="1:16" hidden="1" x14ac:dyDescent="0.25">
      <c r="A91" s="1">
        <v>89</v>
      </c>
      <c r="B91" t="s">
        <v>100</v>
      </c>
      <c r="C91" t="s">
        <v>829</v>
      </c>
      <c r="E91" t="s">
        <v>833</v>
      </c>
      <c r="G91" t="s">
        <v>937</v>
      </c>
      <c r="H91" t="s">
        <v>1026</v>
      </c>
      <c r="J91" t="s">
        <v>1229</v>
      </c>
      <c r="L91" t="s">
        <v>1383</v>
      </c>
      <c r="N91" t="s">
        <v>1429</v>
      </c>
      <c r="O91">
        <v>10</v>
      </c>
      <c r="P91">
        <v>5</v>
      </c>
    </row>
    <row r="92" spans="1:16" x14ac:dyDescent="0.25">
      <c r="A92" s="1">
        <v>90</v>
      </c>
      <c r="B92" t="s">
        <v>101</v>
      </c>
      <c r="C92" t="s">
        <v>830</v>
      </c>
      <c r="D92">
        <v>1970</v>
      </c>
      <c r="E92" t="s">
        <v>833</v>
      </c>
      <c r="G92" t="s">
        <v>938</v>
      </c>
      <c r="H92" t="s">
        <v>1027</v>
      </c>
      <c r="J92" t="s">
        <v>1252</v>
      </c>
      <c r="L92" t="s">
        <v>1383</v>
      </c>
      <c r="N92" t="s">
        <v>1441</v>
      </c>
      <c r="O92">
        <v>5</v>
      </c>
    </row>
    <row r="93" spans="1:16" x14ac:dyDescent="0.25">
      <c r="A93" s="1">
        <v>91</v>
      </c>
      <c r="B93" t="s">
        <v>102</v>
      </c>
      <c r="C93" t="s">
        <v>829</v>
      </c>
      <c r="D93">
        <v>1983</v>
      </c>
      <c r="E93" t="s">
        <v>833</v>
      </c>
      <c r="F93" t="s">
        <v>885</v>
      </c>
      <c r="G93" t="s">
        <v>946</v>
      </c>
      <c r="H93" t="s">
        <v>1028</v>
      </c>
      <c r="J93" t="s">
        <v>1239</v>
      </c>
      <c r="L93" t="s">
        <v>1383</v>
      </c>
      <c r="N93" t="s">
        <v>1452</v>
      </c>
      <c r="O93">
        <v>20</v>
      </c>
      <c r="P93">
        <v>10</v>
      </c>
    </row>
    <row r="94" spans="1:16" x14ac:dyDescent="0.25">
      <c r="A94" s="1">
        <v>92</v>
      </c>
      <c r="B94" t="s">
        <v>103</v>
      </c>
      <c r="C94" t="s">
        <v>829</v>
      </c>
      <c r="D94">
        <v>1977</v>
      </c>
      <c r="E94" t="s">
        <v>839</v>
      </c>
      <c r="F94" t="s">
        <v>886</v>
      </c>
      <c r="G94" t="s">
        <v>938</v>
      </c>
      <c r="H94" t="s">
        <v>1029</v>
      </c>
      <c r="J94" t="s">
        <v>1237</v>
      </c>
      <c r="L94" t="s">
        <v>1383</v>
      </c>
      <c r="N94" t="s">
        <v>1433</v>
      </c>
      <c r="O94">
        <v>5</v>
      </c>
    </row>
    <row r="95" spans="1:16" hidden="1" x14ac:dyDescent="0.25">
      <c r="A95" s="1">
        <v>93</v>
      </c>
      <c r="B95" t="s">
        <v>104</v>
      </c>
      <c r="C95" t="s">
        <v>829</v>
      </c>
      <c r="D95">
        <v>1983</v>
      </c>
      <c r="E95" t="s">
        <v>842</v>
      </c>
      <c r="J95" t="s">
        <v>1253</v>
      </c>
      <c r="L95" t="s">
        <v>1383</v>
      </c>
      <c r="N95" t="s">
        <v>1459</v>
      </c>
    </row>
    <row r="96" spans="1:16" hidden="1" x14ac:dyDescent="0.25">
      <c r="A96" s="1">
        <v>94</v>
      </c>
      <c r="B96" t="s">
        <v>105</v>
      </c>
      <c r="C96" t="s">
        <v>829</v>
      </c>
      <c r="E96" t="s">
        <v>833</v>
      </c>
      <c r="F96" t="s">
        <v>885</v>
      </c>
      <c r="G96" t="s">
        <v>953</v>
      </c>
      <c r="H96" t="s">
        <v>1030</v>
      </c>
      <c r="J96" t="s">
        <v>1254</v>
      </c>
      <c r="K96" t="s">
        <v>1306</v>
      </c>
      <c r="L96" t="s">
        <v>1383</v>
      </c>
      <c r="N96" t="s">
        <v>1460</v>
      </c>
    </row>
    <row r="97" spans="1:16" hidden="1" x14ac:dyDescent="0.25">
      <c r="A97" s="1">
        <v>95</v>
      </c>
      <c r="B97" t="s">
        <v>106</v>
      </c>
      <c r="C97" t="s">
        <v>829</v>
      </c>
      <c r="D97">
        <v>2001</v>
      </c>
      <c r="E97" t="s">
        <v>842</v>
      </c>
      <c r="F97" t="s">
        <v>887</v>
      </c>
      <c r="J97" t="s">
        <v>1216</v>
      </c>
      <c r="L97" t="s">
        <v>1383</v>
      </c>
      <c r="N97" t="s">
        <v>1437</v>
      </c>
      <c r="O97">
        <v>4</v>
      </c>
    </row>
    <row r="98" spans="1:16" x14ac:dyDescent="0.25">
      <c r="A98" s="1">
        <v>96</v>
      </c>
      <c r="B98" t="s">
        <v>107</v>
      </c>
      <c r="C98" t="s">
        <v>830</v>
      </c>
      <c r="D98">
        <v>1965</v>
      </c>
      <c r="E98" t="s">
        <v>839</v>
      </c>
      <c r="G98" t="s">
        <v>938</v>
      </c>
      <c r="H98" t="s">
        <v>1031</v>
      </c>
      <c r="J98" t="s">
        <v>1230</v>
      </c>
      <c r="L98" t="s">
        <v>1383</v>
      </c>
      <c r="N98" t="s">
        <v>1461</v>
      </c>
    </row>
    <row r="99" spans="1:16" x14ac:dyDescent="0.25">
      <c r="A99" s="1">
        <v>97</v>
      </c>
      <c r="B99" t="s">
        <v>108</v>
      </c>
      <c r="C99" t="s">
        <v>829</v>
      </c>
      <c r="D99">
        <v>1978</v>
      </c>
      <c r="E99" t="s">
        <v>833</v>
      </c>
      <c r="F99" t="s">
        <v>885</v>
      </c>
      <c r="G99" t="s">
        <v>946</v>
      </c>
      <c r="H99" t="s">
        <v>1032</v>
      </c>
      <c r="J99" t="s">
        <v>1255</v>
      </c>
      <c r="K99" t="s">
        <v>1307</v>
      </c>
      <c r="L99" t="s">
        <v>1383</v>
      </c>
      <c r="N99" t="s">
        <v>1462</v>
      </c>
    </row>
    <row r="100" spans="1:16" hidden="1" x14ac:dyDescent="0.25">
      <c r="A100" s="1">
        <v>98</v>
      </c>
      <c r="B100" t="s">
        <v>109</v>
      </c>
      <c r="C100" t="s">
        <v>830</v>
      </c>
      <c r="D100">
        <v>1999</v>
      </c>
      <c r="E100" t="s">
        <v>833</v>
      </c>
      <c r="F100" t="s">
        <v>895</v>
      </c>
      <c r="J100" t="s">
        <v>1227</v>
      </c>
      <c r="L100" t="s">
        <v>1383</v>
      </c>
      <c r="N100" t="s">
        <v>1438</v>
      </c>
      <c r="O100">
        <v>3</v>
      </c>
    </row>
    <row r="101" spans="1:16" x14ac:dyDescent="0.25">
      <c r="A101" s="1">
        <v>99</v>
      </c>
      <c r="B101" t="s">
        <v>110</v>
      </c>
      <c r="C101" t="s">
        <v>829</v>
      </c>
      <c r="D101">
        <v>1994</v>
      </c>
      <c r="E101" t="s">
        <v>833</v>
      </c>
      <c r="G101" t="s">
        <v>938</v>
      </c>
      <c r="H101" t="s">
        <v>1002</v>
      </c>
      <c r="J101" t="s">
        <v>1216</v>
      </c>
      <c r="L101" t="s">
        <v>1383</v>
      </c>
      <c r="N101" t="s">
        <v>1438</v>
      </c>
      <c r="O101">
        <v>3</v>
      </c>
    </row>
    <row r="102" spans="1:16" x14ac:dyDescent="0.25">
      <c r="A102" s="1">
        <v>100</v>
      </c>
      <c r="B102" t="s">
        <v>111</v>
      </c>
      <c r="C102" t="s">
        <v>829</v>
      </c>
      <c r="D102">
        <v>1971</v>
      </c>
      <c r="E102" t="s">
        <v>833</v>
      </c>
      <c r="G102" t="s">
        <v>938</v>
      </c>
      <c r="H102" t="s">
        <v>1033</v>
      </c>
      <c r="J102" t="s">
        <v>1238</v>
      </c>
      <c r="L102" t="s">
        <v>1383</v>
      </c>
      <c r="N102" t="s">
        <v>1463</v>
      </c>
    </row>
    <row r="103" spans="1:16" hidden="1" x14ac:dyDescent="0.25">
      <c r="A103" s="1">
        <v>101</v>
      </c>
      <c r="B103" t="s">
        <v>112</v>
      </c>
      <c r="C103" t="s">
        <v>830</v>
      </c>
      <c r="D103">
        <v>1996</v>
      </c>
      <c r="E103" t="s">
        <v>833</v>
      </c>
      <c r="J103" t="s">
        <v>1237</v>
      </c>
      <c r="L103" t="s">
        <v>1383</v>
      </c>
      <c r="N103" t="s">
        <v>1441</v>
      </c>
      <c r="O103">
        <v>5</v>
      </c>
    </row>
    <row r="104" spans="1:16" hidden="1" x14ac:dyDescent="0.25">
      <c r="A104" s="1">
        <v>102</v>
      </c>
      <c r="B104" t="s">
        <v>113</v>
      </c>
      <c r="C104" t="s">
        <v>830</v>
      </c>
      <c r="D104">
        <v>1985</v>
      </c>
      <c r="E104" t="s">
        <v>833</v>
      </c>
      <c r="F104" t="s">
        <v>888</v>
      </c>
      <c r="J104" t="s">
        <v>1216</v>
      </c>
      <c r="L104" t="s">
        <v>1384</v>
      </c>
      <c r="N104" t="s">
        <v>1433</v>
      </c>
      <c r="O104">
        <v>5</v>
      </c>
    </row>
    <row r="105" spans="1:16" x14ac:dyDescent="0.25">
      <c r="A105" s="1">
        <v>103</v>
      </c>
      <c r="B105" t="s">
        <v>114</v>
      </c>
      <c r="C105" t="s">
        <v>829</v>
      </c>
      <c r="D105">
        <v>1993</v>
      </c>
      <c r="E105" t="s">
        <v>842</v>
      </c>
      <c r="G105" t="s">
        <v>937</v>
      </c>
      <c r="H105" t="s">
        <v>1034</v>
      </c>
      <c r="J105" t="s">
        <v>1256</v>
      </c>
      <c r="L105" t="s">
        <v>1383</v>
      </c>
      <c r="N105" t="s">
        <v>1464</v>
      </c>
      <c r="O105">
        <v>6</v>
      </c>
      <c r="P105">
        <v>2</v>
      </c>
    </row>
    <row r="106" spans="1:16" x14ac:dyDescent="0.25">
      <c r="A106" s="1">
        <v>104</v>
      </c>
      <c r="B106" t="s">
        <v>115</v>
      </c>
      <c r="C106" t="s">
        <v>830</v>
      </c>
      <c r="D106">
        <v>1979</v>
      </c>
      <c r="E106" t="s">
        <v>835</v>
      </c>
      <c r="F106" t="s">
        <v>887</v>
      </c>
      <c r="G106" t="s">
        <v>954</v>
      </c>
      <c r="H106" t="s">
        <v>1035</v>
      </c>
      <c r="J106" t="s">
        <v>1227</v>
      </c>
      <c r="L106" t="s">
        <v>1383</v>
      </c>
      <c r="N106" t="s">
        <v>1433</v>
      </c>
      <c r="O106">
        <v>5</v>
      </c>
    </row>
    <row r="107" spans="1:16" hidden="1" x14ac:dyDescent="0.25">
      <c r="A107" s="1">
        <v>105</v>
      </c>
      <c r="B107" t="s">
        <v>116</v>
      </c>
      <c r="C107" t="s">
        <v>829</v>
      </c>
      <c r="D107">
        <v>1984</v>
      </c>
      <c r="E107" t="s">
        <v>832</v>
      </c>
      <c r="J107" t="s">
        <v>1244</v>
      </c>
      <c r="L107" t="s">
        <v>1384</v>
      </c>
      <c r="N107" t="s">
        <v>1459</v>
      </c>
    </row>
    <row r="108" spans="1:16" x14ac:dyDescent="0.25">
      <c r="A108" s="1">
        <v>106</v>
      </c>
      <c r="B108" t="s">
        <v>117</v>
      </c>
      <c r="C108" t="s">
        <v>829</v>
      </c>
      <c r="D108">
        <v>1987</v>
      </c>
      <c r="E108" t="s">
        <v>853</v>
      </c>
      <c r="F108" t="s">
        <v>886</v>
      </c>
      <c r="G108" t="s">
        <v>938</v>
      </c>
      <c r="H108" t="s">
        <v>1036</v>
      </c>
      <c r="J108" t="s">
        <v>1257</v>
      </c>
      <c r="L108" t="s">
        <v>1383</v>
      </c>
      <c r="N108" t="s">
        <v>1433</v>
      </c>
      <c r="O108">
        <v>5</v>
      </c>
    </row>
    <row r="109" spans="1:16" x14ac:dyDescent="0.25">
      <c r="A109" s="1">
        <v>107</v>
      </c>
      <c r="B109" t="s">
        <v>118</v>
      </c>
      <c r="C109" t="s">
        <v>829</v>
      </c>
      <c r="D109">
        <v>1995</v>
      </c>
      <c r="E109" t="s">
        <v>846</v>
      </c>
      <c r="F109" t="s">
        <v>885</v>
      </c>
      <c r="G109" t="s">
        <v>953</v>
      </c>
      <c r="H109" t="s">
        <v>1037</v>
      </c>
      <c r="J109" t="s">
        <v>1240</v>
      </c>
      <c r="K109" t="s">
        <v>1308</v>
      </c>
      <c r="L109" t="s">
        <v>1383</v>
      </c>
      <c r="N109" t="s">
        <v>1465</v>
      </c>
      <c r="O109">
        <v>3</v>
      </c>
      <c r="P109">
        <v>2</v>
      </c>
    </row>
    <row r="110" spans="1:16" x14ac:dyDescent="0.25">
      <c r="A110" s="1">
        <v>108</v>
      </c>
      <c r="B110" t="s">
        <v>119</v>
      </c>
      <c r="C110" t="s">
        <v>829</v>
      </c>
      <c r="D110">
        <v>1974</v>
      </c>
      <c r="E110" t="s">
        <v>835</v>
      </c>
      <c r="F110" t="s">
        <v>885</v>
      </c>
      <c r="G110" t="s">
        <v>946</v>
      </c>
      <c r="H110" t="s">
        <v>1038</v>
      </c>
      <c r="J110" t="s">
        <v>1258</v>
      </c>
      <c r="K110" t="s">
        <v>1309</v>
      </c>
      <c r="L110" t="s">
        <v>1383</v>
      </c>
      <c r="N110" t="s">
        <v>1451</v>
      </c>
      <c r="O110">
        <v>5</v>
      </c>
    </row>
    <row r="111" spans="1:16" x14ac:dyDescent="0.25">
      <c r="A111" s="1">
        <v>109</v>
      </c>
      <c r="B111" t="s">
        <v>120</v>
      </c>
      <c r="C111" t="s">
        <v>829</v>
      </c>
      <c r="D111">
        <v>1998</v>
      </c>
      <c r="E111" t="s">
        <v>853</v>
      </c>
      <c r="F111" t="s">
        <v>888</v>
      </c>
      <c r="G111" t="s">
        <v>947</v>
      </c>
      <c r="H111" t="s">
        <v>1039</v>
      </c>
      <c r="J111" t="s">
        <v>1259</v>
      </c>
      <c r="L111" t="s">
        <v>1384</v>
      </c>
      <c r="N111" t="s">
        <v>1429</v>
      </c>
      <c r="O111">
        <v>10</v>
      </c>
      <c r="P111">
        <v>5</v>
      </c>
    </row>
    <row r="112" spans="1:16" hidden="1" x14ac:dyDescent="0.25">
      <c r="A112" s="1">
        <v>110</v>
      </c>
      <c r="B112" t="s">
        <v>121</v>
      </c>
      <c r="C112" t="s">
        <v>829</v>
      </c>
      <c r="D112">
        <v>2004</v>
      </c>
      <c r="E112" t="s">
        <v>854</v>
      </c>
      <c r="F112" t="s">
        <v>885</v>
      </c>
      <c r="J112" t="s">
        <v>1217</v>
      </c>
      <c r="L112" t="s">
        <v>1383</v>
      </c>
      <c r="N112" t="s">
        <v>1431</v>
      </c>
      <c r="O112">
        <v>20</v>
      </c>
      <c r="P112">
        <v>12</v>
      </c>
    </row>
    <row r="113" spans="1:16" hidden="1" x14ac:dyDescent="0.25">
      <c r="A113" s="1">
        <v>111</v>
      </c>
      <c r="B113" t="s">
        <v>122</v>
      </c>
      <c r="C113" t="s">
        <v>829</v>
      </c>
      <c r="D113">
        <v>1979</v>
      </c>
      <c r="E113" t="s">
        <v>842</v>
      </c>
      <c r="F113" t="s">
        <v>888</v>
      </c>
      <c r="J113" t="s">
        <v>1220</v>
      </c>
      <c r="L113" t="s">
        <v>1384</v>
      </c>
      <c r="N113" t="s">
        <v>1466</v>
      </c>
      <c r="O113">
        <v>1</v>
      </c>
    </row>
    <row r="114" spans="1:16" x14ac:dyDescent="0.25">
      <c r="A114" s="1">
        <v>112</v>
      </c>
      <c r="B114" t="s">
        <v>123</v>
      </c>
      <c r="C114" t="s">
        <v>829</v>
      </c>
      <c r="D114">
        <v>1992</v>
      </c>
      <c r="E114" t="s">
        <v>833</v>
      </c>
      <c r="F114" t="s">
        <v>885</v>
      </c>
      <c r="G114" t="s">
        <v>936</v>
      </c>
      <c r="H114" t="s">
        <v>1040</v>
      </c>
      <c r="J114" t="s">
        <v>1260</v>
      </c>
      <c r="K114" t="s">
        <v>1310</v>
      </c>
      <c r="L114" t="s">
        <v>1383</v>
      </c>
      <c r="N114" t="s">
        <v>1467</v>
      </c>
    </row>
    <row r="115" spans="1:16" hidden="1" x14ac:dyDescent="0.25">
      <c r="A115" s="1">
        <v>113</v>
      </c>
      <c r="B115" t="s">
        <v>124</v>
      </c>
      <c r="C115" t="s">
        <v>830</v>
      </c>
      <c r="D115">
        <v>1987</v>
      </c>
      <c r="E115" t="s">
        <v>853</v>
      </c>
      <c r="J115" t="s">
        <v>1216</v>
      </c>
      <c r="L115" t="s">
        <v>1384</v>
      </c>
      <c r="N115" t="s">
        <v>1468</v>
      </c>
    </row>
    <row r="116" spans="1:16" x14ac:dyDescent="0.25">
      <c r="A116" s="1">
        <v>114</v>
      </c>
      <c r="B116" t="s">
        <v>125</v>
      </c>
      <c r="C116" t="s">
        <v>829</v>
      </c>
      <c r="D116">
        <v>1994</v>
      </c>
      <c r="E116" t="s">
        <v>835</v>
      </c>
      <c r="F116" t="s">
        <v>885</v>
      </c>
      <c r="G116" t="s">
        <v>946</v>
      </c>
      <c r="H116" t="s">
        <v>1041</v>
      </c>
      <c r="I116" t="s">
        <v>1213</v>
      </c>
      <c r="J116" t="s">
        <v>1237</v>
      </c>
      <c r="K116" t="s">
        <v>1311</v>
      </c>
      <c r="L116" t="s">
        <v>1383</v>
      </c>
      <c r="N116" t="s">
        <v>1469</v>
      </c>
    </row>
    <row r="117" spans="1:16" hidden="1" x14ac:dyDescent="0.25">
      <c r="A117" s="1">
        <v>115</v>
      </c>
      <c r="B117" t="s">
        <v>126</v>
      </c>
      <c r="C117" t="s">
        <v>829</v>
      </c>
      <c r="D117">
        <v>2003</v>
      </c>
      <c r="E117" t="s">
        <v>833</v>
      </c>
      <c r="F117" t="s">
        <v>886</v>
      </c>
      <c r="J117" t="s">
        <v>1216</v>
      </c>
      <c r="L117" t="s">
        <v>1384</v>
      </c>
      <c r="N117" t="s">
        <v>1470</v>
      </c>
    </row>
    <row r="118" spans="1:16" hidden="1" x14ac:dyDescent="0.25">
      <c r="A118" s="1">
        <v>116</v>
      </c>
      <c r="B118" t="s">
        <v>127</v>
      </c>
      <c r="C118" t="s">
        <v>830</v>
      </c>
      <c r="D118">
        <v>1996</v>
      </c>
      <c r="E118" t="s">
        <v>842</v>
      </c>
      <c r="J118" t="s">
        <v>1216</v>
      </c>
      <c r="L118" t="s">
        <v>1383</v>
      </c>
      <c r="N118" t="s">
        <v>1471</v>
      </c>
    </row>
    <row r="119" spans="1:16" hidden="1" x14ac:dyDescent="0.25">
      <c r="A119" s="1">
        <v>117</v>
      </c>
      <c r="B119" t="s">
        <v>128</v>
      </c>
      <c r="C119" t="s">
        <v>829</v>
      </c>
      <c r="D119">
        <v>1990</v>
      </c>
      <c r="E119" t="s">
        <v>855</v>
      </c>
      <c r="J119" t="s">
        <v>1227</v>
      </c>
      <c r="L119" t="s">
        <v>1384</v>
      </c>
      <c r="N119" t="s">
        <v>1441</v>
      </c>
      <c r="O119">
        <v>5</v>
      </c>
    </row>
    <row r="120" spans="1:16" hidden="1" x14ac:dyDescent="0.25">
      <c r="A120" s="1">
        <v>118</v>
      </c>
      <c r="B120" t="s">
        <v>129</v>
      </c>
      <c r="C120" t="s">
        <v>829</v>
      </c>
      <c r="E120" t="s">
        <v>833</v>
      </c>
      <c r="J120" t="s">
        <v>1220</v>
      </c>
      <c r="L120" t="s">
        <v>1383</v>
      </c>
      <c r="N120" t="s">
        <v>1442</v>
      </c>
      <c r="O120">
        <v>5</v>
      </c>
      <c r="P120">
        <v>3</v>
      </c>
    </row>
    <row r="121" spans="1:16" x14ac:dyDescent="0.25">
      <c r="A121" s="1">
        <v>119</v>
      </c>
      <c r="B121" t="s">
        <v>130</v>
      </c>
      <c r="C121" t="s">
        <v>829</v>
      </c>
      <c r="D121">
        <v>1983</v>
      </c>
      <c r="E121" t="s">
        <v>833</v>
      </c>
      <c r="G121" t="s">
        <v>955</v>
      </c>
      <c r="H121" t="s">
        <v>1042</v>
      </c>
      <c r="I121" t="s">
        <v>1213</v>
      </c>
      <c r="J121" t="s">
        <v>1217</v>
      </c>
      <c r="L121" t="s">
        <v>1383</v>
      </c>
      <c r="N121" t="s">
        <v>1453</v>
      </c>
    </row>
    <row r="122" spans="1:16" hidden="1" x14ac:dyDescent="0.25">
      <c r="A122" s="1">
        <v>120</v>
      </c>
      <c r="B122" t="s">
        <v>131</v>
      </c>
      <c r="C122" t="s">
        <v>829</v>
      </c>
      <c r="D122">
        <v>1974</v>
      </c>
      <c r="E122" t="s">
        <v>855</v>
      </c>
      <c r="F122" t="s">
        <v>888</v>
      </c>
      <c r="J122" t="s">
        <v>1233</v>
      </c>
      <c r="L122" t="s">
        <v>1384</v>
      </c>
      <c r="N122" t="s">
        <v>1429</v>
      </c>
      <c r="O122">
        <v>10</v>
      </c>
      <c r="P122">
        <v>5</v>
      </c>
    </row>
    <row r="123" spans="1:16" x14ac:dyDescent="0.25">
      <c r="A123" s="1">
        <v>121</v>
      </c>
      <c r="B123" t="s">
        <v>132</v>
      </c>
      <c r="C123" t="s">
        <v>829</v>
      </c>
      <c r="D123">
        <v>1965</v>
      </c>
      <c r="E123" t="s">
        <v>833</v>
      </c>
      <c r="F123" t="s">
        <v>885</v>
      </c>
      <c r="G123" t="s">
        <v>938</v>
      </c>
      <c r="H123" t="s">
        <v>1043</v>
      </c>
      <c r="J123" t="s">
        <v>1261</v>
      </c>
      <c r="L123" t="s">
        <v>1383</v>
      </c>
      <c r="N123" t="s">
        <v>1433</v>
      </c>
      <c r="O123">
        <v>5</v>
      </c>
    </row>
    <row r="124" spans="1:16" hidden="1" x14ac:dyDescent="0.25">
      <c r="A124" s="1">
        <v>122</v>
      </c>
      <c r="B124" t="s">
        <v>133</v>
      </c>
      <c r="C124" t="s">
        <v>829</v>
      </c>
      <c r="D124">
        <v>1980</v>
      </c>
      <c r="E124" t="s">
        <v>844</v>
      </c>
      <c r="F124" t="s">
        <v>886</v>
      </c>
      <c r="J124" t="s">
        <v>1259</v>
      </c>
      <c r="L124" t="s">
        <v>1383</v>
      </c>
      <c r="N124" t="s">
        <v>1441</v>
      </c>
      <c r="O124">
        <v>5</v>
      </c>
    </row>
    <row r="125" spans="1:16" hidden="1" x14ac:dyDescent="0.25">
      <c r="A125" s="1">
        <v>123</v>
      </c>
      <c r="B125" t="s">
        <v>134</v>
      </c>
      <c r="C125" t="s">
        <v>829</v>
      </c>
      <c r="D125">
        <v>1995</v>
      </c>
      <c r="E125" t="s">
        <v>842</v>
      </c>
      <c r="F125" t="s">
        <v>887</v>
      </c>
      <c r="J125" t="s">
        <v>1216</v>
      </c>
      <c r="L125" t="s">
        <v>1384</v>
      </c>
      <c r="N125" t="s">
        <v>1437</v>
      </c>
      <c r="O125">
        <v>4</v>
      </c>
    </row>
    <row r="126" spans="1:16" hidden="1" x14ac:dyDescent="0.25">
      <c r="A126" s="1">
        <v>124</v>
      </c>
      <c r="B126" t="s">
        <v>135</v>
      </c>
      <c r="C126" t="s">
        <v>829</v>
      </c>
      <c r="D126">
        <v>2004</v>
      </c>
      <c r="E126" t="s">
        <v>854</v>
      </c>
      <c r="F126" t="s">
        <v>885</v>
      </c>
      <c r="J126" t="s">
        <v>1215</v>
      </c>
      <c r="L126" t="s">
        <v>1383</v>
      </c>
      <c r="N126" t="s">
        <v>1451</v>
      </c>
      <c r="O126">
        <v>5</v>
      </c>
    </row>
    <row r="127" spans="1:16" x14ac:dyDescent="0.25">
      <c r="A127" s="1">
        <v>125</v>
      </c>
      <c r="B127" t="s">
        <v>136</v>
      </c>
      <c r="C127" t="s">
        <v>829</v>
      </c>
      <c r="D127">
        <v>1992</v>
      </c>
      <c r="E127" t="s">
        <v>833</v>
      </c>
      <c r="F127" t="s">
        <v>885</v>
      </c>
      <c r="G127" t="s">
        <v>956</v>
      </c>
      <c r="H127" t="s">
        <v>1044</v>
      </c>
      <c r="J127" t="s">
        <v>1262</v>
      </c>
      <c r="L127" t="s">
        <v>1383</v>
      </c>
      <c r="N127" t="s">
        <v>1472</v>
      </c>
    </row>
    <row r="128" spans="1:16" x14ac:dyDescent="0.25">
      <c r="A128" s="1">
        <v>126</v>
      </c>
      <c r="B128" t="s">
        <v>137</v>
      </c>
      <c r="C128" t="s">
        <v>829</v>
      </c>
      <c r="D128">
        <v>2006</v>
      </c>
      <c r="E128" t="s">
        <v>848</v>
      </c>
      <c r="F128" t="s">
        <v>900</v>
      </c>
      <c r="G128" t="s">
        <v>957</v>
      </c>
      <c r="H128" t="s">
        <v>1045</v>
      </c>
      <c r="J128" t="s">
        <v>1220</v>
      </c>
      <c r="L128" t="s">
        <v>1383</v>
      </c>
      <c r="N128" t="s">
        <v>1473</v>
      </c>
    </row>
    <row r="129" spans="1:16" hidden="1" x14ac:dyDescent="0.25">
      <c r="A129" s="1">
        <v>127</v>
      </c>
      <c r="B129" t="s">
        <v>138</v>
      </c>
      <c r="C129" t="s">
        <v>830</v>
      </c>
      <c r="D129">
        <v>1984</v>
      </c>
      <c r="E129" t="s">
        <v>856</v>
      </c>
      <c r="J129" t="s">
        <v>1263</v>
      </c>
      <c r="L129" t="s">
        <v>1383</v>
      </c>
      <c r="N129" t="s">
        <v>1459</v>
      </c>
    </row>
    <row r="130" spans="1:16" x14ac:dyDescent="0.25">
      <c r="A130" s="1">
        <v>128</v>
      </c>
      <c r="B130" t="s">
        <v>139</v>
      </c>
      <c r="C130" t="s">
        <v>830</v>
      </c>
      <c r="D130">
        <v>1957</v>
      </c>
      <c r="E130" t="s">
        <v>833</v>
      </c>
      <c r="F130" t="s">
        <v>887</v>
      </c>
      <c r="G130" t="s">
        <v>953</v>
      </c>
      <c r="H130" t="s">
        <v>1046</v>
      </c>
      <c r="J130" t="s">
        <v>1264</v>
      </c>
      <c r="K130" t="s">
        <v>1312</v>
      </c>
      <c r="L130" t="s">
        <v>1383</v>
      </c>
      <c r="N130" t="s">
        <v>1449</v>
      </c>
      <c r="O130">
        <v>5</v>
      </c>
    </row>
    <row r="131" spans="1:16" hidden="1" x14ac:dyDescent="0.25">
      <c r="A131" s="1">
        <v>129</v>
      </c>
      <c r="B131" t="s">
        <v>140</v>
      </c>
      <c r="C131" t="s">
        <v>829</v>
      </c>
      <c r="D131">
        <v>1972</v>
      </c>
      <c r="E131" t="s">
        <v>833</v>
      </c>
      <c r="J131" t="s">
        <v>1265</v>
      </c>
      <c r="L131" t="s">
        <v>1384</v>
      </c>
      <c r="N131" t="s">
        <v>1432</v>
      </c>
      <c r="O131">
        <v>7</v>
      </c>
      <c r="P131">
        <v>5</v>
      </c>
    </row>
    <row r="132" spans="1:16" x14ac:dyDescent="0.25">
      <c r="A132" s="1">
        <v>130</v>
      </c>
      <c r="B132" t="s">
        <v>141</v>
      </c>
      <c r="C132" t="s">
        <v>829</v>
      </c>
      <c r="D132">
        <v>2000</v>
      </c>
      <c r="E132" t="s">
        <v>833</v>
      </c>
      <c r="G132" t="s">
        <v>938</v>
      </c>
      <c r="H132" t="s">
        <v>1007</v>
      </c>
      <c r="J132" t="s">
        <v>1231</v>
      </c>
      <c r="L132" t="s">
        <v>1383</v>
      </c>
      <c r="N132" t="s">
        <v>1430</v>
      </c>
      <c r="O132">
        <v>5</v>
      </c>
    </row>
    <row r="133" spans="1:16" hidden="1" x14ac:dyDescent="0.25">
      <c r="A133" s="1">
        <v>131</v>
      </c>
      <c r="B133" t="s">
        <v>142</v>
      </c>
      <c r="C133" t="s">
        <v>830</v>
      </c>
      <c r="D133">
        <v>1985</v>
      </c>
      <c r="E133" t="s">
        <v>833</v>
      </c>
      <c r="F133" t="s">
        <v>889</v>
      </c>
      <c r="J133" t="s">
        <v>1241</v>
      </c>
      <c r="L133" t="s">
        <v>1383</v>
      </c>
      <c r="N133" t="s">
        <v>1438</v>
      </c>
      <c r="O133">
        <v>3</v>
      </c>
    </row>
    <row r="134" spans="1:16" x14ac:dyDescent="0.25">
      <c r="A134" s="1">
        <v>132</v>
      </c>
      <c r="B134" t="s">
        <v>143</v>
      </c>
      <c r="C134" t="s">
        <v>829</v>
      </c>
      <c r="D134">
        <v>1998</v>
      </c>
      <c r="E134" t="s">
        <v>833</v>
      </c>
      <c r="F134" t="s">
        <v>885</v>
      </c>
      <c r="G134" t="s">
        <v>946</v>
      </c>
      <c r="H134" t="s">
        <v>1047</v>
      </c>
      <c r="J134" t="s">
        <v>1266</v>
      </c>
      <c r="K134" t="s">
        <v>1313</v>
      </c>
      <c r="L134" t="s">
        <v>1383</v>
      </c>
      <c r="N134" t="s">
        <v>1473</v>
      </c>
    </row>
    <row r="135" spans="1:16" x14ac:dyDescent="0.25">
      <c r="A135" s="1">
        <v>133</v>
      </c>
      <c r="B135" t="s">
        <v>144</v>
      </c>
      <c r="C135" t="s">
        <v>829</v>
      </c>
      <c r="D135">
        <v>1987</v>
      </c>
      <c r="E135" t="s">
        <v>833</v>
      </c>
      <c r="F135" t="s">
        <v>885</v>
      </c>
      <c r="G135" t="s">
        <v>936</v>
      </c>
      <c r="H135" t="s">
        <v>1048</v>
      </c>
      <c r="J135" t="s">
        <v>1232</v>
      </c>
      <c r="K135" t="s">
        <v>1314</v>
      </c>
      <c r="L135" t="s">
        <v>1383</v>
      </c>
      <c r="N135" t="s">
        <v>1474</v>
      </c>
    </row>
    <row r="136" spans="1:16" x14ac:dyDescent="0.25">
      <c r="A136" s="1">
        <v>134</v>
      </c>
      <c r="B136" t="s">
        <v>145</v>
      </c>
      <c r="C136" t="s">
        <v>829</v>
      </c>
      <c r="D136">
        <v>1991</v>
      </c>
      <c r="E136" t="s">
        <v>833</v>
      </c>
      <c r="F136" t="s">
        <v>885</v>
      </c>
      <c r="G136" t="s">
        <v>958</v>
      </c>
      <c r="H136" t="s">
        <v>1049</v>
      </c>
      <c r="J136" t="s">
        <v>1267</v>
      </c>
      <c r="K136" t="s">
        <v>1315</v>
      </c>
      <c r="L136" t="s">
        <v>1383</v>
      </c>
      <c r="N136" t="s">
        <v>1452</v>
      </c>
      <c r="O136">
        <v>20</v>
      </c>
      <c r="P136">
        <v>10</v>
      </c>
    </row>
    <row r="137" spans="1:16" hidden="1" x14ac:dyDescent="0.25">
      <c r="A137" s="1">
        <v>135</v>
      </c>
      <c r="B137" t="s">
        <v>146</v>
      </c>
      <c r="C137" t="s">
        <v>830</v>
      </c>
      <c r="D137">
        <v>1967</v>
      </c>
      <c r="E137" t="s">
        <v>833</v>
      </c>
      <c r="F137" t="s">
        <v>886</v>
      </c>
      <c r="J137" t="s">
        <v>1268</v>
      </c>
      <c r="L137" t="s">
        <v>1383</v>
      </c>
      <c r="N137" t="s">
        <v>1474</v>
      </c>
    </row>
    <row r="138" spans="1:16" hidden="1" x14ac:dyDescent="0.25">
      <c r="A138" s="1">
        <v>136</v>
      </c>
      <c r="B138" t="s">
        <v>147</v>
      </c>
      <c r="C138" t="s">
        <v>830</v>
      </c>
      <c r="D138">
        <v>1995</v>
      </c>
      <c r="E138" t="s">
        <v>833</v>
      </c>
      <c r="J138" t="s">
        <v>1248</v>
      </c>
      <c r="L138" t="s">
        <v>1384</v>
      </c>
      <c r="N138" t="s">
        <v>1456</v>
      </c>
      <c r="O138">
        <v>2</v>
      </c>
    </row>
    <row r="139" spans="1:16" hidden="1" x14ac:dyDescent="0.25">
      <c r="A139" s="1">
        <v>137</v>
      </c>
      <c r="B139" t="s">
        <v>148</v>
      </c>
      <c r="C139" t="s">
        <v>829</v>
      </c>
      <c r="D139">
        <v>1999</v>
      </c>
      <c r="E139" t="s">
        <v>842</v>
      </c>
      <c r="F139" t="s">
        <v>889</v>
      </c>
      <c r="J139" t="s">
        <v>1220</v>
      </c>
      <c r="L139" t="s">
        <v>1384</v>
      </c>
      <c r="N139" t="s">
        <v>1442</v>
      </c>
      <c r="O139">
        <v>5</v>
      </c>
      <c r="P139">
        <v>3</v>
      </c>
    </row>
    <row r="140" spans="1:16" hidden="1" x14ac:dyDescent="0.25">
      <c r="A140" s="1">
        <v>138</v>
      </c>
      <c r="B140" t="s">
        <v>149</v>
      </c>
      <c r="C140" t="s">
        <v>829</v>
      </c>
      <c r="E140" t="s">
        <v>846</v>
      </c>
      <c r="L140" t="s">
        <v>1384</v>
      </c>
      <c r="N140" t="s">
        <v>1475</v>
      </c>
      <c r="O140">
        <v>3</v>
      </c>
    </row>
    <row r="141" spans="1:16" x14ac:dyDescent="0.25">
      <c r="A141" s="1">
        <v>139</v>
      </c>
      <c r="B141" t="s">
        <v>150</v>
      </c>
      <c r="C141" t="s">
        <v>829</v>
      </c>
      <c r="D141">
        <v>2001</v>
      </c>
      <c r="E141" t="s">
        <v>846</v>
      </c>
      <c r="G141" t="s">
        <v>937</v>
      </c>
      <c r="H141" t="s">
        <v>1050</v>
      </c>
      <c r="J141" t="s">
        <v>1243</v>
      </c>
      <c r="L141" t="s">
        <v>1383</v>
      </c>
      <c r="N141" t="s">
        <v>1429</v>
      </c>
      <c r="O141">
        <v>10</v>
      </c>
      <c r="P141">
        <v>5</v>
      </c>
    </row>
    <row r="142" spans="1:16" x14ac:dyDescent="0.25">
      <c r="A142" s="1">
        <v>140</v>
      </c>
      <c r="B142" t="s">
        <v>151</v>
      </c>
      <c r="C142" t="s">
        <v>829</v>
      </c>
      <c r="D142">
        <v>1971</v>
      </c>
      <c r="E142" t="s">
        <v>851</v>
      </c>
      <c r="G142" t="s">
        <v>938</v>
      </c>
      <c r="H142" t="s">
        <v>1051</v>
      </c>
      <c r="J142" t="s">
        <v>1236</v>
      </c>
      <c r="L142" t="s">
        <v>1383</v>
      </c>
      <c r="N142" t="s">
        <v>1433</v>
      </c>
      <c r="O142">
        <v>5</v>
      </c>
    </row>
    <row r="143" spans="1:16" hidden="1" x14ac:dyDescent="0.25">
      <c r="A143" s="1">
        <v>141</v>
      </c>
      <c r="B143" t="s">
        <v>152</v>
      </c>
      <c r="C143" t="s">
        <v>829</v>
      </c>
      <c r="D143">
        <v>1975</v>
      </c>
      <c r="E143" t="s">
        <v>833</v>
      </c>
      <c r="J143" t="s">
        <v>1269</v>
      </c>
      <c r="L143" t="s">
        <v>1383</v>
      </c>
      <c r="N143" t="s">
        <v>1441</v>
      </c>
      <c r="O143">
        <v>5</v>
      </c>
    </row>
    <row r="144" spans="1:16" hidden="1" x14ac:dyDescent="0.25">
      <c r="A144" s="1">
        <v>142</v>
      </c>
      <c r="B144" t="s">
        <v>153</v>
      </c>
      <c r="C144" t="s">
        <v>829</v>
      </c>
      <c r="E144" t="s">
        <v>833</v>
      </c>
      <c r="G144" t="s">
        <v>940</v>
      </c>
      <c r="H144" t="s">
        <v>1052</v>
      </c>
      <c r="J144" t="s">
        <v>1246</v>
      </c>
      <c r="L144" t="s">
        <v>1383</v>
      </c>
      <c r="N144" t="s">
        <v>1454</v>
      </c>
    </row>
    <row r="145" spans="1:16" hidden="1" x14ac:dyDescent="0.25">
      <c r="A145" s="1">
        <v>143</v>
      </c>
      <c r="B145" t="s">
        <v>154</v>
      </c>
      <c r="C145" t="s">
        <v>829</v>
      </c>
      <c r="D145">
        <v>1983</v>
      </c>
      <c r="E145" t="s">
        <v>847</v>
      </c>
      <c r="J145" t="s">
        <v>1215</v>
      </c>
      <c r="L145" t="s">
        <v>1383</v>
      </c>
      <c r="N145" t="s">
        <v>1433</v>
      </c>
      <c r="O145">
        <v>5</v>
      </c>
    </row>
    <row r="146" spans="1:16" hidden="1" x14ac:dyDescent="0.25">
      <c r="A146" s="1">
        <v>144</v>
      </c>
      <c r="B146" t="s">
        <v>155</v>
      </c>
      <c r="C146" t="s">
        <v>829</v>
      </c>
      <c r="D146">
        <v>2003</v>
      </c>
      <c r="E146" t="s">
        <v>842</v>
      </c>
      <c r="J146" t="s">
        <v>1226</v>
      </c>
      <c r="L146" t="s">
        <v>1383</v>
      </c>
      <c r="N146" t="s">
        <v>1438</v>
      </c>
      <c r="O146">
        <v>3</v>
      </c>
    </row>
    <row r="147" spans="1:16" hidden="1" x14ac:dyDescent="0.25">
      <c r="A147" s="1">
        <v>145</v>
      </c>
      <c r="B147" t="s">
        <v>156</v>
      </c>
      <c r="C147" t="s">
        <v>829</v>
      </c>
      <c r="D147">
        <v>2006</v>
      </c>
      <c r="E147" t="s">
        <v>833</v>
      </c>
      <c r="J147" t="s">
        <v>1239</v>
      </c>
      <c r="L147" t="s">
        <v>1383</v>
      </c>
      <c r="N147" t="s">
        <v>1476</v>
      </c>
      <c r="O147">
        <v>3</v>
      </c>
    </row>
    <row r="148" spans="1:16" x14ac:dyDescent="0.25">
      <c r="A148" s="1">
        <v>146</v>
      </c>
      <c r="B148" t="s">
        <v>157</v>
      </c>
      <c r="C148" t="s">
        <v>829</v>
      </c>
      <c r="D148">
        <v>1958</v>
      </c>
      <c r="E148" t="s">
        <v>832</v>
      </c>
      <c r="F148" t="s">
        <v>888</v>
      </c>
      <c r="G148" t="s">
        <v>947</v>
      </c>
      <c r="H148" t="s">
        <v>1053</v>
      </c>
      <c r="J148" t="s">
        <v>1216</v>
      </c>
      <c r="L148" t="s">
        <v>1384</v>
      </c>
      <c r="N148" t="s">
        <v>1429</v>
      </c>
      <c r="O148">
        <v>10</v>
      </c>
      <c r="P148">
        <v>5</v>
      </c>
    </row>
    <row r="149" spans="1:16" x14ac:dyDescent="0.25">
      <c r="A149" s="1">
        <v>147</v>
      </c>
      <c r="B149" t="s">
        <v>158</v>
      </c>
      <c r="C149" t="s">
        <v>829</v>
      </c>
      <c r="D149">
        <v>2001</v>
      </c>
      <c r="E149" t="s">
        <v>833</v>
      </c>
      <c r="F149" t="s">
        <v>885</v>
      </c>
      <c r="G149" t="s">
        <v>946</v>
      </c>
      <c r="H149" t="s">
        <v>1054</v>
      </c>
      <c r="J149" t="s">
        <v>1268</v>
      </c>
      <c r="K149" t="s">
        <v>1316</v>
      </c>
      <c r="L149" t="s">
        <v>1383</v>
      </c>
      <c r="N149" t="s">
        <v>1477</v>
      </c>
    </row>
    <row r="150" spans="1:16" x14ac:dyDescent="0.25">
      <c r="A150" s="1">
        <v>148</v>
      </c>
      <c r="B150" t="s">
        <v>159</v>
      </c>
      <c r="C150" t="s">
        <v>830</v>
      </c>
      <c r="D150">
        <v>1992</v>
      </c>
      <c r="E150" t="s">
        <v>833</v>
      </c>
      <c r="F150" t="s">
        <v>885</v>
      </c>
      <c r="G150" t="s">
        <v>936</v>
      </c>
      <c r="H150" t="s">
        <v>1055</v>
      </c>
      <c r="J150" t="s">
        <v>1233</v>
      </c>
      <c r="L150" t="s">
        <v>1383</v>
      </c>
      <c r="N150" t="s">
        <v>1478</v>
      </c>
    </row>
    <row r="151" spans="1:16" hidden="1" x14ac:dyDescent="0.25">
      <c r="A151" s="1">
        <v>149</v>
      </c>
      <c r="B151" t="s">
        <v>160</v>
      </c>
      <c r="C151" t="s">
        <v>829</v>
      </c>
      <c r="D151">
        <v>1969</v>
      </c>
      <c r="E151" t="s">
        <v>844</v>
      </c>
      <c r="J151" t="s">
        <v>1227</v>
      </c>
      <c r="L151" t="s">
        <v>1383</v>
      </c>
      <c r="N151" t="s">
        <v>1433</v>
      </c>
      <c r="O151">
        <v>5</v>
      </c>
    </row>
    <row r="152" spans="1:16" x14ac:dyDescent="0.25">
      <c r="A152" s="1">
        <v>150</v>
      </c>
      <c r="B152" t="s">
        <v>161</v>
      </c>
      <c r="C152" t="s">
        <v>829</v>
      </c>
      <c r="D152">
        <v>1956</v>
      </c>
      <c r="E152" t="s">
        <v>845</v>
      </c>
      <c r="G152" t="s">
        <v>953</v>
      </c>
      <c r="H152" t="s">
        <v>1056</v>
      </c>
      <c r="J152" t="s">
        <v>1270</v>
      </c>
      <c r="K152" t="s">
        <v>1317</v>
      </c>
      <c r="L152" t="s">
        <v>1383</v>
      </c>
      <c r="N152" t="s">
        <v>1479</v>
      </c>
      <c r="O152">
        <v>5</v>
      </c>
      <c r="P152">
        <v>3</v>
      </c>
    </row>
    <row r="153" spans="1:16" hidden="1" x14ac:dyDescent="0.25">
      <c r="A153" s="1">
        <v>151</v>
      </c>
      <c r="B153" t="s">
        <v>162</v>
      </c>
      <c r="C153" t="s">
        <v>829</v>
      </c>
      <c r="D153">
        <v>2004</v>
      </c>
      <c r="E153" t="s">
        <v>854</v>
      </c>
      <c r="F153" t="s">
        <v>886</v>
      </c>
      <c r="J153" t="s">
        <v>1255</v>
      </c>
      <c r="L153" t="s">
        <v>1384</v>
      </c>
      <c r="N153" t="s">
        <v>1480</v>
      </c>
    </row>
    <row r="154" spans="1:16" x14ac:dyDescent="0.25">
      <c r="A154" s="1">
        <v>152</v>
      </c>
      <c r="B154" t="s">
        <v>163</v>
      </c>
      <c r="C154" t="s">
        <v>829</v>
      </c>
      <c r="D154">
        <v>1953</v>
      </c>
      <c r="E154" t="s">
        <v>843</v>
      </c>
      <c r="F154" t="s">
        <v>886</v>
      </c>
      <c r="G154" t="s">
        <v>938</v>
      </c>
      <c r="H154" t="s">
        <v>1007</v>
      </c>
      <c r="J154" t="s">
        <v>1216</v>
      </c>
      <c r="L154" t="s">
        <v>1383</v>
      </c>
      <c r="N154" t="s">
        <v>1433</v>
      </c>
      <c r="O154">
        <v>5</v>
      </c>
    </row>
    <row r="155" spans="1:16" hidden="1" x14ac:dyDescent="0.25">
      <c r="A155" s="1">
        <v>153</v>
      </c>
      <c r="B155" t="s">
        <v>164</v>
      </c>
      <c r="C155" t="s">
        <v>829</v>
      </c>
      <c r="D155">
        <v>1981</v>
      </c>
      <c r="E155" t="s">
        <v>833</v>
      </c>
      <c r="F155" t="s">
        <v>886</v>
      </c>
      <c r="J155" t="s">
        <v>1266</v>
      </c>
      <c r="L155" t="s">
        <v>1384</v>
      </c>
      <c r="N155" t="s">
        <v>1430</v>
      </c>
      <c r="O155">
        <v>5</v>
      </c>
    </row>
    <row r="156" spans="1:16" hidden="1" x14ac:dyDescent="0.25">
      <c r="A156" s="1">
        <v>154</v>
      </c>
      <c r="B156" t="s">
        <v>165</v>
      </c>
      <c r="C156" t="s">
        <v>829</v>
      </c>
      <c r="D156">
        <v>1988</v>
      </c>
      <c r="E156" t="s">
        <v>839</v>
      </c>
      <c r="F156" t="s">
        <v>885</v>
      </c>
      <c r="J156" t="s">
        <v>1215</v>
      </c>
      <c r="L156" t="s">
        <v>1383</v>
      </c>
      <c r="N156" t="s">
        <v>1431</v>
      </c>
      <c r="O156">
        <v>20</v>
      </c>
      <c r="P156">
        <v>12</v>
      </c>
    </row>
    <row r="157" spans="1:16" x14ac:dyDescent="0.25">
      <c r="A157" s="1">
        <v>155</v>
      </c>
      <c r="B157" t="s">
        <v>166</v>
      </c>
      <c r="C157" t="s">
        <v>829</v>
      </c>
      <c r="D157">
        <v>1978</v>
      </c>
      <c r="E157" t="s">
        <v>835</v>
      </c>
      <c r="G157" t="s">
        <v>940</v>
      </c>
      <c r="H157" t="s">
        <v>994</v>
      </c>
      <c r="J157" t="s">
        <v>1236</v>
      </c>
      <c r="L157" t="s">
        <v>1383</v>
      </c>
      <c r="N157" t="s">
        <v>1438</v>
      </c>
      <c r="O157">
        <v>3</v>
      </c>
    </row>
    <row r="158" spans="1:16" hidden="1" x14ac:dyDescent="0.25">
      <c r="A158" s="1">
        <v>156</v>
      </c>
      <c r="B158" t="s">
        <v>167</v>
      </c>
      <c r="C158" t="s">
        <v>829</v>
      </c>
      <c r="D158">
        <v>2005</v>
      </c>
      <c r="E158" t="s">
        <v>833</v>
      </c>
      <c r="J158" t="s">
        <v>1239</v>
      </c>
      <c r="L158" t="s">
        <v>1383</v>
      </c>
      <c r="N158" t="s">
        <v>1470</v>
      </c>
    </row>
    <row r="159" spans="1:16" x14ac:dyDescent="0.25">
      <c r="A159" s="1">
        <v>157</v>
      </c>
      <c r="B159" t="s">
        <v>168</v>
      </c>
      <c r="C159" t="s">
        <v>829</v>
      </c>
      <c r="D159">
        <v>1970</v>
      </c>
      <c r="E159" t="s">
        <v>833</v>
      </c>
      <c r="G159" t="s">
        <v>959</v>
      </c>
      <c r="H159" t="s">
        <v>1057</v>
      </c>
      <c r="J159" t="s">
        <v>1271</v>
      </c>
      <c r="L159" t="s">
        <v>1383</v>
      </c>
      <c r="N159" t="s">
        <v>1481</v>
      </c>
    </row>
    <row r="160" spans="1:16" hidden="1" x14ac:dyDescent="0.25">
      <c r="A160" s="1">
        <v>158</v>
      </c>
      <c r="B160" t="s">
        <v>169</v>
      </c>
      <c r="C160" t="s">
        <v>829</v>
      </c>
      <c r="D160">
        <v>1995</v>
      </c>
      <c r="E160" t="s">
        <v>857</v>
      </c>
      <c r="J160" t="s">
        <v>1236</v>
      </c>
      <c r="L160" t="s">
        <v>1383</v>
      </c>
      <c r="N160" t="s">
        <v>1430</v>
      </c>
      <c r="O160">
        <v>5</v>
      </c>
    </row>
    <row r="161" spans="1:16" hidden="1" x14ac:dyDescent="0.25">
      <c r="A161" s="1">
        <v>159</v>
      </c>
      <c r="B161" t="s">
        <v>170</v>
      </c>
      <c r="C161" t="s">
        <v>830</v>
      </c>
      <c r="D161">
        <v>1981</v>
      </c>
      <c r="E161" t="s">
        <v>832</v>
      </c>
      <c r="J161" t="s">
        <v>1272</v>
      </c>
      <c r="L161" t="s">
        <v>1384</v>
      </c>
      <c r="N161" t="s">
        <v>1441</v>
      </c>
      <c r="O161">
        <v>5</v>
      </c>
    </row>
    <row r="162" spans="1:16" hidden="1" x14ac:dyDescent="0.25">
      <c r="A162" s="1">
        <v>160</v>
      </c>
      <c r="B162" t="s">
        <v>171</v>
      </c>
      <c r="C162" t="s">
        <v>829</v>
      </c>
      <c r="D162">
        <v>1967</v>
      </c>
      <c r="E162" t="s">
        <v>842</v>
      </c>
      <c r="F162" t="s">
        <v>895</v>
      </c>
      <c r="J162" t="s">
        <v>1222</v>
      </c>
      <c r="K162" t="s">
        <v>1318</v>
      </c>
      <c r="L162" t="s">
        <v>1383</v>
      </c>
      <c r="N162" t="s">
        <v>1433</v>
      </c>
      <c r="O162">
        <v>5</v>
      </c>
    </row>
    <row r="163" spans="1:16" x14ac:dyDescent="0.25">
      <c r="A163" s="1">
        <v>161</v>
      </c>
      <c r="B163" t="s">
        <v>172</v>
      </c>
      <c r="C163" t="s">
        <v>830</v>
      </c>
      <c r="D163">
        <v>1961</v>
      </c>
      <c r="E163" t="s">
        <v>858</v>
      </c>
      <c r="G163" t="s">
        <v>953</v>
      </c>
      <c r="H163" t="s">
        <v>1030</v>
      </c>
      <c r="J163" t="s">
        <v>1237</v>
      </c>
      <c r="K163" t="s">
        <v>1319</v>
      </c>
      <c r="L163" t="s">
        <v>1383</v>
      </c>
      <c r="N163" t="s">
        <v>1482</v>
      </c>
      <c r="O163">
        <v>5</v>
      </c>
    </row>
    <row r="164" spans="1:16" x14ac:dyDescent="0.25">
      <c r="A164" s="1">
        <v>162</v>
      </c>
      <c r="B164" t="s">
        <v>173</v>
      </c>
      <c r="C164" t="s">
        <v>830</v>
      </c>
      <c r="D164">
        <v>1978</v>
      </c>
      <c r="E164" t="s">
        <v>833</v>
      </c>
      <c r="F164" t="s">
        <v>886</v>
      </c>
      <c r="G164" t="s">
        <v>952</v>
      </c>
      <c r="H164" t="s">
        <v>1058</v>
      </c>
      <c r="J164" t="s">
        <v>1269</v>
      </c>
      <c r="L164" t="s">
        <v>1383</v>
      </c>
      <c r="N164" t="s">
        <v>1441</v>
      </c>
      <c r="O164">
        <v>5</v>
      </c>
    </row>
    <row r="165" spans="1:16" hidden="1" x14ac:dyDescent="0.25">
      <c r="A165" s="1">
        <v>163</v>
      </c>
      <c r="B165" t="s">
        <v>174</v>
      </c>
      <c r="C165" t="s">
        <v>829</v>
      </c>
      <c r="E165" t="s">
        <v>833</v>
      </c>
      <c r="F165" t="s">
        <v>885</v>
      </c>
      <c r="G165" t="s">
        <v>936</v>
      </c>
      <c r="H165" t="s">
        <v>1059</v>
      </c>
      <c r="J165" t="s">
        <v>1260</v>
      </c>
      <c r="L165" t="s">
        <v>1383</v>
      </c>
      <c r="N165" t="s">
        <v>1483</v>
      </c>
    </row>
    <row r="166" spans="1:16" hidden="1" x14ac:dyDescent="0.25">
      <c r="A166" s="1">
        <v>164</v>
      </c>
      <c r="B166" t="s">
        <v>175</v>
      </c>
      <c r="C166" t="s">
        <v>830</v>
      </c>
      <c r="E166" t="s">
        <v>842</v>
      </c>
      <c r="F166" t="s">
        <v>889</v>
      </c>
      <c r="J166" t="s">
        <v>1220</v>
      </c>
      <c r="L166" t="s">
        <v>1383</v>
      </c>
      <c r="N166" t="s">
        <v>1442</v>
      </c>
      <c r="O166">
        <v>5</v>
      </c>
      <c r="P166">
        <v>3</v>
      </c>
    </row>
    <row r="167" spans="1:16" hidden="1" x14ac:dyDescent="0.25">
      <c r="A167" s="1">
        <v>165</v>
      </c>
      <c r="B167" t="s">
        <v>176</v>
      </c>
      <c r="C167" t="s">
        <v>830</v>
      </c>
      <c r="D167">
        <v>1987</v>
      </c>
      <c r="E167" t="s">
        <v>842</v>
      </c>
      <c r="F167" t="s">
        <v>888</v>
      </c>
      <c r="J167" t="s">
        <v>1266</v>
      </c>
      <c r="L167" t="s">
        <v>1384</v>
      </c>
      <c r="N167" t="s">
        <v>1429</v>
      </c>
      <c r="O167">
        <v>10</v>
      </c>
      <c r="P167">
        <v>5</v>
      </c>
    </row>
    <row r="168" spans="1:16" hidden="1" x14ac:dyDescent="0.25">
      <c r="A168" s="1">
        <v>166</v>
      </c>
      <c r="B168" t="s">
        <v>177</v>
      </c>
      <c r="C168" t="s">
        <v>829</v>
      </c>
      <c r="E168" t="s">
        <v>833</v>
      </c>
      <c r="J168" t="s">
        <v>1224</v>
      </c>
      <c r="L168" t="s">
        <v>1383</v>
      </c>
      <c r="N168" t="s">
        <v>1474</v>
      </c>
    </row>
    <row r="169" spans="1:16" x14ac:dyDescent="0.25">
      <c r="A169" s="1">
        <v>167</v>
      </c>
      <c r="B169" t="s">
        <v>178</v>
      </c>
      <c r="C169" t="s">
        <v>829</v>
      </c>
      <c r="D169">
        <v>1977</v>
      </c>
      <c r="E169" t="s">
        <v>832</v>
      </c>
      <c r="F169" t="s">
        <v>887</v>
      </c>
      <c r="G169" t="s">
        <v>952</v>
      </c>
      <c r="H169" t="s">
        <v>1060</v>
      </c>
      <c r="J169" t="s">
        <v>1225</v>
      </c>
      <c r="L169" t="s">
        <v>1383</v>
      </c>
      <c r="N169" t="s">
        <v>1441</v>
      </c>
      <c r="O169">
        <v>5</v>
      </c>
    </row>
    <row r="170" spans="1:16" hidden="1" x14ac:dyDescent="0.25">
      <c r="A170" s="1">
        <v>168</v>
      </c>
      <c r="B170" t="s">
        <v>179</v>
      </c>
      <c r="C170" t="s">
        <v>829</v>
      </c>
      <c r="D170">
        <v>2005</v>
      </c>
      <c r="E170" t="s">
        <v>833</v>
      </c>
      <c r="J170" t="s">
        <v>1239</v>
      </c>
      <c r="L170" t="s">
        <v>1383</v>
      </c>
      <c r="N170" t="s">
        <v>1470</v>
      </c>
    </row>
    <row r="171" spans="1:16" x14ac:dyDescent="0.25">
      <c r="A171" s="1">
        <v>169</v>
      </c>
      <c r="B171" t="s">
        <v>180</v>
      </c>
      <c r="C171" t="s">
        <v>829</v>
      </c>
      <c r="D171">
        <v>1983</v>
      </c>
      <c r="E171" t="s">
        <v>853</v>
      </c>
      <c r="G171" t="s">
        <v>938</v>
      </c>
      <c r="H171" t="s">
        <v>1033</v>
      </c>
      <c r="J171" t="s">
        <v>1252</v>
      </c>
      <c r="L171" t="s">
        <v>1383</v>
      </c>
      <c r="N171" t="s">
        <v>1441</v>
      </c>
      <c r="O171">
        <v>5</v>
      </c>
    </row>
    <row r="172" spans="1:16" hidden="1" x14ac:dyDescent="0.25">
      <c r="A172" s="1">
        <v>170</v>
      </c>
      <c r="B172" t="s">
        <v>181</v>
      </c>
      <c r="C172" t="s">
        <v>829</v>
      </c>
      <c r="E172" t="s">
        <v>833</v>
      </c>
      <c r="J172" t="s">
        <v>1231</v>
      </c>
      <c r="L172" t="s">
        <v>1383</v>
      </c>
      <c r="N172" t="s">
        <v>1484</v>
      </c>
      <c r="O172">
        <v>2</v>
      </c>
    </row>
    <row r="173" spans="1:16" x14ac:dyDescent="0.25">
      <c r="A173" s="1">
        <v>171</v>
      </c>
      <c r="B173" t="s">
        <v>182</v>
      </c>
      <c r="C173" t="s">
        <v>829</v>
      </c>
      <c r="D173">
        <v>1959</v>
      </c>
      <c r="E173" t="s">
        <v>833</v>
      </c>
      <c r="F173" t="s">
        <v>901</v>
      </c>
      <c r="G173" t="s">
        <v>948</v>
      </c>
      <c r="H173" t="s">
        <v>1061</v>
      </c>
      <c r="J173" t="s">
        <v>1255</v>
      </c>
      <c r="L173" t="s">
        <v>1383</v>
      </c>
      <c r="N173" t="s">
        <v>1429</v>
      </c>
      <c r="O173">
        <v>10</v>
      </c>
      <c r="P173">
        <v>5</v>
      </c>
    </row>
    <row r="174" spans="1:16" x14ac:dyDescent="0.25">
      <c r="A174" s="1">
        <v>172</v>
      </c>
      <c r="B174" t="s">
        <v>183</v>
      </c>
      <c r="C174" t="s">
        <v>829</v>
      </c>
      <c r="D174">
        <v>1985</v>
      </c>
      <c r="E174" t="s">
        <v>840</v>
      </c>
      <c r="F174" t="s">
        <v>885</v>
      </c>
      <c r="G174" t="s">
        <v>948</v>
      </c>
      <c r="H174" t="s">
        <v>1062</v>
      </c>
      <c r="J174" t="s">
        <v>1260</v>
      </c>
      <c r="L174" t="s">
        <v>1383</v>
      </c>
      <c r="N174" t="s">
        <v>1485</v>
      </c>
    </row>
    <row r="175" spans="1:16" x14ac:dyDescent="0.25">
      <c r="A175" s="1">
        <v>173</v>
      </c>
      <c r="B175" t="s">
        <v>184</v>
      </c>
      <c r="C175" t="s">
        <v>829</v>
      </c>
      <c r="D175">
        <v>1998</v>
      </c>
      <c r="E175" t="s">
        <v>833</v>
      </c>
      <c r="G175" t="s">
        <v>940</v>
      </c>
      <c r="H175" t="s">
        <v>1063</v>
      </c>
      <c r="J175" t="s">
        <v>1273</v>
      </c>
      <c r="L175" t="s">
        <v>1383</v>
      </c>
      <c r="N175" t="s">
        <v>1438</v>
      </c>
      <c r="O175">
        <v>3</v>
      </c>
    </row>
    <row r="176" spans="1:16" hidden="1" x14ac:dyDescent="0.25">
      <c r="A176" s="1">
        <v>174</v>
      </c>
      <c r="B176" t="s">
        <v>185</v>
      </c>
      <c r="C176" t="s">
        <v>829</v>
      </c>
      <c r="D176">
        <v>1982</v>
      </c>
      <c r="E176" t="s">
        <v>833</v>
      </c>
      <c r="J176" t="s">
        <v>1226</v>
      </c>
      <c r="L176" t="s">
        <v>1384</v>
      </c>
      <c r="N176" t="s">
        <v>1468</v>
      </c>
    </row>
    <row r="177" spans="1:16" x14ac:dyDescent="0.25">
      <c r="A177" s="1">
        <v>175</v>
      </c>
      <c r="B177" t="s">
        <v>186</v>
      </c>
      <c r="C177" t="s">
        <v>829</v>
      </c>
      <c r="D177">
        <v>1984</v>
      </c>
      <c r="E177" t="s">
        <v>853</v>
      </c>
      <c r="F177" t="s">
        <v>888</v>
      </c>
      <c r="G177" t="s">
        <v>947</v>
      </c>
      <c r="H177" t="s">
        <v>1064</v>
      </c>
      <c r="J177" t="s">
        <v>1216</v>
      </c>
      <c r="L177" t="s">
        <v>1384</v>
      </c>
      <c r="N177" t="s">
        <v>1429</v>
      </c>
      <c r="O177">
        <v>10</v>
      </c>
      <c r="P177">
        <v>5</v>
      </c>
    </row>
    <row r="178" spans="1:16" x14ac:dyDescent="0.25">
      <c r="A178" s="1">
        <v>176</v>
      </c>
      <c r="B178" t="s">
        <v>187</v>
      </c>
      <c r="C178" t="s">
        <v>829</v>
      </c>
      <c r="D178">
        <v>1980</v>
      </c>
      <c r="E178" t="s">
        <v>859</v>
      </c>
      <c r="F178" t="s">
        <v>885</v>
      </c>
      <c r="G178" t="s">
        <v>960</v>
      </c>
      <c r="H178" t="s">
        <v>1065</v>
      </c>
      <c r="J178" t="s">
        <v>1229</v>
      </c>
      <c r="K178" t="s">
        <v>1320</v>
      </c>
      <c r="L178" t="s">
        <v>1383</v>
      </c>
      <c r="N178" t="s">
        <v>1429</v>
      </c>
      <c r="O178">
        <v>10</v>
      </c>
      <c r="P178">
        <v>5</v>
      </c>
    </row>
    <row r="179" spans="1:16" hidden="1" x14ac:dyDescent="0.25">
      <c r="A179" s="1">
        <v>177</v>
      </c>
      <c r="B179" t="s">
        <v>188</v>
      </c>
      <c r="C179" t="s">
        <v>829</v>
      </c>
      <c r="D179">
        <v>1996</v>
      </c>
      <c r="E179" t="s">
        <v>842</v>
      </c>
      <c r="J179" t="s">
        <v>1220</v>
      </c>
      <c r="L179" t="s">
        <v>1384</v>
      </c>
      <c r="N179" t="s">
        <v>1442</v>
      </c>
      <c r="O179">
        <v>5</v>
      </c>
      <c r="P179">
        <v>3</v>
      </c>
    </row>
    <row r="180" spans="1:16" hidden="1" x14ac:dyDescent="0.25">
      <c r="A180" s="1">
        <v>178</v>
      </c>
      <c r="B180" t="s">
        <v>189</v>
      </c>
      <c r="C180" t="s">
        <v>830</v>
      </c>
      <c r="D180">
        <v>1983</v>
      </c>
      <c r="E180" t="s">
        <v>833</v>
      </c>
      <c r="F180" t="s">
        <v>889</v>
      </c>
      <c r="J180" t="s">
        <v>1220</v>
      </c>
      <c r="L180" t="s">
        <v>1383</v>
      </c>
      <c r="N180" t="s">
        <v>1442</v>
      </c>
      <c r="O180">
        <v>5</v>
      </c>
      <c r="P180">
        <v>3</v>
      </c>
    </row>
    <row r="181" spans="1:16" x14ac:dyDescent="0.25">
      <c r="A181" s="1">
        <v>179</v>
      </c>
      <c r="B181" t="s">
        <v>190</v>
      </c>
      <c r="C181" t="s">
        <v>829</v>
      </c>
      <c r="D181">
        <v>1980</v>
      </c>
      <c r="E181" t="s">
        <v>833</v>
      </c>
      <c r="G181" t="s">
        <v>939</v>
      </c>
      <c r="H181" t="s">
        <v>1066</v>
      </c>
      <c r="J181" t="s">
        <v>1237</v>
      </c>
      <c r="L181" t="s">
        <v>1383</v>
      </c>
      <c r="N181" t="s">
        <v>1449</v>
      </c>
      <c r="O181">
        <v>5</v>
      </c>
    </row>
    <row r="182" spans="1:16" x14ac:dyDescent="0.25">
      <c r="A182" s="1">
        <v>180</v>
      </c>
      <c r="B182" t="s">
        <v>191</v>
      </c>
      <c r="C182" t="s">
        <v>829</v>
      </c>
      <c r="D182">
        <v>2007</v>
      </c>
      <c r="E182" t="s">
        <v>833</v>
      </c>
      <c r="F182" t="s">
        <v>902</v>
      </c>
      <c r="G182" t="s">
        <v>943</v>
      </c>
      <c r="H182" t="s">
        <v>1067</v>
      </c>
      <c r="J182" t="s">
        <v>1265</v>
      </c>
      <c r="K182" t="s">
        <v>1321</v>
      </c>
      <c r="L182" t="s">
        <v>1383</v>
      </c>
      <c r="N182" t="s">
        <v>1486</v>
      </c>
    </row>
    <row r="183" spans="1:16" x14ac:dyDescent="0.25">
      <c r="A183" s="1">
        <v>181</v>
      </c>
      <c r="B183" t="s">
        <v>192</v>
      </c>
      <c r="C183" t="s">
        <v>829</v>
      </c>
      <c r="D183">
        <v>1983</v>
      </c>
      <c r="E183" t="s">
        <v>833</v>
      </c>
      <c r="G183" t="s">
        <v>938</v>
      </c>
      <c r="H183" t="s">
        <v>1068</v>
      </c>
      <c r="I183" t="s">
        <v>1213</v>
      </c>
      <c r="J183" t="s">
        <v>1274</v>
      </c>
      <c r="L183" t="s">
        <v>1383</v>
      </c>
      <c r="N183" t="s">
        <v>1433</v>
      </c>
      <c r="O183">
        <v>5</v>
      </c>
    </row>
    <row r="184" spans="1:16" hidden="1" x14ac:dyDescent="0.25">
      <c r="A184" s="1">
        <v>182</v>
      </c>
      <c r="B184" t="s">
        <v>193</v>
      </c>
      <c r="C184" t="s">
        <v>830</v>
      </c>
      <c r="D184">
        <v>1960</v>
      </c>
      <c r="E184" t="s">
        <v>833</v>
      </c>
      <c r="J184" t="s">
        <v>1246</v>
      </c>
      <c r="L184" t="s">
        <v>1383</v>
      </c>
      <c r="N184" t="s">
        <v>1438</v>
      </c>
      <c r="O184">
        <v>3</v>
      </c>
    </row>
    <row r="185" spans="1:16" hidden="1" x14ac:dyDescent="0.25">
      <c r="A185" s="1">
        <v>183</v>
      </c>
      <c r="B185" t="s">
        <v>194</v>
      </c>
      <c r="C185" t="s">
        <v>829</v>
      </c>
      <c r="D185">
        <v>1950</v>
      </c>
      <c r="E185" t="s">
        <v>853</v>
      </c>
      <c r="J185" t="s">
        <v>1216</v>
      </c>
      <c r="L185" t="s">
        <v>1384</v>
      </c>
      <c r="N185" t="s">
        <v>1487</v>
      </c>
    </row>
    <row r="186" spans="1:16" hidden="1" x14ac:dyDescent="0.25">
      <c r="A186" s="1">
        <v>184</v>
      </c>
      <c r="B186" t="s">
        <v>195</v>
      </c>
      <c r="C186" t="s">
        <v>829</v>
      </c>
      <c r="D186">
        <v>1962</v>
      </c>
      <c r="E186" t="s">
        <v>845</v>
      </c>
      <c r="F186" t="s">
        <v>903</v>
      </c>
      <c r="J186" t="s">
        <v>1253</v>
      </c>
      <c r="L186" t="s">
        <v>1384</v>
      </c>
      <c r="N186" t="s">
        <v>1488</v>
      </c>
    </row>
    <row r="187" spans="1:16" x14ac:dyDescent="0.25">
      <c r="A187" s="1">
        <v>185</v>
      </c>
      <c r="B187" t="s">
        <v>196</v>
      </c>
      <c r="C187" t="s">
        <v>829</v>
      </c>
      <c r="D187">
        <v>1948</v>
      </c>
      <c r="E187" t="s">
        <v>858</v>
      </c>
      <c r="F187" t="s">
        <v>886</v>
      </c>
      <c r="G187" t="s">
        <v>961</v>
      </c>
      <c r="H187" t="s">
        <v>1069</v>
      </c>
      <c r="J187" t="s">
        <v>1223</v>
      </c>
      <c r="L187" t="s">
        <v>1383</v>
      </c>
      <c r="N187" t="s">
        <v>1433</v>
      </c>
      <c r="O187">
        <v>5</v>
      </c>
    </row>
    <row r="188" spans="1:16" x14ac:dyDescent="0.25">
      <c r="A188" s="1">
        <v>186</v>
      </c>
      <c r="B188" t="s">
        <v>197</v>
      </c>
      <c r="C188" t="s">
        <v>829</v>
      </c>
      <c r="D188">
        <v>1981</v>
      </c>
      <c r="E188" t="s">
        <v>859</v>
      </c>
      <c r="F188" t="s">
        <v>888</v>
      </c>
      <c r="G188" t="s">
        <v>947</v>
      </c>
      <c r="H188" t="s">
        <v>1070</v>
      </c>
      <c r="J188" t="s">
        <v>1216</v>
      </c>
      <c r="L188" t="s">
        <v>1384</v>
      </c>
      <c r="N188" t="s">
        <v>1429</v>
      </c>
      <c r="O188">
        <v>10</v>
      </c>
      <c r="P188">
        <v>5</v>
      </c>
    </row>
    <row r="189" spans="1:16" x14ac:dyDescent="0.25">
      <c r="A189" s="1">
        <v>187</v>
      </c>
      <c r="B189" t="s">
        <v>198</v>
      </c>
      <c r="C189" t="s">
        <v>829</v>
      </c>
      <c r="D189">
        <v>1981</v>
      </c>
      <c r="E189" t="s">
        <v>833</v>
      </c>
      <c r="G189" t="s">
        <v>962</v>
      </c>
      <c r="H189" t="s">
        <v>1071</v>
      </c>
      <c r="J189" t="s">
        <v>1232</v>
      </c>
      <c r="L189" t="s">
        <v>1383</v>
      </c>
      <c r="N189" t="s">
        <v>1433</v>
      </c>
      <c r="O189">
        <v>5</v>
      </c>
    </row>
    <row r="190" spans="1:16" x14ac:dyDescent="0.25">
      <c r="A190" s="1">
        <v>188</v>
      </c>
      <c r="B190" t="s">
        <v>199</v>
      </c>
      <c r="C190" t="s">
        <v>830</v>
      </c>
      <c r="D190">
        <v>1990</v>
      </c>
      <c r="E190" t="s">
        <v>833</v>
      </c>
      <c r="F190" t="s">
        <v>886</v>
      </c>
      <c r="G190" t="s">
        <v>952</v>
      </c>
      <c r="H190" t="s">
        <v>1072</v>
      </c>
      <c r="J190" t="s">
        <v>1248</v>
      </c>
      <c r="L190" t="s">
        <v>1383</v>
      </c>
      <c r="N190" t="s">
        <v>1441</v>
      </c>
      <c r="O190">
        <v>5</v>
      </c>
    </row>
    <row r="191" spans="1:16" x14ac:dyDescent="0.25">
      <c r="A191" s="1">
        <v>189</v>
      </c>
      <c r="B191" t="s">
        <v>200</v>
      </c>
      <c r="C191" t="s">
        <v>830</v>
      </c>
      <c r="D191">
        <v>1961</v>
      </c>
      <c r="E191" t="s">
        <v>833</v>
      </c>
      <c r="G191" t="s">
        <v>963</v>
      </c>
      <c r="H191" t="s">
        <v>1073</v>
      </c>
      <c r="J191" t="s">
        <v>1227</v>
      </c>
      <c r="L191" t="s">
        <v>1383</v>
      </c>
      <c r="N191" t="s">
        <v>1470</v>
      </c>
    </row>
    <row r="192" spans="1:16" hidden="1" x14ac:dyDescent="0.25">
      <c r="A192" s="1">
        <v>190</v>
      </c>
      <c r="B192" t="s">
        <v>201</v>
      </c>
      <c r="C192" t="s">
        <v>830</v>
      </c>
      <c r="D192">
        <v>2003</v>
      </c>
      <c r="E192" t="s">
        <v>833</v>
      </c>
      <c r="F192" t="s">
        <v>888</v>
      </c>
      <c r="J192" t="s">
        <v>1271</v>
      </c>
      <c r="L192" t="s">
        <v>1384</v>
      </c>
      <c r="N192" t="s">
        <v>1489</v>
      </c>
    </row>
    <row r="193" spans="1:16" hidden="1" x14ac:dyDescent="0.25">
      <c r="A193" s="1">
        <v>191</v>
      </c>
      <c r="B193" t="s">
        <v>202</v>
      </c>
      <c r="C193" t="s">
        <v>829</v>
      </c>
      <c r="D193">
        <v>1969</v>
      </c>
      <c r="E193" t="s">
        <v>832</v>
      </c>
      <c r="J193" t="s">
        <v>1216</v>
      </c>
      <c r="L193" t="s">
        <v>1383</v>
      </c>
      <c r="N193" t="s">
        <v>1468</v>
      </c>
    </row>
    <row r="194" spans="1:16" hidden="1" x14ac:dyDescent="0.25">
      <c r="A194" s="1">
        <v>192</v>
      </c>
      <c r="B194" t="s">
        <v>203</v>
      </c>
      <c r="C194" t="s">
        <v>829</v>
      </c>
      <c r="D194">
        <v>1995</v>
      </c>
      <c r="E194" t="s">
        <v>833</v>
      </c>
      <c r="F194" t="s">
        <v>885</v>
      </c>
      <c r="J194" t="s">
        <v>1216</v>
      </c>
      <c r="L194" t="s">
        <v>1383</v>
      </c>
      <c r="N194" t="s">
        <v>1432</v>
      </c>
      <c r="O194">
        <v>7</v>
      </c>
      <c r="P194">
        <v>5</v>
      </c>
    </row>
    <row r="195" spans="1:16" x14ac:dyDescent="0.25">
      <c r="A195" s="1">
        <v>193</v>
      </c>
      <c r="B195" t="s">
        <v>204</v>
      </c>
      <c r="C195" t="s">
        <v>829</v>
      </c>
      <c r="D195">
        <v>1991</v>
      </c>
      <c r="E195" t="s">
        <v>833</v>
      </c>
      <c r="G195" t="s">
        <v>949</v>
      </c>
      <c r="H195" t="s">
        <v>1017</v>
      </c>
      <c r="J195" t="s">
        <v>1232</v>
      </c>
      <c r="L195" t="s">
        <v>1383</v>
      </c>
      <c r="N195" t="s">
        <v>1449</v>
      </c>
      <c r="O195">
        <v>5</v>
      </c>
    </row>
    <row r="196" spans="1:16" hidden="1" x14ac:dyDescent="0.25">
      <c r="A196" s="1">
        <v>194</v>
      </c>
      <c r="B196" t="s">
        <v>205</v>
      </c>
      <c r="C196" t="s">
        <v>829</v>
      </c>
      <c r="E196" t="s">
        <v>833</v>
      </c>
      <c r="G196" t="s">
        <v>940</v>
      </c>
      <c r="H196" t="s">
        <v>1074</v>
      </c>
      <c r="J196" t="s">
        <v>1275</v>
      </c>
      <c r="L196" t="s">
        <v>1383</v>
      </c>
      <c r="N196" t="s">
        <v>1438</v>
      </c>
      <c r="O196">
        <v>3</v>
      </c>
    </row>
    <row r="197" spans="1:16" hidden="1" x14ac:dyDescent="0.25">
      <c r="A197" s="1">
        <v>195</v>
      </c>
      <c r="B197" t="s">
        <v>206</v>
      </c>
      <c r="C197" t="s">
        <v>829</v>
      </c>
      <c r="D197">
        <v>1997</v>
      </c>
      <c r="E197" t="s">
        <v>860</v>
      </c>
      <c r="F197" t="s">
        <v>885</v>
      </c>
      <c r="J197" t="s">
        <v>1220</v>
      </c>
      <c r="L197" t="s">
        <v>1383</v>
      </c>
      <c r="N197" t="s">
        <v>1490</v>
      </c>
    </row>
    <row r="198" spans="1:16" x14ac:dyDescent="0.25">
      <c r="A198" s="1">
        <v>196</v>
      </c>
      <c r="B198" t="s">
        <v>207</v>
      </c>
      <c r="C198" t="s">
        <v>829</v>
      </c>
      <c r="D198">
        <v>1970</v>
      </c>
      <c r="E198" t="s">
        <v>844</v>
      </c>
      <c r="F198" t="s">
        <v>885</v>
      </c>
      <c r="G198" t="s">
        <v>936</v>
      </c>
      <c r="H198" t="s">
        <v>1075</v>
      </c>
      <c r="J198" t="s">
        <v>1249</v>
      </c>
      <c r="L198" t="s">
        <v>1383</v>
      </c>
      <c r="N198" t="s">
        <v>1432</v>
      </c>
      <c r="O198">
        <v>7</v>
      </c>
      <c r="P198">
        <v>5</v>
      </c>
    </row>
    <row r="199" spans="1:16" x14ac:dyDescent="0.25">
      <c r="A199" s="1">
        <v>197</v>
      </c>
      <c r="B199" t="s">
        <v>208</v>
      </c>
      <c r="C199" t="s">
        <v>829</v>
      </c>
      <c r="D199">
        <v>1989</v>
      </c>
      <c r="E199" t="s">
        <v>833</v>
      </c>
      <c r="G199" t="s">
        <v>940</v>
      </c>
      <c r="H199" t="s">
        <v>1074</v>
      </c>
      <c r="J199" t="s">
        <v>1254</v>
      </c>
      <c r="L199" t="s">
        <v>1383</v>
      </c>
      <c r="N199" t="s">
        <v>1438</v>
      </c>
      <c r="O199">
        <v>3</v>
      </c>
    </row>
    <row r="200" spans="1:16" hidden="1" x14ac:dyDescent="0.25">
      <c r="A200" s="1">
        <v>198</v>
      </c>
      <c r="B200" t="s">
        <v>209</v>
      </c>
      <c r="C200" t="s">
        <v>830</v>
      </c>
      <c r="D200">
        <v>1989</v>
      </c>
      <c r="E200" t="s">
        <v>842</v>
      </c>
      <c r="J200" t="s">
        <v>1216</v>
      </c>
      <c r="L200" t="s">
        <v>1384</v>
      </c>
      <c r="N200" t="s">
        <v>1468</v>
      </c>
    </row>
    <row r="201" spans="1:16" hidden="1" x14ac:dyDescent="0.25">
      <c r="A201" s="1">
        <v>199</v>
      </c>
      <c r="B201" t="s">
        <v>210</v>
      </c>
      <c r="C201" t="s">
        <v>829</v>
      </c>
      <c r="E201" t="s">
        <v>833</v>
      </c>
      <c r="F201" t="s">
        <v>886</v>
      </c>
      <c r="G201" t="s">
        <v>937</v>
      </c>
      <c r="H201" t="s">
        <v>1076</v>
      </c>
      <c r="J201" t="s">
        <v>1247</v>
      </c>
      <c r="L201" t="s">
        <v>1383</v>
      </c>
      <c r="N201" t="s">
        <v>1491</v>
      </c>
    </row>
    <row r="202" spans="1:16" hidden="1" x14ac:dyDescent="0.25">
      <c r="A202" s="1">
        <v>200</v>
      </c>
      <c r="B202" t="s">
        <v>211</v>
      </c>
      <c r="C202" t="s">
        <v>830</v>
      </c>
      <c r="D202">
        <v>1994</v>
      </c>
      <c r="E202" t="s">
        <v>842</v>
      </c>
      <c r="J202" t="s">
        <v>1216</v>
      </c>
      <c r="L202" t="s">
        <v>1384</v>
      </c>
      <c r="N202" t="s">
        <v>1439</v>
      </c>
      <c r="O202">
        <v>1</v>
      </c>
    </row>
    <row r="203" spans="1:16" hidden="1" x14ac:dyDescent="0.25">
      <c r="A203" s="1">
        <v>201</v>
      </c>
      <c r="B203" t="s">
        <v>212</v>
      </c>
      <c r="C203" t="s">
        <v>830</v>
      </c>
      <c r="D203">
        <v>1997</v>
      </c>
      <c r="E203" t="s">
        <v>839</v>
      </c>
      <c r="J203" t="s">
        <v>1270</v>
      </c>
      <c r="L203" t="s">
        <v>1384</v>
      </c>
      <c r="N203" t="s">
        <v>1433</v>
      </c>
      <c r="O203">
        <v>5</v>
      </c>
    </row>
    <row r="204" spans="1:16" x14ac:dyDescent="0.25">
      <c r="A204" s="1">
        <v>202</v>
      </c>
      <c r="B204" t="s">
        <v>213</v>
      </c>
      <c r="C204" t="s">
        <v>829</v>
      </c>
      <c r="D204">
        <v>1992</v>
      </c>
      <c r="E204" t="s">
        <v>833</v>
      </c>
      <c r="G204" t="s">
        <v>953</v>
      </c>
      <c r="H204" t="s">
        <v>1077</v>
      </c>
      <c r="J204" t="s">
        <v>1220</v>
      </c>
      <c r="K204" t="s">
        <v>1322</v>
      </c>
      <c r="L204" t="s">
        <v>1383</v>
      </c>
      <c r="N204" t="s">
        <v>1430</v>
      </c>
      <c r="O204">
        <v>5</v>
      </c>
    </row>
    <row r="205" spans="1:16" x14ac:dyDescent="0.25">
      <c r="A205" s="1">
        <v>203</v>
      </c>
      <c r="B205" t="s">
        <v>214</v>
      </c>
      <c r="C205" t="s">
        <v>829</v>
      </c>
      <c r="D205">
        <v>1987</v>
      </c>
      <c r="E205" t="s">
        <v>845</v>
      </c>
      <c r="G205" t="s">
        <v>946</v>
      </c>
      <c r="H205" t="s">
        <v>1078</v>
      </c>
      <c r="J205" t="s">
        <v>1260</v>
      </c>
      <c r="L205" t="s">
        <v>1383</v>
      </c>
      <c r="N205" t="s">
        <v>1431</v>
      </c>
      <c r="O205">
        <v>20</v>
      </c>
      <c r="P205">
        <v>12</v>
      </c>
    </row>
    <row r="206" spans="1:16" hidden="1" x14ac:dyDescent="0.25">
      <c r="A206" s="1">
        <v>204</v>
      </c>
      <c r="B206" t="s">
        <v>215</v>
      </c>
      <c r="C206" t="s">
        <v>829</v>
      </c>
      <c r="D206">
        <v>1993</v>
      </c>
      <c r="E206" t="s">
        <v>853</v>
      </c>
      <c r="J206" t="s">
        <v>1273</v>
      </c>
      <c r="L206" t="s">
        <v>1384</v>
      </c>
      <c r="N206" t="s">
        <v>1433</v>
      </c>
      <c r="O206">
        <v>5</v>
      </c>
    </row>
    <row r="207" spans="1:16" hidden="1" x14ac:dyDescent="0.25">
      <c r="A207" s="1">
        <v>205</v>
      </c>
      <c r="B207" t="s">
        <v>216</v>
      </c>
      <c r="C207" t="s">
        <v>830</v>
      </c>
      <c r="D207">
        <v>1997</v>
      </c>
      <c r="E207" t="s">
        <v>842</v>
      </c>
      <c r="J207" t="s">
        <v>1220</v>
      </c>
      <c r="L207" t="s">
        <v>1384</v>
      </c>
      <c r="N207" t="s">
        <v>1470</v>
      </c>
    </row>
    <row r="208" spans="1:16" hidden="1" x14ac:dyDescent="0.25">
      <c r="A208" s="1">
        <v>206</v>
      </c>
      <c r="B208" t="s">
        <v>217</v>
      </c>
      <c r="C208" t="s">
        <v>829</v>
      </c>
      <c r="D208">
        <v>2001</v>
      </c>
      <c r="E208" t="s">
        <v>842</v>
      </c>
      <c r="J208" t="s">
        <v>1226</v>
      </c>
      <c r="L208" t="s">
        <v>1383</v>
      </c>
      <c r="N208" t="s">
        <v>1458</v>
      </c>
      <c r="O208">
        <v>10</v>
      </c>
      <c r="P208">
        <v>5</v>
      </c>
    </row>
    <row r="209" spans="1:16" hidden="1" x14ac:dyDescent="0.25">
      <c r="A209" s="1">
        <v>207</v>
      </c>
      <c r="B209" t="s">
        <v>218</v>
      </c>
      <c r="C209" t="s">
        <v>829</v>
      </c>
      <c r="D209">
        <v>1975</v>
      </c>
      <c r="E209" t="s">
        <v>833</v>
      </c>
      <c r="J209" t="s">
        <v>1269</v>
      </c>
      <c r="L209" t="s">
        <v>1383</v>
      </c>
      <c r="N209" t="s">
        <v>1492</v>
      </c>
    </row>
    <row r="210" spans="1:16" hidden="1" x14ac:dyDescent="0.25">
      <c r="A210" s="1">
        <v>208</v>
      </c>
      <c r="B210" t="s">
        <v>219</v>
      </c>
      <c r="C210" t="s">
        <v>829</v>
      </c>
      <c r="D210">
        <v>1972</v>
      </c>
      <c r="E210" t="s">
        <v>833</v>
      </c>
      <c r="J210" t="s">
        <v>1216</v>
      </c>
      <c r="L210" t="s">
        <v>1383</v>
      </c>
      <c r="N210" t="s">
        <v>1429</v>
      </c>
      <c r="O210">
        <v>10</v>
      </c>
      <c r="P210">
        <v>5</v>
      </c>
    </row>
    <row r="211" spans="1:16" x14ac:dyDescent="0.25">
      <c r="A211" s="1">
        <v>209</v>
      </c>
      <c r="B211" t="s">
        <v>220</v>
      </c>
      <c r="C211" t="s">
        <v>829</v>
      </c>
      <c r="D211">
        <v>1983</v>
      </c>
      <c r="E211" t="s">
        <v>833</v>
      </c>
      <c r="F211" t="s">
        <v>885</v>
      </c>
      <c r="G211" t="s">
        <v>946</v>
      </c>
      <c r="H211" t="s">
        <v>1047</v>
      </c>
      <c r="J211" t="s">
        <v>1237</v>
      </c>
      <c r="L211" t="s">
        <v>1383</v>
      </c>
      <c r="N211" t="s">
        <v>1493</v>
      </c>
    </row>
    <row r="212" spans="1:16" x14ac:dyDescent="0.25">
      <c r="A212" s="1">
        <v>210</v>
      </c>
      <c r="B212" t="s">
        <v>221</v>
      </c>
      <c r="C212" t="s">
        <v>829</v>
      </c>
      <c r="D212">
        <v>1985</v>
      </c>
      <c r="E212" t="s">
        <v>833</v>
      </c>
      <c r="F212" t="s">
        <v>885</v>
      </c>
      <c r="G212" t="s">
        <v>946</v>
      </c>
      <c r="H212" t="s">
        <v>1054</v>
      </c>
      <c r="J212" t="s">
        <v>1216</v>
      </c>
      <c r="L212" t="s">
        <v>1383</v>
      </c>
      <c r="N212" t="s">
        <v>1494</v>
      </c>
    </row>
    <row r="213" spans="1:16" hidden="1" x14ac:dyDescent="0.25">
      <c r="A213" s="1">
        <v>211</v>
      </c>
      <c r="B213" t="s">
        <v>222</v>
      </c>
      <c r="C213" t="s">
        <v>829</v>
      </c>
      <c r="E213" t="s">
        <v>833</v>
      </c>
      <c r="G213" t="s">
        <v>940</v>
      </c>
      <c r="H213" t="s">
        <v>994</v>
      </c>
      <c r="J213" t="s">
        <v>1225</v>
      </c>
      <c r="L213" t="s">
        <v>1383</v>
      </c>
      <c r="N213" t="s">
        <v>1438</v>
      </c>
      <c r="O213">
        <v>3</v>
      </c>
    </row>
    <row r="214" spans="1:16" hidden="1" x14ac:dyDescent="0.25">
      <c r="A214" s="1">
        <v>212</v>
      </c>
      <c r="B214" t="s">
        <v>223</v>
      </c>
      <c r="C214" t="s">
        <v>829</v>
      </c>
      <c r="E214" t="s">
        <v>861</v>
      </c>
      <c r="G214" t="s">
        <v>937</v>
      </c>
      <c r="H214" t="s">
        <v>1026</v>
      </c>
      <c r="J214" t="s">
        <v>1237</v>
      </c>
      <c r="L214" t="s">
        <v>1383</v>
      </c>
      <c r="N214" t="s">
        <v>1429</v>
      </c>
      <c r="O214">
        <v>10</v>
      </c>
      <c r="P214">
        <v>5</v>
      </c>
    </row>
    <row r="215" spans="1:16" hidden="1" x14ac:dyDescent="0.25">
      <c r="A215" s="1">
        <v>213</v>
      </c>
      <c r="B215" t="s">
        <v>224</v>
      </c>
      <c r="C215" t="s">
        <v>829</v>
      </c>
      <c r="D215">
        <v>1990</v>
      </c>
      <c r="E215" t="s">
        <v>833</v>
      </c>
      <c r="J215" t="s">
        <v>1220</v>
      </c>
      <c r="L215" t="s">
        <v>1383</v>
      </c>
      <c r="N215" t="s">
        <v>1442</v>
      </c>
      <c r="O215">
        <v>5</v>
      </c>
      <c r="P215">
        <v>3</v>
      </c>
    </row>
    <row r="216" spans="1:16" hidden="1" x14ac:dyDescent="0.25">
      <c r="A216" s="1">
        <v>214</v>
      </c>
      <c r="B216" t="s">
        <v>225</v>
      </c>
      <c r="C216" t="s">
        <v>829</v>
      </c>
      <c r="D216">
        <v>1983</v>
      </c>
      <c r="E216" t="s">
        <v>833</v>
      </c>
      <c r="F216" t="s">
        <v>895</v>
      </c>
      <c r="J216" t="s">
        <v>1276</v>
      </c>
      <c r="L216" t="s">
        <v>1383</v>
      </c>
      <c r="N216" t="s">
        <v>1495</v>
      </c>
      <c r="O216">
        <v>5</v>
      </c>
    </row>
    <row r="217" spans="1:16" x14ac:dyDescent="0.25">
      <c r="A217" s="1">
        <v>215</v>
      </c>
      <c r="B217" t="s">
        <v>226</v>
      </c>
      <c r="C217" t="s">
        <v>830</v>
      </c>
      <c r="D217">
        <v>1970</v>
      </c>
      <c r="E217" t="s">
        <v>847</v>
      </c>
      <c r="F217" t="s">
        <v>888</v>
      </c>
      <c r="G217" t="s">
        <v>947</v>
      </c>
      <c r="H217" t="s">
        <v>1079</v>
      </c>
      <c r="J217" t="s">
        <v>1216</v>
      </c>
      <c r="L217" t="s">
        <v>1384</v>
      </c>
      <c r="N217" t="s">
        <v>1429</v>
      </c>
      <c r="O217">
        <v>10</v>
      </c>
      <c r="P217">
        <v>5</v>
      </c>
    </row>
    <row r="218" spans="1:16" x14ac:dyDescent="0.25">
      <c r="A218" s="1">
        <v>216</v>
      </c>
      <c r="B218" t="s">
        <v>227</v>
      </c>
      <c r="C218" t="s">
        <v>829</v>
      </c>
      <c r="D218">
        <v>2004</v>
      </c>
      <c r="E218" t="s">
        <v>842</v>
      </c>
      <c r="F218" t="s">
        <v>904</v>
      </c>
      <c r="G218" t="s">
        <v>946</v>
      </c>
      <c r="H218" t="s">
        <v>1078</v>
      </c>
      <c r="J218" t="s">
        <v>1277</v>
      </c>
      <c r="L218" t="s">
        <v>1383</v>
      </c>
      <c r="N218" t="s">
        <v>1496</v>
      </c>
    </row>
    <row r="219" spans="1:16" hidden="1" x14ac:dyDescent="0.25">
      <c r="A219" s="1">
        <v>217</v>
      </c>
      <c r="B219" t="s">
        <v>228</v>
      </c>
      <c r="C219" t="s">
        <v>829</v>
      </c>
      <c r="D219">
        <v>1965</v>
      </c>
      <c r="E219" t="s">
        <v>833</v>
      </c>
      <c r="F219" t="s">
        <v>885</v>
      </c>
      <c r="J219" t="s">
        <v>1264</v>
      </c>
      <c r="L219" t="s">
        <v>1383</v>
      </c>
      <c r="N219" t="s">
        <v>1497</v>
      </c>
      <c r="O219">
        <v>20</v>
      </c>
      <c r="P219">
        <v>12</v>
      </c>
    </row>
    <row r="220" spans="1:16" hidden="1" x14ac:dyDescent="0.25">
      <c r="A220" s="1">
        <v>218</v>
      </c>
      <c r="B220" t="s">
        <v>229</v>
      </c>
      <c r="C220" t="s">
        <v>829</v>
      </c>
      <c r="D220">
        <v>1973</v>
      </c>
      <c r="E220" t="s">
        <v>832</v>
      </c>
      <c r="F220" t="s">
        <v>885</v>
      </c>
      <c r="J220" t="s">
        <v>1223</v>
      </c>
      <c r="L220" t="s">
        <v>1383</v>
      </c>
      <c r="N220" t="s">
        <v>1429</v>
      </c>
      <c r="O220">
        <v>10</v>
      </c>
      <c r="P220">
        <v>5</v>
      </c>
    </row>
    <row r="221" spans="1:16" x14ac:dyDescent="0.25">
      <c r="A221" s="1">
        <v>219</v>
      </c>
      <c r="B221" t="s">
        <v>230</v>
      </c>
      <c r="C221" t="s">
        <v>829</v>
      </c>
      <c r="D221">
        <v>2001</v>
      </c>
      <c r="E221" t="s">
        <v>833</v>
      </c>
      <c r="F221" t="s">
        <v>885</v>
      </c>
      <c r="G221" t="s">
        <v>937</v>
      </c>
      <c r="H221" t="s">
        <v>1080</v>
      </c>
      <c r="J221" t="s">
        <v>1231</v>
      </c>
      <c r="L221" t="s">
        <v>1383</v>
      </c>
      <c r="N221" t="s">
        <v>1498</v>
      </c>
      <c r="O221">
        <v>5</v>
      </c>
    </row>
    <row r="222" spans="1:16" hidden="1" x14ac:dyDescent="0.25">
      <c r="A222" s="1">
        <v>220</v>
      </c>
      <c r="B222" t="s">
        <v>231</v>
      </c>
      <c r="C222" t="s">
        <v>829</v>
      </c>
      <c r="D222">
        <v>1980</v>
      </c>
      <c r="E222" t="s">
        <v>853</v>
      </c>
      <c r="J222" t="s">
        <v>1216</v>
      </c>
      <c r="L222" t="s">
        <v>1384</v>
      </c>
      <c r="N222" t="s">
        <v>1499</v>
      </c>
    </row>
    <row r="223" spans="1:16" x14ac:dyDescent="0.25">
      <c r="A223" s="1">
        <v>221</v>
      </c>
      <c r="B223" t="s">
        <v>232</v>
      </c>
      <c r="C223" t="s">
        <v>829</v>
      </c>
      <c r="D223">
        <v>1994</v>
      </c>
      <c r="E223" t="s">
        <v>841</v>
      </c>
      <c r="F223" t="s">
        <v>886</v>
      </c>
      <c r="G223" t="s">
        <v>964</v>
      </c>
      <c r="H223" t="s">
        <v>1081</v>
      </c>
      <c r="J223" t="s">
        <v>1262</v>
      </c>
      <c r="L223" t="s">
        <v>1383</v>
      </c>
      <c r="N223" t="s">
        <v>1500</v>
      </c>
    </row>
    <row r="224" spans="1:16" hidden="1" x14ac:dyDescent="0.25">
      <c r="A224" s="1">
        <v>222</v>
      </c>
      <c r="B224" t="s">
        <v>233</v>
      </c>
      <c r="C224" t="s">
        <v>829</v>
      </c>
      <c r="E224" t="s">
        <v>833</v>
      </c>
      <c r="J224" t="s">
        <v>1220</v>
      </c>
      <c r="L224" t="s">
        <v>1383</v>
      </c>
      <c r="N224" t="s">
        <v>1438</v>
      </c>
      <c r="O224">
        <v>3</v>
      </c>
    </row>
    <row r="225" spans="1:16" hidden="1" x14ac:dyDescent="0.25">
      <c r="A225" s="1">
        <v>223</v>
      </c>
      <c r="B225" t="s">
        <v>234</v>
      </c>
      <c r="C225" t="s">
        <v>830</v>
      </c>
      <c r="D225">
        <v>1994</v>
      </c>
      <c r="E225" t="s">
        <v>833</v>
      </c>
      <c r="J225" t="s">
        <v>1220</v>
      </c>
      <c r="L225" t="s">
        <v>1383</v>
      </c>
      <c r="N225" t="s">
        <v>1442</v>
      </c>
      <c r="O225">
        <v>5</v>
      </c>
      <c r="P225">
        <v>3</v>
      </c>
    </row>
    <row r="226" spans="1:16" x14ac:dyDescent="0.25">
      <c r="A226" s="1">
        <v>224</v>
      </c>
      <c r="B226" t="s">
        <v>235</v>
      </c>
      <c r="C226" t="s">
        <v>829</v>
      </c>
      <c r="D226">
        <v>1970</v>
      </c>
      <c r="E226" t="s">
        <v>833</v>
      </c>
      <c r="F226" t="s">
        <v>885</v>
      </c>
      <c r="G226" t="s">
        <v>936</v>
      </c>
      <c r="H226" t="s">
        <v>1082</v>
      </c>
      <c r="J226" t="s">
        <v>1266</v>
      </c>
      <c r="K226" t="s">
        <v>1323</v>
      </c>
      <c r="L226" t="s">
        <v>1383</v>
      </c>
      <c r="N226" t="s">
        <v>1474</v>
      </c>
    </row>
    <row r="227" spans="1:16" x14ac:dyDescent="0.25">
      <c r="A227" s="1">
        <v>225</v>
      </c>
      <c r="B227" t="s">
        <v>236</v>
      </c>
      <c r="C227" t="s">
        <v>829</v>
      </c>
      <c r="D227">
        <v>1980</v>
      </c>
      <c r="E227" t="s">
        <v>833</v>
      </c>
      <c r="G227" t="s">
        <v>937</v>
      </c>
      <c r="H227" t="s">
        <v>1083</v>
      </c>
      <c r="J227" t="s">
        <v>1246</v>
      </c>
      <c r="L227" t="s">
        <v>1383</v>
      </c>
      <c r="N227" t="s">
        <v>1457</v>
      </c>
      <c r="O227">
        <v>8</v>
      </c>
      <c r="P227">
        <v>6</v>
      </c>
    </row>
    <row r="228" spans="1:16" hidden="1" x14ac:dyDescent="0.25">
      <c r="A228" s="1">
        <v>226</v>
      </c>
      <c r="B228" t="s">
        <v>237</v>
      </c>
      <c r="C228" t="s">
        <v>829</v>
      </c>
      <c r="D228">
        <v>1973</v>
      </c>
      <c r="E228" t="s">
        <v>840</v>
      </c>
      <c r="F228" t="s">
        <v>888</v>
      </c>
      <c r="J228" t="s">
        <v>1236</v>
      </c>
      <c r="L228" t="s">
        <v>1384</v>
      </c>
      <c r="N228" t="s">
        <v>1449</v>
      </c>
      <c r="O228">
        <v>5</v>
      </c>
    </row>
    <row r="229" spans="1:16" hidden="1" x14ac:dyDescent="0.25">
      <c r="A229" s="1">
        <v>227</v>
      </c>
      <c r="B229" t="s">
        <v>238</v>
      </c>
      <c r="C229" t="s">
        <v>830</v>
      </c>
      <c r="D229">
        <v>1989</v>
      </c>
      <c r="E229" t="s">
        <v>853</v>
      </c>
      <c r="F229" t="s">
        <v>888</v>
      </c>
      <c r="J229" t="s">
        <v>1232</v>
      </c>
      <c r="L229" t="s">
        <v>1384</v>
      </c>
      <c r="N229" t="s">
        <v>1463</v>
      </c>
    </row>
    <row r="230" spans="1:16" x14ac:dyDescent="0.25">
      <c r="A230" s="1">
        <v>228</v>
      </c>
      <c r="B230" t="s">
        <v>239</v>
      </c>
      <c r="C230" t="s">
        <v>829</v>
      </c>
      <c r="D230">
        <v>1997</v>
      </c>
      <c r="E230" t="s">
        <v>862</v>
      </c>
      <c r="G230" t="s">
        <v>953</v>
      </c>
      <c r="H230" t="s">
        <v>1084</v>
      </c>
      <c r="J230" t="s">
        <v>1220</v>
      </c>
      <c r="K230" t="s">
        <v>1324</v>
      </c>
      <c r="L230" t="s">
        <v>1383</v>
      </c>
      <c r="N230" t="s">
        <v>1430</v>
      </c>
      <c r="O230">
        <v>5</v>
      </c>
    </row>
    <row r="231" spans="1:16" hidden="1" x14ac:dyDescent="0.25">
      <c r="A231" s="1">
        <v>229</v>
      </c>
      <c r="B231" t="s">
        <v>240</v>
      </c>
      <c r="C231" t="s">
        <v>829</v>
      </c>
      <c r="E231" t="s">
        <v>833</v>
      </c>
      <c r="F231" t="s">
        <v>886</v>
      </c>
      <c r="J231" t="s">
        <v>1269</v>
      </c>
      <c r="L231" t="s">
        <v>1383</v>
      </c>
      <c r="N231" t="s">
        <v>1433</v>
      </c>
      <c r="O231">
        <v>5</v>
      </c>
    </row>
    <row r="232" spans="1:16" x14ac:dyDescent="0.25">
      <c r="A232" s="1">
        <v>230</v>
      </c>
      <c r="B232" t="s">
        <v>241</v>
      </c>
      <c r="C232" t="s">
        <v>829</v>
      </c>
      <c r="D232">
        <v>2002</v>
      </c>
      <c r="E232" t="s">
        <v>833</v>
      </c>
      <c r="G232" t="s">
        <v>938</v>
      </c>
      <c r="H232" t="s">
        <v>1085</v>
      </c>
      <c r="J232" t="s">
        <v>1236</v>
      </c>
      <c r="L232" t="s">
        <v>1383</v>
      </c>
      <c r="N232" t="s">
        <v>1430</v>
      </c>
      <c r="O232">
        <v>5</v>
      </c>
    </row>
    <row r="233" spans="1:16" x14ac:dyDescent="0.25">
      <c r="A233" s="1">
        <v>231</v>
      </c>
      <c r="B233" t="s">
        <v>242</v>
      </c>
      <c r="C233" t="s">
        <v>829</v>
      </c>
      <c r="D233">
        <v>1978</v>
      </c>
      <c r="E233" t="s">
        <v>833</v>
      </c>
      <c r="F233" t="s">
        <v>885</v>
      </c>
      <c r="G233" t="s">
        <v>936</v>
      </c>
      <c r="H233" t="s">
        <v>1086</v>
      </c>
      <c r="J233" t="s">
        <v>1278</v>
      </c>
      <c r="L233" t="s">
        <v>1383</v>
      </c>
      <c r="N233" t="s">
        <v>1501</v>
      </c>
    </row>
    <row r="234" spans="1:16" x14ac:dyDescent="0.25">
      <c r="A234" s="1">
        <v>232</v>
      </c>
      <c r="B234" t="s">
        <v>243</v>
      </c>
      <c r="C234" t="s">
        <v>829</v>
      </c>
      <c r="D234">
        <v>1993</v>
      </c>
      <c r="E234" t="s">
        <v>833</v>
      </c>
      <c r="G234" t="s">
        <v>952</v>
      </c>
      <c r="H234" t="s">
        <v>1058</v>
      </c>
      <c r="J234" t="s">
        <v>1264</v>
      </c>
      <c r="L234" t="s">
        <v>1383</v>
      </c>
      <c r="N234" t="s">
        <v>1441</v>
      </c>
      <c r="O234">
        <v>5</v>
      </c>
    </row>
    <row r="235" spans="1:16" hidden="1" x14ac:dyDescent="0.25">
      <c r="A235" s="1">
        <v>233</v>
      </c>
      <c r="B235" t="s">
        <v>244</v>
      </c>
      <c r="C235" t="s">
        <v>829</v>
      </c>
      <c r="D235">
        <v>1999</v>
      </c>
      <c r="E235" t="s">
        <v>846</v>
      </c>
      <c r="J235" t="s">
        <v>1240</v>
      </c>
      <c r="L235" t="s">
        <v>1383</v>
      </c>
      <c r="N235" t="s">
        <v>1465</v>
      </c>
      <c r="O235">
        <v>3</v>
      </c>
      <c r="P235">
        <v>2</v>
      </c>
    </row>
    <row r="236" spans="1:16" hidden="1" x14ac:dyDescent="0.25">
      <c r="A236" s="1">
        <v>234</v>
      </c>
      <c r="B236" t="s">
        <v>245</v>
      </c>
      <c r="C236" t="s">
        <v>829</v>
      </c>
      <c r="D236">
        <v>1989</v>
      </c>
      <c r="E236" t="s">
        <v>853</v>
      </c>
      <c r="F236" t="s">
        <v>888</v>
      </c>
      <c r="J236" t="s">
        <v>1253</v>
      </c>
      <c r="L236" t="s">
        <v>1384</v>
      </c>
      <c r="N236" t="s">
        <v>1429</v>
      </c>
      <c r="O236">
        <v>10</v>
      </c>
      <c r="P236">
        <v>5</v>
      </c>
    </row>
    <row r="237" spans="1:16" hidden="1" x14ac:dyDescent="0.25">
      <c r="A237" s="1">
        <v>235</v>
      </c>
      <c r="B237" t="s">
        <v>246</v>
      </c>
      <c r="C237" t="s">
        <v>829</v>
      </c>
      <c r="D237">
        <v>1996</v>
      </c>
      <c r="E237" t="s">
        <v>833</v>
      </c>
      <c r="F237" t="s">
        <v>885</v>
      </c>
      <c r="J237" t="s">
        <v>1220</v>
      </c>
      <c r="L237" t="s">
        <v>1383</v>
      </c>
      <c r="N237" t="s">
        <v>1502</v>
      </c>
    </row>
    <row r="238" spans="1:16" x14ac:dyDescent="0.25">
      <c r="A238" s="1">
        <v>236</v>
      </c>
      <c r="B238" t="s">
        <v>247</v>
      </c>
      <c r="C238" t="s">
        <v>829</v>
      </c>
      <c r="D238">
        <v>2007</v>
      </c>
      <c r="E238" t="s">
        <v>833</v>
      </c>
      <c r="G238" t="s">
        <v>940</v>
      </c>
      <c r="H238" t="s">
        <v>995</v>
      </c>
      <c r="J238" t="s">
        <v>1238</v>
      </c>
      <c r="L238" t="s">
        <v>1383</v>
      </c>
      <c r="N238" t="s">
        <v>1438</v>
      </c>
      <c r="O238">
        <v>3</v>
      </c>
    </row>
    <row r="239" spans="1:16" hidden="1" x14ac:dyDescent="0.25">
      <c r="A239" s="1">
        <v>237</v>
      </c>
      <c r="B239" t="s">
        <v>248</v>
      </c>
      <c r="C239" t="s">
        <v>830</v>
      </c>
      <c r="E239" t="s">
        <v>833</v>
      </c>
      <c r="J239" t="s">
        <v>1220</v>
      </c>
      <c r="L239" t="s">
        <v>1383</v>
      </c>
      <c r="N239" t="s">
        <v>1442</v>
      </c>
      <c r="O239">
        <v>5</v>
      </c>
      <c r="P239">
        <v>3</v>
      </c>
    </row>
    <row r="240" spans="1:16" x14ac:dyDescent="0.25">
      <c r="A240" s="1">
        <v>238</v>
      </c>
      <c r="B240" t="s">
        <v>249</v>
      </c>
      <c r="C240" t="s">
        <v>829</v>
      </c>
      <c r="D240">
        <v>2003</v>
      </c>
      <c r="E240" t="s">
        <v>833</v>
      </c>
      <c r="F240" t="s">
        <v>885</v>
      </c>
      <c r="G240" t="s">
        <v>949</v>
      </c>
      <c r="H240" t="s">
        <v>1017</v>
      </c>
      <c r="J240" t="s">
        <v>1266</v>
      </c>
      <c r="K240" t="s">
        <v>1325</v>
      </c>
      <c r="L240" t="s">
        <v>1383</v>
      </c>
      <c r="N240" t="s">
        <v>1503</v>
      </c>
    </row>
    <row r="241" spans="1:16" hidden="1" x14ac:dyDescent="0.25">
      <c r="A241" s="1">
        <v>239</v>
      </c>
      <c r="B241" t="s">
        <v>250</v>
      </c>
      <c r="C241" t="s">
        <v>829</v>
      </c>
      <c r="E241" t="s">
        <v>846</v>
      </c>
      <c r="F241" t="s">
        <v>885</v>
      </c>
      <c r="G241" t="s">
        <v>946</v>
      </c>
      <c r="H241" t="s">
        <v>1032</v>
      </c>
      <c r="J241" t="s">
        <v>1237</v>
      </c>
      <c r="K241" t="s">
        <v>1326</v>
      </c>
      <c r="L241" t="s">
        <v>1383</v>
      </c>
      <c r="N241" t="s">
        <v>1504</v>
      </c>
      <c r="O241">
        <v>15</v>
      </c>
      <c r="P241">
        <v>5</v>
      </c>
    </row>
    <row r="242" spans="1:16" hidden="1" x14ac:dyDescent="0.25">
      <c r="A242" s="1">
        <v>240</v>
      </c>
      <c r="B242" t="s">
        <v>251</v>
      </c>
      <c r="C242" t="s">
        <v>830</v>
      </c>
      <c r="D242">
        <v>1952</v>
      </c>
      <c r="E242" t="s">
        <v>863</v>
      </c>
      <c r="J242" t="s">
        <v>1216</v>
      </c>
      <c r="L242" t="s">
        <v>1383</v>
      </c>
      <c r="N242" t="s">
        <v>1487</v>
      </c>
    </row>
    <row r="243" spans="1:16" hidden="1" x14ac:dyDescent="0.25">
      <c r="A243" s="1">
        <v>241</v>
      </c>
      <c r="B243" t="s">
        <v>252</v>
      </c>
      <c r="C243" t="s">
        <v>829</v>
      </c>
      <c r="D243">
        <v>1986</v>
      </c>
      <c r="E243" t="s">
        <v>832</v>
      </c>
      <c r="J243" t="s">
        <v>1216</v>
      </c>
      <c r="L243" t="s">
        <v>1384</v>
      </c>
      <c r="N243" t="s">
        <v>1468</v>
      </c>
    </row>
    <row r="244" spans="1:16" hidden="1" x14ac:dyDescent="0.25">
      <c r="A244" s="1">
        <v>242</v>
      </c>
      <c r="B244" t="s">
        <v>253</v>
      </c>
      <c r="C244" t="s">
        <v>830</v>
      </c>
      <c r="E244" t="s">
        <v>833</v>
      </c>
      <c r="F244" t="s">
        <v>905</v>
      </c>
      <c r="J244" t="s">
        <v>1279</v>
      </c>
      <c r="L244" t="s">
        <v>1383</v>
      </c>
      <c r="N244" t="s">
        <v>1430</v>
      </c>
      <c r="O244">
        <v>5</v>
      </c>
    </row>
    <row r="245" spans="1:16" x14ac:dyDescent="0.25">
      <c r="A245" s="1">
        <v>243</v>
      </c>
      <c r="B245" t="s">
        <v>254</v>
      </c>
      <c r="C245" t="s">
        <v>829</v>
      </c>
      <c r="D245">
        <v>1977</v>
      </c>
      <c r="E245" t="s">
        <v>864</v>
      </c>
      <c r="F245" t="s">
        <v>886</v>
      </c>
      <c r="G245" t="s">
        <v>938</v>
      </c>
      <c r="H245" t="s">
        <v>989</v>
      </c>
      <c r="J245" t="s">
        <v>1271</v>
      </c>
      <c r="L245" t="s">
        <v>1383</v>
      </c>
      <c r="N245" t="s">
        <v>1433</v>
      </c>
      <c r="O245">
        <v>5</v>
      </c>
    </row>
    <row r="246" spans="1:16" x14ac:dyDescent="0.25">
      <c r="A246" s="1">
        <v>244</v>
      </c>
      <c r="B246" t="s">
        <v>255</v>
      </c>
      <c r="C246" t="s">
        <v>829</v>
      </c>
      <c r="D246">
        <v>1973</v>
      </c>
      <c r="E246" t="s">
        <v>833</v>
      </c>
      <c r="G246" t="s">
        <v>937</v>
      </c>
      <c r="H246" t="s">
        <v>1087</v>
      </c>
      <c r="J246" t="s">
        <v>1226</v>
      </c>
      <c r="L246" t="s">
        <v>1383</v>
      </c>
      <c r="N246" t="s">
        <v>1505</v>
      </c>
    </row>
    <row r="247" spans="1:16" x14ac:dyDescent="0.25">
      <c r="A247" s="1">
        <v>245</v>
      </c>
      <c r="B247" t="s">
        <v>256</v>
      </c>
      <c r="C247" t="s">
        <v>829</v>
      </c>
      <c r="D247">
        <v>1987</v>
      </c>
      <c r="E247" t="s">
        <v>839</v>
      </c>
      <c r="F247" t="s">
        <v>885</v>
      </c>
      <c r="G247" t="s">
        <v>936</v>
      </c>
      <c r="H247" t="s">
        <v>1088</v>
      </c>
      <c r="I247" t="s">
        <v>1213</v>
      </c>
      <c r="J247" t="s">
        <v>1266</v>
      </c>
      <c r="K247" t="s">
        <v>1327</v>
      </c>
      <c r="L247" t="s">
        <v>1383</v>
      </c>
      <c r="N247" t="s">
        <v>1506</v>
      </c>
    </row>
    <row r="248" spans="1:16" hidden="1" x14ac:dyDescent="0.25">
      <c r="A248" s="1">
        <v>246</v>
      </c>
      <c r="B248" t="s">
        <v>257</v>
      </c>
      <c r="C248" t="s">
        <v>829</v>
      </c>
      <c r="D248">
        <v>1967</v>
      </c>
      <c r="E248" t="s">
        <v>832</v>
      </c>
      <c r="F248" t="s">
        <v>888</v>
      </c>
      <c r="L248" t="s">
        <v>1383</v>
      </c>
    </row>
    <row r="249" spans="1:16" hidden="1" x14ac:dyDescent="0.25">
      <c r="A249" s="1">
        <v>247</v>
      </c>
      <c r="B249" t="s">
        <v>258</v>
      </c>
      <c r="C249" t="s">
        <v>829</v>
      </c>
      <c r="D249">
        <v>1963</v>
      </c>
      <c r="E249" t="s">
        <v>853</v>
      </c>
      <c r="J249" t="s">
        <v>1219</v>
      </c>
      <c r="L249" t="s">
        <v>1383</v>
      </c>
      <c r="N249" t="s">
        <v>1507</v>
      </c>
    </row>
    <row r="250" spans="1:16" x14ac:dyDescent="0.25">
      <c r="A250" s="1">
        <v>248</v>
      </c>
      <c r="B250" t="s">
        <v>259</v>
      </c>
      <c r="C250" t="s">
        <v>829</v>
      </c>
      <c r="D250">
        <v>2001</v>
      </c>
      <c r="E250" t="s">
        <v>846</v>
      </c>
      <c r="F250" t="s">
        <v>885</v>
      </c>
      <c r="G250" t="s">
        <v>946</v>
      </c>
      <c r="H250" t="s">
        <v>1089</v>
      </c>
      <c r="J250" t="s">
        <v>1264</v>
      </c>
      <c r="K250" t="s">
        <v>1328</v>
      </c>
      <c r="L250" t="s">
        <v>1383</v>
      </c>
      <c r="N250" t="s">
        <v>1452</v>
      </c>
      <c r="O250">
        <v>20</v>
      </c>
      <c r="P250">
        <v>10</v>
      </c>
    </row>
    <row r="251" spans="1:16" hidden="1" x14ac:dyDescent="0.25">
      <c r="A251" s="1">
        <v>249</v>
      </c>
      <c r="B251" t="s">
        <v>260</v>
      </c>
      <c r="C251" t="s">
        <v>829</v>
      </c>
      <c r="D251">
        <v>1988</v>
      </c>
      <c r="E251" t="s">
        <v>853</v>
      </c>
      <c r="J251" t="s">
        <v>1216</v>
      </c>
      <c r="L251" t="s">
        <v>1384</v>
      </c>
      <c r="N251" t="s">
        <v>1499</v>
      </c>
    </row>
    <row r="252" spans="1:16" hidden="1" x14ac:dyDescent="0.25">
      <c r="A252" s="1">
        <v>250</v>
      </c>
      <c r="B252" t="s">
        <v>261</v>
      </c>
      <c r="C252" t="s">
        <v>830</v>
      </c>
      <c r="D252">
        <v>2006</v>
      </c>
      <c r="E252" t="s">
        <v>842</v>
      </c>
      <c r="F252" t="s">
        <v>895</v>
      </c>
      <c r="J252" t="s">
        <v>1242</v>
      </c>
      <c r="L252" t="s">
        <v>1383</v>
      </c>
      <c r="N252" t="s">
        <v>1508</v>
      </c>
    </row>
    <row r="253" spans="1:16" x14ac:dyDescent="0.25">
      <c r="A253" s="1">
        <v>251</v>
      </c>
      <c r="B253" t="s">
        <v>262</v>
      </c>
      <c r="C253" t="s">
        <v>829</v>
      </c>
      <c r="D253">
        <v>1999</v>
      </c>
      <c r="E253" t="s">
        <v>833</v>
      </c>
      <c r="F253" t="s">
        <v>885</v>
      </c>
      <c r="G253" t="s">
        <v>936</v>
      </c>
      <c r="H253" t="s">
        <v>988</v>
      </c>
      <c r="J253" t="s">
        <v>1265</v>
      </c>
      <c r="K253" t="s">
        <v>1329</v>
      </c>
      <c r="L253" t="s">
        <v>1383</v>
      </c>
      <c r="N253" t="s">
        <v>1449</v>
      </c>
      <c r="O253">
        <v>5</v>
      </c>
    </row>
    <row r="254" spans="1:16" x14ac:dyDescent="0.25">
      <c r="A254" s="1">
        <v>252</v>
      </c>
      <c r="B254" t="s">
        <v>263</v>
      </c>
      <c r="C254" t="s">
        <v>829</v>
      </c>
      <c r="D254">
        <v>1970</v>
      </c>
      <c r="E254" t="s">
        <v>833</v>
      </c>
      <c r="F254" t="s">
        <v>885</v>
      </c>
      <c r="G254" t="s">
        <v>939</v>
      </c>
      <c r="H254" t="s">
        <v>1022</v>
      </c>
      <c r="J254" t="s">
        <v>1216</v>
      </c>
      <c r="L254" t="s">
        <v>1383</v>
      </c>
      <c r="N254" t="s">
        <v>1430</v>
      </c>
      <c r="O254">
        <v>5</v>
      </c>
    </row>
    <row r="255" spans="1:16" hidden="1" x14ac:dyDescent="0.25">
      <c r="A255" s="1">
        <v>253</v>
      </c>
      <c r="B255" t="s">
        <v>264</v>
      </c>
      <c r="C255" t="s">
        <v>829</v>
      </c>
      <c r="D255">
        <v>1992</v>
      </c>
      <c r="E255" t="s">
        <v>842</v>
      </c>
      <c r="J255" t="s">
        <v>1248</v>
      </c>
      <c r="L255" t="s">
        <v>1383</v>
      </c>
      <c r="N255" t="s">
        <v>1456</v>
      </c>
      <c r="O255">
        <v>2</v>
      </c>
    </row>
    <row r="256" spans="1:16" hidden="1" x14ac:dyDescent="0.25">
      <c r="A256" s="1">
        <v>254</v>
      </c>
      <c r="B256" t="s">
        <v>265</v>
      </c>
      <c r="C256" t="s">
        <v>829</v>
      </c>
      <c r="D256">
        <v>1987</v>
      </c>
      <c r="E256" t="s">
        <v>833</v>
      </c>
      <c r="F256" t="s">
        <v>885</v>
      </c>
      <c r="J256" t="s">
        <v>1238</v>
      </c>
      <c r="L256" t="s">
        <v>1383</v>
      </c>
      <c r="N256" t="s">
        <v>1509</v>
      </c>
    </row>
    <row r="257" spans="1:16" x14ac:dyDescent="0.25">
      <c r="A257" s="1">
        <v>255</v>
      </c>
      <c r="B257" t="s">
        <v>266</v>
      </c>
      <c r="C257" t="s">
        <v>830</v>
      </c>
      <c r="D257">
        <v>1967</v>
      </c>
      <c r="E257" t="s">
        <v>839</v>
      </c>
      <c r="G257" t="s">
        <v>937</v>
      </c>
      <c r="H257" t="s">
        <v>1026</v>
      </c>
      <c r="J257" t="s">
        <v>1244</v>
      </c>
      <c r="L257" t="s">
        <v>1383</v>
      </c>
      <c r="N257" t="s">
        <v>1429</v>
      </c>
      <c r="O257">
        <v>10</v>
      </c>
      <c r="P257">
        <v>5</v>
      </c>
    </row>
    <row r="258" spans="1:16" hidden="1" x14ac:dyDescent="0.25">
      <c r="A258" s="1">
        <v>256</v>
      </c>
      <c r="B258" t="s">
        <v>267</v>
      </c>
      <c r="C258" t="s">
        <v>829</v>
      </c>
      <c r="E258" t="s">
        <v>865</v>
      </c>
      <c r="G258" t="s">
        <v>938</v>
      </c>
      <c r="H258" t="s">
        <v>1090</v>
      </c>
      <c r="J258" t="s">
        <v>1220</v>
      </c>
      <c r="L258" t="s">
        <v>1383</v>
      </c>
      <c r="N258" t="s">
        <v>1470</v>
      </c>
    </row>
    <row r="259" spans="1:16" hidden="1" x14ac:dyDescent="0.25">
      <c r="A259" s="1">
        <v>257</v>
      </c>
      <c r="B259" t="s">
        <v>268</v>
      </c>
      <c r="C259" t="s">
        <v>829</v>
      </c>
      <c r="E259" t="s">
        <v>833</v>
      </c>
      <c r="J259" t="s">
        <v>1222</v>
      </c>
      <c r="L259" t="s">
        <v>1383</v>
      </c>
      <c r="N259" t="s">
        <v>1435</v>
      </c>
      <c r="O259">
        <v>3</v>
      </c>
    </row>
    <row r="260" spans="1:16" hidden="1" x14ac:dyDescent="0.25">
      <c r="A260" s="1">
        <v>258</v>
      </c>
      <c r="B260" t="s">
        <v>269</v>
      </c>
      <c r="C260" t="s">
        <v>829</v>
      </c>
      <c r="D260">
        <v>1975</v>
      </c>
      <c r="E260" t="s">
        <v>832</v>
      </c>
      <c r="J260" t="s">
        <v>1216</v>
      </c>
      <c r="L260" t="s">
        <v>1384</v>
      </c>
      <c r="N260" t="s">
        <v>1429</v>
      </c>
      <c r="O260">
        <v>10</v>
      </c>
      <c r="P260">
        <v>5</v>
      </c>
    </row>
    <row r="261" spans="1:16" hidden="1" x14ac:dyDescent="0.25">
      <c r="A261" s="1">
        <v>259</v>
      </c>
      <c r="B261" t="s">
        <v>270</v>
      </c>
      <c r="C261" t="s">
        <v>830</v>
      </c>
      <c r="D261">
        <v>1988</v>
      </c>
      <c r="E261" t="s">
        <v>842</v>
      </c>
      <c r="J261" t="s">
        <v>1220</v>
      </c>
      <c r="L261" t="s">
        <v>1383</v>
      </c>
      <c r="N261" t="s">
        <v>1442</v>
      </c>
      <c r="O261">
        <v>5</v>
      </c>
      <c r="P261">
        <v>3</v>
      </c>
    </row>
    <row r="262" spans="1:16" hidden="1" x14ac:dyDescent="0.25">
      <c r="A262" s="1">
        <v>260</v>
      </c>
      <c r="B262" t="s">
        <v>271</v>
      </c>
      <c r="C262" t="s">
        <v>829</v>
      </c>
      <c r="E262" t="s">
        <v>833</v>
      </c>
      <c r="G262" t="s">
        <v>938</v>
      </c>
      <c r="H262" t="s">
        <v>1002</v>
      </c>
      <c r="J262" t="s">
        <v>1216</v>
      </c>
      <c r="L262" t="s">
        <v>1383</v>
      </c>
      <c r="N262" t="s">
        <v>1438</v>
      </c>
      <c r="O262">
        <v>3</v>
      </c>
    </row>
    <row r="263" spans="1:16" hidden="1" x14ac:dyDescent="0.25">
      <c r="A263" s="1">
        <v>261</v>
      </c>
      <c r="B263" t="s">
        <v>272</v>
      </c>
      <c r="C263" t="s">
        <v>829</v>
      </c>
      <c r="D263">
        <v>1985</v>
      </c>
      <c r="E263" t="s">
        <v>833</v>
      </c>
      <c r="F263" t="s">
        <v>886</v>
      </c>
      <c r="J263" t="s">
        <v>1216</v>
      </c>
      <c r="L263" t="s">
        <v>1383</v>
      </c>
      <c r="N263" t="s">
        <v>1429</v>
      </c>
      <c r="O263">
        <v>10</v>
      </c>
      <c r="P263">
        <v>5</v>
      </c>
    </row>
    <row r="264" spans="1:16" x14ac:dyDescent="0.25">
      <c r="A264" s="1">
        <v>262</v>
      </c>
      <c r="B264" t="s">
        <v>273</v>
      </c>
      <c r="C264" t="s">
        <v>829</v>
      </c>
      <c r="D264">
        <v>1997</v>
      </c>
      <c r="E264" t="s">
        <v>833</v>
      </c>
      <c r="G264" t="s">
        <v>940</v>
      </c>
      <c r="H264" t="s">
        <v>1091</v>
      </c>
      <c r="J264" t="s">
        <v>1250</v>
      </c>
      <c r="L264" t="s">
        <v>1383</v>
      </c>
      <c r="N264" t="s">
        <v>1438</v>
      </c>
      <c r="O264">
        <v>3</v>
      </c>
    </row>
    <row r="265" spans="1:16" x14ac:dyDescent="0.25">
      <c r="A265" s="1">
        <v>263</v>
      </c>
      <c r="B265" t="s">
        <v>274</v>
      </c>
      <c r="C265" t="s">
        <v>829</v>
      </c>
      <c r="D265">
        <v>1957</v>
      </c>
      <c r="E265" t="s">
        <v>833</v>
      </c>
      <c r="F265" t="s">
        <v>906</v>
      </c>
      <c r="G265" t="s">
        <v>938</v>
      </c>
      <c r="H265" t="s">
        <v>1092</v>
      </c>
      <c r="J265" t="s">
        <v>1244</v>
      </c>
      <c r="L265" t="s">
        <v>1383</v>
      </c>
      <c r="N265" t="s">
        <v>1433</v>
      </c>
      <c r="O265">
        <v>5</v>
      </c>
    </row>
    <row r="266" spans="1:16" x14ac:dyDescent="0.25">
      <c r="A266" s="1">
        <v>264</v>
      </c>
      <c r="B266" t="s">
        <v>275</v>
      </c>
      <c r="C266" t="s">
        <v>830</v>
      </c>
      <c r="D266">
        <v>1976</v>
      </c>
      <c r="E266" t="s">
        <v>842</v>
      </c>
      <c r="F266" t="s">
        <v>887</v>
      </c>
      <c r="G266" t="s">
        <v>938</v>
      </c>
      <c r="H266" t="s">
        <v>1093</v>
      </c>
      <c r="J266" t="s">
        <v>1271</v>
      </c>
      <c r="L266" t="s">
        <v>1383</v>
      </c>
      <c r="N266" t="s">
        <v>1433</v>
      </c>
      <c r="O266">
        <v>5</v>
      </c>
    </row>
    <row r="267" spans="1:16" x14ac:dyDescent="0.25">
      <c r="A267" s="1">
        <v>265</v>
      </c>
      <c r="B267" t="s">
        <v>276</v>
      </c>
      <c r="C267" t="s">
        <v>829</v>
      </c>
      <c r="D267">
        <v>1999</v>
      </c>
      <c r="E267" t="s">
        <v>833</v>
      </c>
      <c r="F267" t="s">
        <v>885</v>
      </c>
      <c r="G267" t="s">
        <v>936</v>
      </c>
      <c r="H267" t="s">
        <v>1059</v>
      </c>
      <c r="J267" t="s">
        <v>1260</v>
      </c>
      <c r="L267" t="s">
        <v>1383</v>
      </c>
      <c r="N267" t="s">
        <v>1483</v>
      </c>
    </row>
    <row r="268" spans="1:16" x14ac:dyDescent="0.25">
      <c r="A268" s="1">
        <v>266</v>
      </c>
      <c r="B268" t="s">
        <v>277</v>
      </c>
      <c r="C268" t="s">
        <v>829</v>
      </c>
      <c r="D268">
        <v>1984</v>
      </c>
      <c r="E268" t="s">
        <v>833</v>
      </c>
      <c r="G268" t="s">
        <v>938</v>
      </c>
      <c r="H268" t="s">
        <v>1094</v>
      </c>
      <c r="J268" t="s">
        <v>1225</v>
      </c>
      <c r="L268" t="s">
        <v>1383</v>
      </c>
      <c r="N268" t="s">
        <v>1432</v>
      </c>
      <c r="O268">
        <v>7</v>
      </c>
      <c r="P268">
        <v>5</v>
      </c>
    </row>
    <row r="269" spans="1:16" hidden="1" x14ac:dyDescent="0.25">
      <c r="A269" s="1">
        <v>267</v>
      </c>
      <c r="B269" t="s">
        <v>278</v>
      </c>
      <c r="C269" t="s">
        <v>829</v>
      </c>
      <c r="D269">
        <v>1961</v>
      </c>
      <c r="E269" t="s">
        <v>833</v>
      </c>
      <c r="J269" t="s">
        <v>1243</v>
      </c>
      <c r="L269" t="s">
        <v>1383</v>
      </c>
      <c r="N269" t="s">
        <v>1466</v>
      </c>
      <c r="O269">
        <v>1</v>
      </c>
    </row>
    <row r="270" spans="1:16" hidden="1" x14ac:dyDescent="0.25">
      <c r="A270" s="1">
        <v>268</v>
      </c>
      <c r="B270" t="s">
        <v>279</v>
      </c>
      <c r="C270" t="s">
        <v>830</v>
      </c>
      <c r="E270" t="s">
        <v>833</v>
      </c>
      <c r="F270" t="s">
        <v>888</v>
      </c>
      <c r="J270" t="s">
        <v>1247</v>
      </c>
      <c r="L270" t="s">
        <v>1383</v>
      </c>
      <c r="N270" t="s">
        <v>1429</v>
      </c>
      <c r="O270">
        <v>10</v>
      </c>
      <c r="P270">
        <v>5</v>
      </c>
    </row>
    <row r="271" spans="1:16" hidden="1" x14ac:dyDescent="0.25">
      <c r="A271" s="1">
        <v>269</v>
      </c>
      <c r="B271" t="s">
        <v>280</v>
      </c>
      <c r="C271" t="s">
        <v>829</v>
      </c>
      <c r="D271">
        <v>1982</v>
      </c>
      <c r="E271" t="s">
        <v>856</v>
      </c>
      <c r="J271" t="s">
        <v>1280</v>
      </c>
      <c r="L271" t="s">
        <v>1384</v>
      </c>
      <c r="N271" t="s">
        <v>1441</v>
      </c>
      <c r="O271">
        <v>5</v>
      </c>
    </row>
    <row r="272" spans="1:16" x14ac:dyDescent="0.25">
      <c r="A272" s="1">
        <v>270</v>
      </c>
      <c r="B272" t="s">
        <v>281</v>
      </c>
      <c r="C272" t="s">
        <v>830</v>
      </c>
      <c r="D272">
        <v>1961</v>
      </c>
      <c r="E272" t="s">
        <v>842</v>
      </c>
      <c r="F272" t="s">
        <v>904</v>
      </c>
      <c r="G272" t="s">
        <v>936</v>
      </c>
      <c r="H272" t="s">
        <v>1095</v>
      </c>
      <c r="I272" t="s">
        <v>1213</v>
      </c>
      <c r="J272" t="s">
        <v>1239</v>
      </c>
      <c r="K272" t="s">
        <v>1330</v>
      </c>
      <c r="L272" t="s">
        <v>1383</v>
      </c>
      <c r="N272" t="s">
        <v>1510</v>
      </c>
    </row>
    <row r="273" spans="1:16" x14ac:dyDescent="0.25">
      <c r="A273" s="1">
        <v>271</v>
      </c>
      <c r="B273" t="s">
        <v>282</v>
      </c>
      <c r="C273" t="s">
        <v>829</v>
      </c>
      <c r="D273">
        <v>1983</v>
      </c>
      <c r="E273" t="s">
        <v>833</v>
      </c>
      <c r="F273" t="s">
        <v>885</v>
      </c>
      <c r="G273" t="s">
        <v>946</v>
      </c>
      <c r="H273" t="s">
        <v>1047</v>
      </c>
      <c r="J273" t="s">
        <v>1216</v>
      </c>
      <c r="L273" t="s">
        <v>1383</v>
      </c>
      <c r="N273" t="s">
        <v>1511</v>
      </c>
    </row>
    <row r="274" spans="1:16" x14ac:dyDescent="0.25">
      <c r="A274" s="1">
        <v>272</v>
      </c>
      <c r="B274" t="s">
        <v>283</v>
      </c>
      <c r="C274" t="s">
        <v>829</v>
      </c>
      <c r="D274">
        <v>1988</v>
      </c>
      <c r="E274" t="s">
        <v>833</v>
      </c>
      <c r="G274" t="s">
        <v>952</v>
      </c>
      <c r="H274" t="s">
        <v>1096</v>
      </c>
      <c r="J274" t="s">
        <v>1281</v>
      </c>
      <c r="L274" t="s">
        <v>1383</v>
      </c>
      <c r="N274" t="s">
        <v>1441</v>
      </c>
      <c r="O274">
        <v>5</v>
      </c>
    </row>
    <row r="275" spans="1:16" x14ac:dyDescent="0.25">
      <c r="A275" s="1">
        <v>273</v>
      </c>
      <c r="B275" t="s">
        <v>284</v>
      </c>
      <c r="C275" t="s">
        <v>829</v>
      </c>
      <c r="D275">
        <v>1984</v>
      </c>
      <c r="E275" t="s">
        <v>866</v>
      </c>
      <c r="G275" t="s">
        <v>940</v>
      </c>
      <c r="H275" t="s">
        <v>998</v>
      </c>
      <c r="J275" t="s">
        <v>1234</v>
      </c>
      <c r="L275" t="s">
        <v>1383</v>
      </c>
      <c r="N275" t="s">
        <v>1438</v>
      </c>
      <c r="O275">
        <v>3</v>
      </c>
    </row>
    <row r="276" spans="1:16" hidden="1" x14ac:dyDescent="0.25">
      <c r="A276" s="1">
        <v>274</v>
      </c>
      <c r="B276" t="s">
        <v>285</v>
      </c>
      <c r="C276" t="s">
        <v>829</v>
      </c>
      <c r="D276">
        <v>1962</v>
      </c>
      <c r="E276" t="s">
        <v>853</v>
      </c>
      <c r="F276" t="s">
        <v>885</v>
      </c>
      <c r="I276" t="s">
        <v>1213</v>
      </c>
      <c r="J276" t="s">
        <v>1251</v>
      </c>
      <c r="L276" t="s">
        <v>1383</v>
      </c>
      <c r="N276" t="s">
        <v>1512</v>
      </c>
    </row>
    <row r="277" spans="1:16" x14ac:dyDescent="0.25">
      <c r="A277" s="1">
        <v>275</v>
      </c>
      <c r="B277" t="s">
        <v>286</v>
      </c>
      <c r="C277" t="s">
        <v>829</v>
      </c>
      <c r="D277">
        <v>1979</v>
      </c>
      <c r="E277" t="s">
        <v>833</v>
      </c>
      <c r="F277" t="s">
        <v>885</v>
      </c>
      <c r="G277" t="s">
        <v>938</v>
      </c>
      <c r="H277" t="s">
        <v>1097</v>
      </c>
      <c r="J277" t="s">
        <v>1220</v>
      </c>
      <c r="L277" t="s">
        <v>1383</v>
      </c>
      <c r="N277" t="s">
        <v>1513</v>
      </c>
    </row>
    <row r="278" spans="1:16" hidden="1" x14ac:dyDescent="0.25">
      <c r="A278" s="1">
        <v>276</v>
      </c>
      <c r="B278" t="s">
        <v>287</v>
      </c>
      <c r="C278" t="s">
        <v>829</v>
      </c>
      <c r="D278">
        <v>1994</v>
      </c>
      <c r="E278" t="s">
        <v>833</v>
      </c>
      <c r="F278" t="s">
        <v>885</v>
      </c>
      <c r="J278" t="s">
        <v>1226</v>
      </c>
      <c r="L278" t="s">
        <v>1383</v>
      </c>
      <c r="N278" t="s">
        <v>1514</v>
      </c>
    </row>
    <row r="279" spans="1:16" hidden="1" x14ac:dyDescent="0.25">
      <c r="A279" s="1">
        <v>277</v>
      </c>
      <c r="B279" t="s">
        <v>288</v>
      </c>
      <c r="C279" t="s">
        <v>830</v>
      </c>
      <c r="D279">
        <v>1945</v>
      </c>
      <c r="E279" t="s">
        <v>842</v>
      </c>
      <c r="J279" t="s">
        <v>1230</v>
      </c>
      <c r="L279" t="s">
        <v>1383</v>
      </c>
      <c r="N279" t="s">
        <v>1433</v>
      </c>
      <c r="O279">
        <v>5</v>
      </c>
    </row>
    <row r="280" spans="1:16" x14ac:dyDescent="0.25">
      <c r="A280" s="1">
        <v>278</v>
      </c>
      <c r="B280" t="s">
        <v>289</v>
      </c>
      <c r="C280" t="s">
        <v>829</v>
      </c>
      <c r="D280">
        <v>1970</v>
      </c>
      <c r="E280" t="s">
        <v>833</v>
      </c>
      <c r="F280" t="s">
        <v>885</v>
      </c>
      <c r="G280" t="s">
        <v>936</v>
      </c>
      <c r="H280" t="s">
        <v>1098</v>
      </c>
      <c r="J280" t="s">
        <v>1266</v>
      </c>
      <c r="L280" t="s">
        <v>1383</v>
      </c>
      <c r="N280" t="s">
        <v>1515</v>
      </c>
    </row>
    <row r="281" spans="1:16" x14ac:dyDescent="0.25">
      <c r="A281" s="1">
        <v>279</v>
      </c>
      <c r="B281" t="s">
        <v>290</v>
      </c>
      <c r="C281" t="s">
        <v>829</v>
      </c>
      <c r="D281">
        <v>1998</v>
      </c>
      <c r="E281" t="s">
        <v>833</v>
      </c>
      <c r="G281" t="s">
        <v>959</v>
      </c>
      <c r="H281" t="s">
        <v>1058</v>
      </c>
      <c r="J281" t="s">
        <v>1282</v>
      </c>
      <c r="L281" t="s">
        <v>1383</v>
      </c>
      <c r="N281" t="s">
        <v>1516</v>
      </c>
    </row>
    <row r="282" spans="1:16" x14ac:dyDescent="0.25">
      <c r="A282" s="1">
        <v>280</v>
      </c>
      <c r="B282" t="s">
        <v>291</v>
      </c>
      <c r="C282" t="s">
        <v>829</v>
      </c>
      <c r="D282">
        <v>1986</v>
      </c>
      <c r="E282" t="s">
        <v>832</v>
      </c>
      <c r="G282" t="s">
        <v>940</v>
      </c>
      <c r="H282" t="s">
        <v>998</v>
      </c>
      <c r="I282" t="s">
        <v>1213</v>
      </c>
      <c r="J282" t="s">
        <v>1234</v>
      </c>
      <c r="L282" t="s">
        <v>1383</v>
      </c>
      <c r="N282" t="s">
        <v>1438</v>
      </c>
      <c r="O282">
        <v>3</v>
      </c>
    </row>
    <row r="283" spans="1:16" hidden="1" x14ac:dyDescent="0.25">
      <c r="A283" s="1">
        <v>281</v>
      </c>
      <c r="B283" t="s">
        <v>292</v>
      </c>
      <c r="C283" t="s">
        <v>830</v>
      </c>
      <c r="D283">
        <v>1976</v>
      </c>
      <c r="E283" t="s">
        <v>853</v>
      </c>
      <c r="F283" t="s">
        <v>888</v>
      </c>
      <c r="J283" t="s">
        <v>1216</v>
      </c>
      <c r="L283" t="s">
        <v>1384</v>
      </c>
      <c r="N283" t="s">
        <v>1429</v>
      </c>
      <c r="O283">
        <v>10</v>
      </c>
      <c r="P283">
        <v>5</v>
      </c>
    </row>
    <row r="284" spans="1:16" x14ac:dyDescent="0.25">
      <c r="A284" s="1">
        <v>282</v>
      </c>
      <c r="B284" t="s">
        <v>293</v>
      </c>
      <c r="C284" t="s">
        <v>829</v>
      </c>
      <c r="D284">
        <v>1973</v>
      </c>
      <c r="E284" t="s">
        <v>833</v>
      </c>
      <c r="G284" t="s">
        <v>938</v>
      </c>
      <c r="H284" t="s">
        <v>1092</v>
      </c>
      <c r="J284" t="s">
        <v>1226</v>
      </c>
      <c r="L284" t="s">
        <v>1383</v>
      </c>
      <c r="N284" t="s">
        <v>1433</v>
      </c>
      <c r="O284">
        <v>5</v>
      </c>
    </row>
    <row r="285" spans="1:16" hidden="1" x14ac:dyDescent="0.25">
      <c r="A285" s="1">
        <v>283</v>
      </c>
      <c r="B285" t="s">
        <v>294</v>
      </c>
      <c r="C285" t="s">
        <v>829</v>
      </c>
      <c r="D285">
        <v>2004</v>
      </c>
      <c r="E285" t="s">
        <v>833</v>
      </c>
      <c r="J285" t="s">
        <v>1283</v>
      </c>
      <c r="L285" t="s">
        <v>1383</v>
      </c>
      <c r="N285" t="s">
        <v>1474</v>
      </c>
    </row>
    <row r="286" spans="1:16" x14ac:dyDescent="0.25">
      <c r="A286" s="1">
        <v>284</v>
      </c>
      <c r="B286" t="s">
        <v>295</v>
      </c>
      <c r="C286" t="s">
        <v>829</v>
      </c>
      <c r="D286">
        <v>1980</v>
      </c>
      <c r="E286" t="s">
        <v>833</v>
      </c>
      <c r="F286" t="s">
        <v>885</v>
      </c>
      <c r="G286" t="s">
        <v>949</v>
      </c>
      <c r="H286" t="s">
        <v>1017</v>
      </c>
      <c r="J286" t="s">
        <v>1284</v>
      </c>
      <c r="L286" t="s">
        <v>1383</v>
      </c>
      <c r="N286" t="s">
        <v>1433</v>
      </c>
      <c r="O286">
        <v>5</v>
      </c>
    </row>
    <row r="287" spans="1:16" hidden="1" x14ac:dyDescent="0.25">
      <c r="A287" s="1">
        <v>285</v>
      </c>
      <c r="B287" t="s">
        <v>296</v>
      </c>
      <c r="C287" t="s">
        <v>829</v>
      </c>
      <c r="D287">
        <v>1975</v>
      </c>
      <c r="E287" t="s">
        <v>842</v>
      </c>
      <c r="F287" t="s">
        <v>885</v>
      </c>
      <c r="J287" t="s">
        <v>1236</v>
      </c>
      <c r="L287" t="s">
        <v>1383</v>
      </c>
      <c r="N287" t="s">
        <v>1494</v>
      </c>
    </row>
    <row r="288" spans="1:16" x14ac:dyDescent="0.25">
      <c r="A288" s="1">
        <v>286</v>
      </c>
      <c r="B288" t="s">
        <v>297</v>
      </c>
      <c r="C288" t="s">
        <v>829</v>
      </c>
      <c r="D288">
        <v>1985</v>
      </c>
      <c r="E288" t="s">
        <v>833</v>
      </c>
      <c r="F288" t="s">
        <v>885</v>
      </c>
      <c r="G288" t="s">
        <v>953</v>
      </c>
      <c r="H288" t="s">
        <v>1030</v>
      </c>
      <c r="J288" t="s">
        <v>1223</v>
      </c>
      <c r="K288" t="s">
        <v>1331</v>
      </c>
      <c r="L288" t="s">
        <v>1383</v>
      </c>
      <c r="N288" t="s">
        <v>1517</v>
      </c>
    </row>
    <row r="289" spans="1:16" hidden="1" x14ac:dyDescent="0.25">
      <c r="A289" s="1">
        <v>287</v>
      </c>
      <c r="B289" t="s">
        <v>298</v>
      </c>
      <c r="C289" t="s">
        <v>829</v>
      </c>
      <c r="D289">
        <v>1988</v>
      </c>
      <c r="E289" t="s">
        <v>833</v>
      </c>
      <c r="J289" t="s">
        <v>1279</v>
      </c>
      <c r="L289" t="s">
        <v>1384</v>
      </c>
      <c r="N289" t="s">
        <v>1439</v>
      </c>
      <c r="O289">
        <v>1</v>
      </c>
    </row>
    <row r="290" spans="1:16" x14ac:dyDescent="0.25">
      <c r="A290" s="1">
        <v>288</v>
      </c>
      <c r="B290" t="s">
        <v>299</v>
      </c>
      <c r="C290" t="s">
        <v>829</v>
      </c>
      <c r="D290">
        <v>1954</v>
      </c>
      <c r="E290" t="s">
        <v>855</v>
      </c>
      <c r="F290" t="s">
        <v>887</v>
      </c>
      <c r="G290" t="s">
        <v>938</v>
      </c>
      <c r="H290" t="s">
        <v>1099</v>
      </c>
      <c r="J290" t="s">
        <v>1256</v>
      </c>
      <c r="L290" t="s">
        <v>1383</v>
      </c>
      <c r="N290" t="s">
        <v>1433</v>
      </c>
      <c r="O290">
        <v>5</v>
      </c>
    </row>
    <row r="291" spans="1:16" x14ac:dyDescent="0.25">
      <c r="A291" s="1">
        <v>289</v>
      </c>
      <c r="B291" t="s">
        <v>300</v>
      </c>
      <c r="C291" t="s">
        <v>829</v>
      </c>
      <c r="D291">
        <v>1995</v>
      </c>
      <c r="E291" t="s">
        <v>833</v>
      </c>
      <c r="G291" t="s">
        <v>965</v>
      </c>
      <c r="H291" t="s">
        <v>1100</v>
      </c>
      <c r="J291" t="s">
        <v>1220</v>
      </c>
      <c r="L291" t="s">
        <v>1383</v>
      </c>
      <c r="N291" t="s">
        <v>1430</v>
      </c>
      <c r="O291">
        <v>5</v>
      </c>
    </row>
    <row r="292" spans="1:16" hidden="1" x14ac:dyDescent="0.25">
      <c r="A292" s="1">
        <v>290</v>
      </c>
      <c r="B292" t="s">
        <v>301</v>
      </c>
      <c r="C292" t="s">
        <v>830</v>
      </c>
      <c r="D292">
        <v>1979</v>
      </c>
      <c r="E292" t="s">
        <v>833</v>
      </c>
      <c r="F292" t="s">
        <v>906</v>
      </c>
      <c r="J292" t="s">
        <v>1236</v>
      </c>
      <c r="L292" t="s">
        <v>1383</v>
      </c>
      <c r="N292" t="s">
        <v>1432</v>
      </c>
      <c r="O292">
        <v>7</v>
      </c>
      <c r="P292">
        <v>5</v>
      </c>
    </row>
    <row r="293" spans="1:16" hidden="1" x14ac:dyDescent="0.25">
      <c r="A293" s="1">
        <v>291</v>
      </c>
      <c r="B293" t="s">
        <v>302</v>
      </c>
      <c r="C293" t="s">
        <v>829</v>
      </c>
      <c r="D293">
        <v>1968</v>
      </c>
      <c r="E293" t="s">
        <v>833</v>
      </c>
      <c r="F293" t="s">
        <v>885</v>
      </c>
      <c r="I293" t="s">
        <v>1213</v>
      </c>
      <c r="J293" t="s">
        <v>1216</v>
      </c>
      <c r="L293" t="s">
        <v>1383</v>
      </c>
      <c r="N293" t="s">
        <v>1518</v>
      </c>
      <c r="O293">
        <v>20</v>
      </c>
      <c r="P293">
        <v>12</v>
      </c>
    </row>
    <row r="294" spans="1:16" hidden="1" x14ac:dyDescent="0.25">
      <c r="A294" s="1">
        <v>292</v>
      </c>
      <c r="B294" t="s">
        <v>303</v>
      </c>
      <c r="C294" t="s">
        <v>829</v>
      </c>
      <c r="D294">
        <v>1976</v>
      </c>
      <c r="E294" t="s">
        <v>832</v>
      </c>
      <c r="F294" t="s">
        <v>888</v>
      </c>
      <c r="J294" t="s">
        <v>1229</v>
      </c>
      <c r="L294" t="s">
        <v>1384</v>
      </c>
      <c r="N294" t="s">
        <v>1519</v>
      </c>
    </row>
    <row r="295" spans="1:16" x14ac:dyDescent="0.25">
      <c r="A295" s="1">
        <v>293</v>
      </c>
      <c r="B295" t="s">
        <v>304</v>
      </c>
      <c r="C295" t="s">
        <v>830</v>
      </c>
      <c r="D295">
        <v>1982</v>
      </c>
      <c r="E295" t="s">
        <v>844</v>
      </c>
      <c r="F295" t="s">
        <v>904</v>
      </c>
      <c r="G295" t="s">
        <v>938</v>
      </c>
      <c r="H295" t="s">
        <v>1101</v>
      </c>
      <c r="J295" t="s">
        <v>1264</v>
      </c>
      <c r="L295" t="s">
        <v>1383</v>
      </c>
      <c r="N295" t="s">
        <v>1470</v>
      </c>
    </row>
    <row r="296" spans="1:16" x14ac:dyDescent="0.25">
      <c r="A296" s="1">
        <v>294</v>
      </c>
      <c r="B296" t="s">
        <v>305</v>
      </c>
      <c r="C296" t="s">
        <v>829</v>
      </c>
      <c r="D296">
        <v>2002</v>
      </c>
      <c r="E296" t="s">
        <v>833</v>
      </c>
      <c r="G296" t="s">
        <v>938</v>
      </c>
      <c r="H296" t="s">
        <v>1102</v>
      </c>
      <c r="J296" t="s">
        <v>1224</v>
      </c>
      <c r="L296" t="s">
        <v>1383</v>
      </c>
      <c r="N296" t="s">
        <v>1432</v>
      </c>
      <c r="O296">
        <v>7</v>
      </c>
      <c r="P296">
        <v>5</v>
      </c>
    </row>
    <row r="297" spans="1:16" x14ac:dyDescent="0.25">
      <c r="A297" s="1">
        <v>295</v>
      </c>
      <c r="B297" t="s">
        <v>306</v>
      </c>
      <c r="C297" t="s">
        <v>829</v>
      </c>
      <c r="D297">
        <v>1989</v>
      </c>
      <c r="E297" t="s">
        <v>833</v>
      </c>
      <c r="F297" t="s">
        <v>885</v>
      </c>
      <c r="G297" t="s">
        <v>941</v>
      </c>
      <c r="H297" t="s">
        <v>1103</v>
      </c>
      <c r="J297" t="s">
        <v>1224</v>
      </c>
      <c r="L297" t="s">
        <v>1383</v>
      </c>
      <c r="N297" t="s">
        <v>1520</v>
      </c>
    </row>
    <row r="298" spans="1:16" x14ac:dyDescent="0.25">
      <c r="A298" s="1">
        <v>296</v>
      </c>
      <c r="B298" t="s">
        <v>307</v>
      </c>
      <c r="C298" t="s">
        <v>829</v>
      </c>
      <c r="D298">
        <v>1951</v>
      </c>
      <c r="E298" t="s">
        <v>832</v>
      </c>
      <c r="F298" t="s">
        <v>886</v>
      </c>
      <c r="G298" t="s">
        <v>954</v>
      </c>
      <c r="H298" t="s">
        <v>1104</v>
      </c>
      <c r="J298" t="s">
        <v>1285</v>
      </c>
      <c r="L298" t="s">
        <v>1383</v>
      </c>
      <c r="N298" t="s">
        <v>1433</v>
      </c>
      <c r="O298">
        <v>5</v>
      </c>
    </row>
    <row r="299" spans="1:16" x14ac:dyDescent="0.25">
      <c r="A299" s="1">
        <v>297</v>
      </c>
      <c r="B299" t="s">
        <v>308</v>
      </c>
      <c r="C299" t="s">
        <v>830</v>
      </c>
      <c r="D299">
        <v>1992</v>
      </c>
      <c r="E299" t="s">
        <v>842</v>
      </c>
      <c r="F299" t="s">
        <v>887</v>
      </c>
      <c r="G299" t="s">
        <v>938</v>
      </c>
      <c r="H299" t="s">
        <v>1093</v>
      </c>
      <c r="J299" t="s">
        <v>1271</v>
      </c>
      <c r="L299" t="s">
        <v>1383</v>
      </c>
      <c r="N299" t="s">
        <v>1433</v>
      </c>
      <c r="O299">
        <v>5</v>
      </c>
    </row>
    <row r="300" spans="1:16" hidden="1" x14ac:dyDescent="0.25">
      <c r="A300" s="1">
        <v>298</v>
      </c>
      <c r="B300" t="s">
        <v>309</v>
      </c>
      <c r="C300" t="s">
        <v>830</v>
      </c>
      <c r="E300" t="s">
        <v>843</v>
      </c>
      <c r="J300" t="s">
        <v>1220</v>
      </c>
      <c r="L300" t="s">
        <v>1383</v>
      </c>
      <c r="N300" t="s">
        <v>1442</v>
      </c>
      <c r="O300">
        <v>5</v>
      </c>
      <c r="P300">
        <v>3</v>
      </c>
    </row>
    <row r="301" spans="1:16" hidden="1" x14ac:dyDescent="0.25">
      <c r="A301" s="1">
        <v>299</v>
      </c>
      <c r="B301" t="s">
        <v>310</v>
      </c>
      <c r="C301" t="s">
        <v>829</v>
      </c>
      <c r="D301">
        <v>1980</v>
      </c>
      <c r="E301" t="s">
        <v>843</v>
      </c>
      <c r="F301" t="s">
        <v>889</v>
      </c>
      <c r="J301" t="s">
        <v>1220</v>
      </c>
      <c r="L301" t="s">
        <v>1383</v>
      </c>
      <c r="N301" t="s">
        <v>1442</v>
      </c>
      <c r="O301">
        <v>5</v>
      </c>
      <c r="P301">
        <v>3</v>
      </c>
    </row>
    <row r="302" spans="1:16" hidden="1" x14ac:dyDescent="0.25">
      <c r="A302" s="1">
        <v>300</v>
      </c>
      <c r="B302" t="s">
        <v>311</v>
      </c>
      <c r="C302" t="s">
        <v>829</v>
      </c>
      <c r="E302" t="s">
        <v>844</v>
      </c>
      <c r="J302" t="s">
        <v>1225</v>
      </c>
      <c r="L302" t="s">
        <v>1384</v>
      </c>
      <c r="N302" t="s">
        <v>1433</v>
      </c>
      <c r="O302">
        <v>5</v>
      </c>
    </row>
    <row r="303" spans="1:16" x14ac:dyDescent="0.25">
      <c r="A303" s="1">
        <v>301</v>
      </c>
      <c r="B303" t="s">
        <v>312</v>
      </c>
      <c r="C303" t="s">
        <v>829</v>
      </c>
      <c r="D303">
        <v>1990</v>
      </c>
      <c r="E303" t="s">
        <v>833</v>
      </c>
      <c r="F303" t="s">
        <v>885</v>
      </c>
      <c r="G303" t="s">
        <v>946</v>
      </c>
      <c r="H303" t="s">
        <v>988</v>
      </c>
      <c r="J303" t="s">
        <v>1218</v>
      </c>
      <c r="K303" t="s">
        <v>1332</v>
      </c>
      <c r="L303" t="s">
        <v>1383</v>
      </c>
      <c r="N303" t="s">
        <v>1429</v>
      </c>
      <c r="O303">
        <v>10</v>
      </c>
      <c r="P303">
        <v>5</v>
      </c>
    </row>
    <row r="304" spans="1:16" x14ac:dyDescent="0.25">
      <c r="A304" s="1">
        <v>302</v>
      </c>
      <c r="B304" t="s">
        <v>313</v>
      </c>
      <c r="C304" t="s">
        <v>829</v>
      </c>
      <c r="D304">
        <v>1983</v>
      </c>
      <c r="E304" t="s">
        <v>840</v>
      </c>
      <c r="F304" t="s">
        <v>885</v>
      </c>
      <c r="G304" t="s">
        <v>952</v>
      </c>
      <c r="H304" t="s">
        <v>1105</v>
      </c>
      <c r="J304" t="s">
        <v>1226</v>
      </c>
      <c r="L304" t="s">
        <v>1383</v>
      </c>
      <c r="N304" t="s">
        <v>1441</v>
      </c>
      <c r="O304">
        <v>5</v>
      </c>
    </row>
    <row r="305" spans="1:16" hidden="1" x14ac:dyDescent="0.25">
      <c r="A305" s="1">
        <v>303</v>
      </c>
      <c r="B305" t="s">
        <v>314</v>
      </c>
      <c r="C305" t="s">
        <v>829</v>
      </c>
      <c r="D305">
        <v>1989</v>
      </c>
      <c r="E305" t="s">
        <v>840</v>
      </c>
      <c r="J305" t="s">
        <v>1256</v>
      </c>
      <c r="L305" t="s">
        <v>1383</v>
      </c>
      <c r="N305" t="s">
        <v>1449</v>
      </c>
      <c r="O305">
        <v>5</v>
      </c>
    </row>
    <row r="306" spans="1:16" hidden="1" x14ac:dyDescent="0.25">
      <c r="A306" s="1">
        <v>304</v>
      </c>
      <c r="B306" t="s">
        <v>315</v>
      </c>
      <c r="C306" t="s">
        <v>829</v>
      </c>
      <c r="D306">
        <v>1996</v>
      </c>
      <c r="E306" t="s">
        <v>833</v>
      </c>
      <c r="F306" t="s">
        <v>886</v>
      </c>
      <c r="J306" t="s">
        <v>1248</v>
      </c>
      <c r="L306" t="s">
        <v>1383</v>
      </c>
      <c r="N306" t="s">
        <v>1443</v>
      </c>
      <c r="O306">
        <v>7</v>
      </c>
    </row>
    <row r="307" spans="1:16" hidden="1" x14ac:dyDescent="0.25">
      <c r="A307" s="1">
        <v>305</v>
      </c>
      <c r="B307" t="s">
        <v>316</v>
      </c>
      <c r="C307" t="s">
        <v>829</v>
      </c>
      <c r="D307">
        <v>2003</v>
      </c>
      <c r="E307" t="s">
        <v>842</v>
      </c>
      <c r="F307" t="s">
        <v>885</v>
      </c>
      <c r="J307" t="s">
        <v>1242</v>
      </c>
      <c r="L307" t="s">
        <v>1383</v>
      </c>
      <c r="N307" t="s">
        <v>1508</v>
      </c>
    </row>
    <row r="308" spans="1:16" hidden="1" x14ac:dyDescent="0.25">
      <c r="A308" s="1">
        <v>306</v>
      </c>
      <c r="B308" t="s">
        <v>317</v>
      </c>
      <c r="C308" t="s">
        <v>829</v>
      </c>
      <c r="D308">
        <v>1975</v>
      </c>
      <c r="E308" t="s">
        <v>833</v>
      </c>
      <c r="J308" t="s">
        <v>1216</v>
      </c>
      <c r="L308" t="s">
        <v>1384</v>
      </c>
      <c r="N308" t="s">
        <v>1521</v>
      </c>
      <c r="O308">
        <v>10</v>
      </c>
    </row>
    <row r="309" spans="1:16" hidden="1" x14ac:dyDescent="0.25">
      <c r="A309" s="1">
        <v>307</v>
      </c>
      <c r="B309" t="s">
        <v>318</v>
      </c>
      <c r="C309" t="s">
        <v>829</v>
      </c>
      <c r="D309">
        <v>2002</v>
      </c>
      <c r="E309" t="s">
        <v>854</v>
      </c>
      <c r="F309" t="s">
        <v>885</v>
      </c>
      <c r="J309" t="s">
        <v>1279</v>
      </c>
      <c r="L309" t="s">
        <v>1383</v>
      </c>
      <c r="N309" t="s">
        <v>1451</v>
      </c>
      <c r="O309">
        <v>5</v>
      </c>
    </row>
    <row r="310" spans="1:16" hidden="1" x14ac:dyDescent="0.25">
      <c r="A310" s="1">
        <v>308</v>
      </c>
      <c r="B310" t="s">
        <v>319</v>
      </c>
      <c r="C310" t="s">
        <v>829</v>
      </c>
      <c r="D310">
        <v>1975</v>
      </c>
      <c r="E310" t="s">
        <v>853</v>
      </c>
      <c r="F310" t="s">
        <v>888</v>
      </c>
      <c r="J310" t="s">
        <v>1216</v>
      </c>
      <c r="L310" t="s">
        <v>1384</v>
      </c>
      <c r="N310" t="s">
        <v>1522</v>
      </c>
    </row>
    <row r="311" spans="1:16" x14ac:dyDescent="0.25">
      <c r="A311" s="1">
        <v>309</v>
      </c>
      <c r="B311" t="s">
        <v>320</v>
      </c>
      <c r="C311" t="s">
        <v>829</v>
      </c>
      <c r="D311">
        <v>1987</v>
      </c>
      <c r="E311" t="s">
        <v>856</v>
      </c>
      <c r="G311" t="s">
        <v>966</v>
      </c>
      <c r="H311" t="s">
        <v>1106</v>
      </c>
      <c r="J311" t="s">
        <v>1216</v>
      </c>
      <c r="L311" t="s">
        <v>1384</v>
      </c>
      <c r="N311" t="s">
        <v>1429</v>
      </c>
      <c r="O311">
        <v>10</v>
      </c>
      <c r="P311">
        <v>5</v>
      </c>
    </row>
    <row r="312" spans="1:16" x14ac:dyDescent="0.25">
      <c r="A312" s="1">
        <v>310</v>
      </c>
      <c r="B312" t="s">
        <v>321</v>
      </c>
      <c r="C312" t="s">
        <v>829</v>
      </c>
      <c r="D312">
        <v>1986</v>
      </c>
      <c r="E312" t="s">
        <v>833</v>
      </c>
      <c r="F312" t="s">
        <v>885</v>
      </c>
      <c r="G312" t="s">
        <v>953</v>
      </c>
      <c r="H312" t="s">
        <v>1107</v>
      </c>
      <c r="J312" t="s">
        <v>1247</v>
      </c>
      <c r="K312" t="s">
        <v>1333</v>
      </c>
      <c r="L312" t="s">
        <v>1383</v>
      </c>
      <c r="N312" t="s">
        <v>1523</v>
      </c>
      <c r="O312">
        <v>5</v>
      </c>
      <c r="P312">
        <v>2</v>
      </c>
    </row>
    <row r="313" spans="1:16" hidden="1" x14ac:dyDescent="0.25">
      <c r="A313" s="1">
        <v>311</v>
      </c>
      <c r="B313" t="s">
        <v>322</v>
      </c>
      <c r="C313" t="s">
        <v>829</v>
      </c>
      <c r="D313">
        <v>1972</v>
      </c>
      <c r="E313" t="s">
        <v>860</v>
      </c>
      <c r="F313" t="s">
        <v>907</v>
      </c>
      <c r="J313" t="s">
        <v>1216</v>
      </c>
      <c r="L313" t="s">
        <v>1383</v>
      </c>
      <c r="N313" t="s">
        <v>1429</v>
      </c>
      <c r="O313">
        <v>10</v>
      </c>
      <c r="P313">
        <v>5</v>
      </c>
    </row>
    <row r="314" spans="1:16" hidden="1" x14ac:dyDescent="0.25">
      <c r="A314" s="1">
        <v>312</v>
      </c>
      <c r="B314" t="s">
        <v>323</v>
      </c>
      <c r="C314" t="s">
        <v>830</v>
      </c>
      <c r="D314">
        <v>1974</v>
      </c>
      <c r="E314" t="s">
        <v>842</v>
      </c>
      <c r="J314" t="s">
        <v>1245</v>
      </c>
      <c r="L314" t="s">
        <v>1384</v>
      </c>
      <c r="N314" t="s">
        <v>1441</v>
      </c>
      <c r="O314">
        <v>5</v>
      </c>
    </row>
    <row r="315" spans="1:16" x14ac:dyDescent="0.25">
      <c r="A315" s="1">
        <v>313</v>
      </c>
      <c r="B315" t="s">
        <v>324</v>
      </c>
      <c r="C315" t="s">
        <v>829</v>
      </c>
      <c r="D315">
        <v>1968</v>
      </c>
      <c r="E315" t="s">
        <v>833</v>
      </c>
      <c r="G315" t="s">
        <v>950</v>
      </c>
      <c r="H315" t="s">
        <v>1108</v>
      </c>
      <c r="J315" t="s">
        <v>1263</v>
      </c>
      <c r="L315" t="s">
        <v>1383</v>
      </c>
      <c r="N315" t="s">
        <v>1524</v>
      </c>
    </row>
    <row r="316" spans="1:16" x14ac:dyDescent="0.25">
      <c r="A316" s="1">
        <v>314</v>
      </c>
      <c r="B316" t="s">
        <v>325</v>
      </c>
      <c r="C316" t="s">
        <v>829</v>
      </c>
      <c r="D316">
        <v>1989</v>
      </c>
      <c r="E316" t="s">
        <v>833</v>
      </c>
      <c r="F316" t="s">
        <v>886</v>
      </c>
      <c r="G316" t="s">
        <v>937</v>
      </c>
      <c r="H316" t="s">
        <v>1109</v>
      </c>
      <c r="J316" t="s">
        <v>1279</v>
      </c>
      <c r="L316" t="s">
        <v>1383</v>
      </c>
      <c r="N316" t="s">
        <v>1451</v>
      </c>
      <c r="O316">
        <v>5</v>
      </c>
    </row>
    <row r="317" spans="1:16" x14ac:dyDescent="0.25">
      <c r="A317" s="1">
        <v>315</v>
      </c>
      <c r="B317" t="s">
        <v>326</v>
      </c>
      <c r="C317" t="s">
        <v>829</v>
      </c>
      <c r="D317">
        <v>1960</v>
      </c>
      <c r="E317" t="s">
        <v>833</v>
      </c>
      <c r="F317" t="s">
        <v>885</v>
      </c>
      <c r="G317" t="s">
        <v>936</v>
      </c>
      <c r="H317" t="s">
        <v>1110</v>
      </c>
      <c r="J317" t="s">
        <v>1216</v>
      </c>
      <c r="K317" t="s">
        <v>1334</v>
      </c>
      <c r="L317" t="s">
        <v>1383</v>
      </c>
      <c r="N317" t="s">
        <v>1429</v>
      </c>
      <c r="O317">
        <v>10</v>
      </c>
      <c r="P317">
        <v>5</v>
      </c>
    </row>
    <row r="318" spans="1:16" x14ac:dyDescent="0.25">
      <c r="A318" s="1">
        <v>316</v>
      </c>
      <c r="B318" t="s">
        <v>327</v>
      </c>
      <c r="C318" t="s">
        <v>829</v>
      </c>
      <c r="D318">
        <v>1999</v>
      </c>
      <c r="E318" t="s">
        <v>833</v>
      </c>
      <c r="F318" t="s">
        <v>885</v>
      </c>
      <c r="G318" t="s">
        <v>936</v>
      </c>
      <c r="H318" t="s">
        <v>1111</v>
      </c>
      <c r="I318" t="s">
        <v>1213</v>
      </c>
      <c r="J318" t="s">
        <v>1231</v>
      </c>
      <c r="K318" t="s">
        <v>1335</v>
      </c>
      <c r="L318" t="s">
        <v>1383</v>
      </c>
      <c r="N318" t="s">
        <v>1498</v>
      </c>
      <c r="O318">
        <v>10</v>
      </c>
    </row>
    <row r="319" spans="1:16" x14ac:dyDescent="0.25">
      <c r="A319" s="1">
        <v>317</v>
      </c>
      <c r="B319" t="s">
        <v>328</v>
      </c>
      <c r="C319" t="s">
        <v>829</v>
      </c>
      <c r="D319">
        <v>1962</v>
      </c>
      <c r="E319" t="s">
        <v>853</v>
      </c>
      <c r="F319" t="s">
        <v>887</v>
      </c>
      <c r="G319" t="s">
        <v>938</v>
      </c>
      <c r="H319" t="s">
        <v>1112</v>
      </c>
      <c r="J319" t="s">
        <v>1236</v>
      </c>
      <c r="L319" t="s">
        <v>1383</v>
      </c>
      <c r="N319" t="s">
        <v>1433</v>
      </c>
      <c r="O319">
        <v>5</v>
      </c>
    </row>
    <row r="320" spans="1:16" hidden="1" x14ac:dyDescent="0.25">
      <c r="A320" s="1">
        <v>318</v>
      </c>
      <c r="B320" t="s">
        <v>329</v>
      </c>
      <c r="C320" t="s">
        <v>829</v>
      </c>
      <c r="D320">
        <v>1984</v>
      </c>
      <c r="E320" t="s">
        <v>845</v>
      </c>
      <c r="F320" t="s">
        <v>885</v>
      </c>
      <c r="J320" t="s">
        <v>1220</v>
      </c>
      <c r="L320" t="s">
        <v>1383</v>
      </c>
      <c r="N320" t="s">
        <v>1525</v>
      </c>
    </row>
    <row r="321" spans="1:16" hidden="1" x14ac:dyDescent="0.25">
      <c r="A321" s="1">
        <v>319</v>
      </c>
      <c r="B321" t="s">
        <v>330</v>
      </c>
      <c r="C321" t="s">
        <v>829</v>
      </c>
      <c r="D321">
        <v>1972</v>
      </c>
      <c r="E321" t="s">
        <v>860</v>
      </c>
      <c r="J321" t="s">
        <v>1216</v>
      </c>
      <c r="L321" t="s">
        <v>1384</v>
      </c>
      <c r="N321" t="s">
        <v>1468</v>
      </c>
    </row>
    <row r="322" spans="1:16" hidden="1" x14ac:dyDescent="0.25">
      <c r="A322" s="1">
        <v>320</v>
      </c>
      <c r="B322" t="s">
        <v>331</v>
      </c>
      <c r="C322" t="s">
        <v>829</v>
      </c>
      <c r="D322">
        <v>1984</v>
      </c>
      <c r="E322" t="s">
        <v>839</v>
      </c>
      <c r="F322" t="s">
        <v>885</v>
      </c>
      <c r="J322" t="s">
        <v>1243</v>
      </c>
      <c r="L322" t="s">
        <v>1383</v>
      </c>
      <c r="N322" t="s">
        <v>1432</v>
      </c>
      <c r="O322">
        <v>7</v>
      </c>
      <c r="P322">
        <v>5</v>
      </c>
    </row>
    <row r="323" spans="1:16" hidden="1" x14ac:dyDescent="0.25">
      <c r="A323" s="1">
        <v>321</v>
      </c>
      <c r="B323" t="s">
        <v>332</v>
      </c>
      <c r="C323" t="s">
        <v>829</v>
      </c>
      <c r="D323">
        <v>2001</v>
      </c>
      <c r="E323" t="s">
        <v>853</v>
      </c>
      <c r="F323" t="s">
        <v>887</v>
      </c>
      <c r="J323" t="s">
        <v>1216</v>
      </c>
      <c r="L323" t="s">
        <v>1383</v>
      </c>
    </row>
    <row r="324" spans="1:16" x14ac:dyDescent="0.25">
      <c r="A324" s="1">
        <v>322</v>
      </c>
      <c r="B324" t="s">
        <v>333</v>
      </c>
      <c r="C324" t="s">
        <v>829</v>
      </c>
      <c r="D324">
        <v>1966</v>
      </c>
      <c r="E324" t="s">
        <v>842</v>
      </c>
      <c r="F324" t="s">
        <v>885</v>
      </c>
      <c r="G324" t="s">
        <v>967</v>
      </c>
      <c r="H324" t="s">
        <v>1047</v>
      </c>
      <c r="J324" t="s">
        <v>1247</v>
      </c>
      <c r="L324" t="s">
        <v>1383</v>
      </c>
      <c r="N324" t="s">
        <v>1526</v>
      </c>
    </row>
    <row r="325" spans="1:16" hidden="1" x14ac:dyDescent="0.25">
      <c r="A325" s="1">
        <v>323</v>
      </c>
      <c r="B325" t="s">
        <v>334</v>
      </c>
      <c r="C325" t="s">
        <v>829</v>
      </c>
      <c r="D325">
        <v>1999</v>
      </c>
      <c r="E325" t="s">
        <v>840</v>
      </c>
      <c r="F325" t="s">
        <v>885</v>
      </c>
      <c r="I325" t="s">
        <v>1214</v>
      </c>
      <c r="J325" t="s">
        <v>1248</v>
      </c>
      <c r="L325" t="s">
        <v>1383</v>
      </c>
      <c r="N325" t="s">
        <v>1527</v>
      </c>
    </row>
    <row r="326" spans="1:16" x14ac:dyDescent="0.25">
      <c r="A326" s="1">
        <v>324</v>
      </c>
      <c r="B326" t="s">
        <v>335</v>
      </c>
      <c r="C326" t="s">
        <v>829</v>
      </c>
      <c r="D326">
        <v>1978</v>
      </c>
      <c r="E326" t="s">
        <v>833</v>
      </c>
      <c r="G326" t="s">
        <v>949</v>
      </c>
      <c r="H326" t="s">
        <v>1017</v>
      </c>
      <c r="J326" t="s">
        <v>1237</v>
      </c>
      <c r="L326" t="s">
        <v>1383</v>
      </c>
      <c r="N326" t="s">
        <v>1433</v>
      </c>
      <c r="O326">
        <v>5</v>
      </c>
    </row>
    <row r="327" spans="1:16" hidden="1" x14ac:dyDescent="0.25">
      <c r="A327" s="1">
        <v>325</v>
      </c>
      <c r="B327" t="s">
        <v>336</v>
      </c>
      <c r="C327" t="s">
        <v>830</v>
      </c>
      <c r="D327">
        <v>2002</v>
      </c>
      <c r="E327" t="s">
        <v>832</v>
      </c>
      <c r="J327" t="s">
        <v>1216</v>
      </c>
      <c r="L327" t="s">
        <v>1384</v>
      </c>
      <c r="N327" t="s">
        <v>1437</v>
      </c>
      <c r="O327">
        <v>4</v>
      </c>
    </row>
    <row r="328" spans="1:16" x14ac:dyDescent="0.25">
      <c r="A328" s="1">
        <v>326</v>
      </c>
      <c r="B328" t="s">
        <v>337</v>
      </c>
      <c r="C328" t="s">
        <v>829</v>
      </c>
      <c r="D328">
        <v>2002</v>
      </c>
      <c r="E328" t="s">
        <v>833</v>
      </c>
      <c r="F328" t="s">
        <v>885</v>
      </c>
      <c r="G328" t="s">
        <v>936</v>
      </c>
      <c r="H328" t="s">
        <v>1113</v>
      </c>
      <c r="J328" t="s">
        <v>1264</v>
      </c>
      <c r="K328" t="s">
        <v>1336</v>
      </c>
      <c r="L328" t="s">
        <v>1383</v>
      </c>
      <c r="N328" t="s">
        <v>1474</v>
      </c>
    </row>
    <row r="329" spans="1:16" hidden="1" x14ac:dyDescent="0.25">
      <c r="A329" s="1">
        <v>327</v>
      </c>
      <c r="B329" t="s">
        <v>338</v>
      </c>
      <c r="C329" t="s">
        <v>829</v>
      </c>
      <c r="D329">
        <v>1988</v>
      </c>
      <c r="E329" t="s">
        <v>842</v>
      </c>
      <c r="F329" t="s">
        <v>885</v>
      </c>
      <c r="J329" t="s">
        <v>1216</v>
      </c>
      <c r="L329" t="s">
        <v>1383</v>
      </c>
      <c r="N329" t="s">
        <v>1528</v>
      </c>
      <c r="O329">
        <v>8</v>
      </c>
      <c r="P329">
        <v>3</v>
      </c>
    </row>
    <row r="330" spans="1:16" x14ac:dyDescent="0.25">
      <c r="A330" s="1">
        <v>328</v>
      </c>
      <c r="B330" t="s">
        <v>339</v>
      </c>
      <c r="C330" t="s">
        <v>829</v>
      </c>
      <c r="D330">
        <v>2000</v>
      </c>
      <c r="E330" t="s">
        <v>833</v>
      </c>
      <c r="G330" t="s">
        <v>937</v>
      </c>
      <c r="H330" t="s">
        <v>1008</v>
      </c>
      <c r="J330" t="s">
        <v>1231</v>
      </c>
      <c r="L330" t="s">
        <v>1383</v>
      </c>
      <c r="N330" t="s">
        <v>1430</v>
      </c>
      <c r="O330">
        <v>5</v>
      </c>
    </row>
    <row r="331" spans="1:16" hidden="1" x14ac:dyDescent="0.25">
      <c r="A331" s="1">
        <v>329</v>
      </c>
      <c r="B331" t="s">
        <v>340</v>
      </c>
      <c r="C331" t="s">
        <v>829</v>
      </c>
      <c r="D331">
        <v>2002</v>
      </c>
      <c r="E331" t="s">
        <v>833</v>
      </c>
      <c r="J331" t="s">
        <v>1286</v>
      </c>
      <c r="L331" t="s">
        <v>1383</v>
      </c>
      <c r="N331" t="s">
        <v>1470</v>
      </c>
      <c r="O331">
        <v>5</v>
      </c>
    </row>
    <row r="332" spans="1:16" hidden="1" x14ac:dyDescent="0.25">
      <c r="A332" s="1">
        <v>330</v>
      </c>
      <c r="B332" t="s">
        <v>341</v>
      </c>
      <c r="C332" t="s">
        <v>829</v>
      </c>
      <c r="D332">
        <v>2002</v>
      </c>
      <c r="E332" t="s">
        <v>833</v>
      </c>
      <c r="H332" t="s">
        <v>1114</v>
      </c>
      <c r="I332" t="s">
        <v>1213</v>
      </c>
      <c r="J332" t="s">
        <v>1231</v>
      </c>
      <c r="L332" t="s">
        <v>1383</v>
      </c>
      <c r="N332" t="s">
        <v>1484</v>
      </c>
      <c r="O332">
        <v>5</v>
      </c>
    </row>
    <row r="333" spans="1:16" x14ac:dyDescent="0.25">
      <c r="A333" s="1">
        <v>331</v>
      </c>
      <c r="B333" t="s">
        <v>342</v>
      </c>
      <c r="C333" t="s">
        <v>829</v>
      </c>
      <c r="D333">
        <v>2004</v>
      </c>
      <c r="E333" t="s">
        <v>833</v>
      </c>
      <c r="F333" t="s">
        <v>885</v>
      </c>
      <c r="G333" t="s">
        <v>937</v>
      </c>
      <c r="H333" t="s">
        <v>1115</v>
      </c>
      <c r="I333" t="s">
        <v>1213</v>
      </c>
      <c r="J333" t="s">
        <v>1231</v>
      </c>
      <c r="L333" t="s">
        <v>1383</v>
      </c>
      <c r="N333" t="s">
        <v>1498</v>
      </c>
      <c r="O333">
        <v>10</v>
      </c>
    </row>
    <row r="334" spans="1:16" x14ac:dyDescent="0.25">
      <c r="A334" s="1">
        <v>332</v>
      </c>
      <c r="B334" t="s">
        <v>343</v>
      </c>
      <c r="C334" t="s">
        <v>829</v>
      </c>
      <c r="D334">
        <v>2001</v>
      </c>
      <c r="E334" t="s">
        <v>833</v>
      </c>
      <c r="F334" t="s">
        <v>885</v>
      </c>
      <c r="G334" t="s">
        <v>936</v>
      </c>
      <c r="H334" t="s">
        <v>988</v>
      </c>
      <c r="J334" t="s">
        <v>1275</v>
      </c>
      <c r="K334" t="s">
        <v>1337</v>
      </c>
      <c r="L334" t="s">
        <v>1383</v>
      </c>
      <c r="N334" t="s">
        <v>1455</v>
      </c>
    </row>
    <row r="335" spans="1:16" hidden="1" x14ac:dyDescent="0.25">
      <c r="A335" s="1">
        <v>333</v>
      </c>
      <c r="B335" t="s">
        <v>344</v>
      </c>
      <c r="C335" t="s">
        <v>829</v>
      </c>
      <c r="E335" t="s">
        <v>846</v>
      </c>
      <c r="G335" t="s">
        <v>938</v>
      </c>
      <c r="H335" t="s">
        <v>1033</v>
      </c>
      <c r="J335" t="s">
        <v>1256</v>
      </c>
      <c r="L335" t="s">
        <v>1383</v>
      </c>
      <c r="N335" t="s">
        <v>1441</v>
      </c>
      <c r="O335">
        <v>5</v>
      </c>
    </row>
    <row r="336" spans="1:16" hidden="1" x14ac:dyDescent="0.25">
      <c r="A336" s="1">
        <v>334</v>
      </c>
      <c r="B336" t="s">
        <v>345</v>
      </c>
      <c r="C336" t="s">
        <v>829</v>
      </c>
      <c r="D336">
        <v>2001</v>
      </c>
      <c r="E336" t="s">
        <v>853</v>
      </c>
      <c r="F336" t="s">
        <v>887</v>
      </c>
      <c r="J336" t="s">
        <v>1216</v>
      </c>
      <c r="L336" t="s">
        <v>1383</v>
      </c>
    </row>
    <row r="337" spans="1:16" hidden="1" x14ac:dyDescent="0.25">
      <c r="A337" s="1">
        <v>335</v>
      </c>
      <c r="B337" t="s">
        <v>346</v>
      </c>
      <c r="C337" t="s">
        <v>829</v>
      </c>
      <c r="D337">
        <v>1963</v>
      </c>
      <c r="E337" t="s">
        <v>833</v>
      </c>
      <c r="F337" t="s">
        <v>894</v>
      </c>
      <c r="J337" t="s">
        <v>1266</v>
      </c>
      <c r="L337" t="s">
        <v>1383</v>
      </c>
      <c r="N337" t="s">
        <v>1529</v>
      </c>
    </row>
    <row r="338" spans="1:16" x14ac:dyDescent="0.25">
      <c r="A338" s="1">
        <v>336</v>
      </c>
      <c r="B338" t="s">
        <v>347</v>
      </c>
      <c r="C338" t="s">
        <v>830</v>
      </c>
      <c r="D338">
        <v>1985</v>
      </c>
      <c r="E338" t="s">
        <v>833</v>
      </c>
      <c r="F338" t="s">
        <v>907</v>
      </c>
      <c r="G338" t="s">
        <v>943</v>
      </c>
      <c r="H338" t="s">
        <v>1067</v>
      </c>
      <c r="J338" t="s">
        <v>1223</v>
      </c>
      <c r="K338" t="s">
        <v>1338</v>
      </c>
      <c r="L338" t="s">
        <v>1383</v>
      </c>
      <c r="N338" t="s">
        <v>1429</v>
      </c>
      <c r="O338">
        <v>10</v>
      </c>
      <c r="P338">
        <v>5</v>
      </c>
    </row>
    <row r="339" spans="1:16" hidden="1" x14ac:dyDescent="0.25">
      <c r="A339" s="1">
        <v>337</v>
      </c>
      <c r="B339" t="s">
        <v>348</v>
      </c>
      <c r="C339" t="s">
        <v>830</v>
      </c>
      <c r="D339">
        <v>1945</v>
      </c>
      <c r="E339" t="s">
        <v>842</v>
      </c>
      <c r="J339" t="s">
        <v>1230</v>
      </c>
      <c r="L339" t="s">
        <v>1383</v>
      </c>
      <c r="N339" t="s">
        <v>1433</v>
      </c>
      <c r="O339">
        <v>5</v>
      </c>
    </row>
    <row r="340" spans="1:16" x14ac:dyDescent="0.25">
      <c r="A340" s="1">
        <v>338</v>
      </c>
      <c r="B340" t="s">
        <v>349</v>
      </c>
      <c r="C340" t="s">
        <v>829</v>
      </c>
      <c r="D340">
        <v>1982</v>
      </c>
      <c r="E340" t="s">
        <v>833</v>
      </c>
      <c r="F340" t="s">
        <v>886</v>
      </c>
      <c r="G340" t="s">
        <v>937</v>
      </c>
      <c r="H340" t="s">
        <v>1116</v>
      </c>
      <c r="I340" t="s">
        <v>1214</v>
      </c>
      <c r="J340" t="s">
        <v>1268</v>
      </c>
      <c r="L340" t="s">
        <v>1383</v>
      </c>
      <c r="N340" t="s">
        <v>1438</v>
      </c>
      <c r="O340">
        <v>3</v>
      </c>
    </row>
    <row r="341" spans="1:16" hidden="1" x14ac:dyDescent="0.25">
      <c r="A341" s="1">
        <v>339</v>
      </c>
      <c r="B341" t="s">
        <v>350</v>
      </c>
      <c r="C341" t="s">
        <v>829</v>
      </c>
      <c r="E341" t="s">
        <v>833</v>
      </c>
      <c r="G341" t="s">
        <v>940</v>
      </c>
      <c r="H341" t="s">
        <v>995</v>
      </c>
      <c r="J341" t="s">
        <v>1220</v>
      </c>
      <c r="L341" t="s">
        <v>1383</v>
      </c>
      <c r="N341" t="s">
        <v>1438</v>
      </c>
      <c r="O341">
        <v>3</v>
      </c>
    </row>
    <row r="342" spans="1:16" hidden="1" x14ac:dyDescent="0.25">
      <c r="A342" s="1">
        <v>340</v>
      </c>
      <c r="B342" t="s">
        <v>351</v>
      </c>
      <c r="C342" t="s">
        <v>830</v>
      </c>
      <c r="D342">
        <v>1998</v>
      </c>
      <c r="E342" t="s">
        <v>842</v>
      </c>
      <c r="F342" t="s">
        <v>889</v>
      </c>
      <c r="J342" t="s">
        <v>1220</v>
      </c>
      <c r="L342" t="s">
        <v>1384</v>
      </c>
      <c r="N342" t="s">
        <v>1442</v>
      </c>
      <c r="O342">
        <v>5</v>
      </c>
      <c r="P342">
        <v>3</v>
      </c>
    </row>
    <row r="343" spans="1:16" hidden="1" x14ac:dyDescent="0.25">
      <c r="A343" s="1">
        <v>341</v>
      </c>
      <c r="B343" t="s">
        <v>352</v>
      </c>
      <c r="C343" t="s">
        <v>830</v>
      </c>
      <c r="D343">
        <v>2003</v>
      </c>
      <c r="E343" t="s">
        <v>833</v>
      </c>
      <c r="J343" t="s">
        <v>1220</v>
      </c>
      <c r="L343" t="s">
        <v>1383</v>
      </c>
      <c r="N343" t="s">
        <v>1442</v>
      </c>
      <c r="O343">
        <v>5</v>
      </c>
      <c r="P343">
        <v>3</v>
      </c>
    </row>
    <row r="344" spans="1:16" x14ac:dyDescent="0.25">
      <c r="A344" s="1">
        <v>342</v>
      </c>
      <c r="B344" t="s">
        <v>353</v>
      </c>
      <c r="C344" t="s">
        <v>829</v>
      </c>
      <c r="D344">
        <v>1997</v>
      </c>
      <c r="E344" t="s">
        <v>833</v>
      </c>
      <c r="G344" t="s">
        <v>936</v>
      </c>
      <c r="H344" t="s">
        <v>988</v>
      </c>
      <c r="J344" t="s">
        <v>1237</v>
      </c>
      <c r="K344" t="s">
        <v>1339</v>
      </c>
      <c r="L344" t="s">
        <v>1383</v>
      </c>
      <c r="N344" t="s">
        <v>1451</v>
      </c>
      <c r="O344">
        <v>5</v>
      </c>
    </row>
    <row r="345" spans="1:16" hidden="1" x14ac:dyDescent="0.25">
      <c r="A345" s="1">
        <v>343</v>
      </c>
      <c r="B345" t="s">
        <v>354</v>
      </c>
      <c r="C345" t="s">
        <v>829</v>
      </c>
      <c r="D345">
        <v>1996</v>
      </c>
      <c r="E345" t="s">
        <v>833</v>
      </c>
      <c r="J345" t="s">
        <v>1220</v>
      </c>
      <c r="L345" t="s">
        <v>1384</v>
      </c>
      <c r="N345" t="s">
        <v>1442</v>
      </c>
      <c r="O345">
        <v>5</v>
      </c>
      <c r="P345">
        <v>3</v>
      </c>
    </row>
    <row r="346" spans="1:16" hidden="1" x14ac:dyDescent="0.25">
      <c r="A346" s="1">
        <v>344</v>
      </c>
      <c r="B346" t="s">
        <v>355</v>
      </c>
      <c r="C346" t="s">
        <v>829</v>
      </c>
      <c r="E346" t="s">
        <v>833</v>
      </c>
      <c r="F346" t="s">
        <v>888</v>
      </c>
      <c r="J346" t="s">
        <v>1216</v>
      </c>
      <c r="L346" t="s">
        <v>1383</v>
      </c>
      <c r="N346" t="s">
        <v>1429</v>
      </c>
      <c r="O346">
        <v>10</v>
      </c>
      <c r="P346">
        <v>5</v>
      </c>
    </row>
    <row r="347" spans="1:16" hidden="1" x14ac:dyDescent="0.25">
      <c r="A347" s="1">
        <v>345</v>
      </c>
      <c r="B347" t="s">
        <v>356</v>
      </c>
      <c r="C347" t="s">
        <v>829</v>
      </c>
      <c r="D347">
        <v>1971</v>
      </c>
      <c r="E347" t="s">
        <v>867</v>
      </c>
      <c r="F347" t="s">
        <v>906</v>
      </c>
      <c r="J347" t="s">
        <v>1270</v>
      </c>
      <c r="L347" t="s">
        <v>1383</v>
      </c>
      <c r="N347" t="s">
        <v>1433</v>
      </c>
      <c r="O347">
        <v>5</v>
      </c>
    </row>
    <row r="348" spans="1:16" hidden="1" x14ac:dyDescent="0.25">
      <c r="A348" s="1">
        <v>346</v>
      </c>
      <c r="B348" t="s">
        <v>357</v>
      </c>
      <c r="C348" t="s">
        <v>829</v>
      </c>
      <c r="D348">
        <v>1966</v>
      </c>
      <c r="E348" t="s">
        <v>833</v>
      </c>
      <c r="J348" t="s">
        <v>1270</v>
      </c>
      <c r="L348" t="s">
        <v>1383</v>
      </c>
      <c r="N348" t="s">
        <v>1441</v>
      </c>
      <c r="O348">
        <v>5</v>
      </c>
    </row>
    <row r="349" spans="1:16" x14ac:dyDescent="0.25">
      <c r="A349" s="1">
        <v>347</v>
      </c>
      <c r="B349" t="s">
        <v>358</v>
      </c>
      <c r="C349" t="s">
        <v>829</v>
      </c>
      <c r="D349">
        <v>1972</v>
      </c>
      <c r="E349" t="s">
        <v>833</v>
      </c>
      <c r="F349" t="s">
        <v>885</v>
      </c>
      <c r="G349" t="s">
        <v>967</v>
      </c>
      <c r="H349" t="s">
        <v>1117</v>
      </c>
      <c r="J349" t="s">
        <v>1243</v>
      </c>
      <c r="L349" t="s">
        <v>1383</v>
      </c>
      <c r="N349" t="s">
        <v>1530</v>
      </c>
    </row>
    <row r="350" spans="1:16" hidden="1" x14ac:dyDescent="0.25">
      <c r="A350" s="1">
        <v>348</v>
      </c>
      <c r="B350" t="s">
        <v>359</v>
      </c>
      <c r="C350" t="s">
        <v>830</v>
      </c>
      <c r="E350" t="s">
        <v>833</v>
      </c>
      <c r="J350" t="s">
        <v>1224</v>
      </c>
      <c r="L350" t="s">
        <v>1384</v>
      </c>
      <c r="N350" t="s">
        <v>1433</v>
      </c>
      <c r="O350">
        <v>5</v>
      </c>
    </row>
    <row r="351" spans="1:16" hidden="1" x14ac:dyDescent="0.25">
      <c r="A351" s="1">
        <v>349</v>
      </c>
      <c r="B351" t="s">
        <v>360</v>
      </c>
      <c r="C351" t="s">
        <v>830</v>
      </c>
      <c r="D351">
        <v>2000</v>
      </c>
      <c r="E351" t="s">
        <v>842</v>
      </c>
      <c r="F351" t="s">
        <v>889</v>
      </c>
      <c r="J351" t="s">
        <v>1220</v>
      </c>
      <c r="L351" t="s">
        <v>1383</v>
      </c>
      <c r="N351" t="s">
        <v>1442</v>
      </c>
      <c r="O351">
        <v>5</v>
      </c>
      <c r="P351">
        <v>3</v>
      </c>
    </row>
    <row r="352" spans="1:16" hidden="1" x14ac:dyDescent="0.25">
      <c r="A352" s="1">
        <v>350</v>
      </c>
      <c r="B352" t="s">
        <v>361</v>
      </c>
      <c r="C352" t="s">
        <v>829</v>
      </c>
      <c r="E352" t="s">
        <v>833</v>
      </c>
      <c r="G352" t="s">
        <v>938</v>
      </c>
      <c r="H352" t="s">
        <v>1118</v>
      </c>
      <c r="J352" t="s">
        <v>1268</v>
      </c>
      <c r="L352" t="s">
        <v>1383</v>
      </c>
      <c r="N352" t="s">
        <v>1432</v>
      </c>
      <c r="O352">
        <v>7</v>
      </c>
      <c r="P352">
        <v>5</v>
      </c>
    </row>
    <row r="353" spans="1:16" x14ac:dyDescent="0.25">
      <c r="A353" s="1">
        <v>351</v>
      </c>
      <c r="B353" t="s">
        <v>362</v>
      </c>
      <c r="C353" t="s">
        <v>829</v>
      </c>
      <c r="D353">
        <v>1976</v>
      </c>
      <c r="E353" t="s">
        <v>839</v>
      </c>
      <c r="F353" t="s">
        <v>885</v>
      </c>
      <c r="G353" t="s">
        <v>936</v>
      </c>
      <c r="H353" t="s">
        <v>1075</v>
      </c>
      <c r="J353" t="s">
        <v>1238</v>
      </c>
      <c r="K353" t="s">
        <v>1340</v>
      </c>
      <c r="L353" t="s">
        <v>1383</v>
      </c>
      <c r="N353" t="s">
        <v>1531</v>
      </c>
    </row>
    <row r="354" spans="1:16" x14ac:dyDescent="0.25">
      <c r="A354" s="1">
        <v>352</v>
      </c>
      <c r="B354" t="s">
        <v>363</v>
      </c>
      <c r="C354" t="s">
        <v>829</v>
      </c>
      <c r="D354">
        <v>1984</v>
      </c>
      <c r="E354" t="s">
        <v>833</v>
      </c>
      <c r="F354" t="s">
        <v>885</v>
      </c>
      <c r="G354" t="s">
        <v>946</v>
      </c>
      <c r="H354" t="s">
        <v>1119</v>
      </c>
      <c r="J354" t="s">
        <v>1233</v>
      </c>
      <c r="L354" t="s">
        <v>1383</v>
      </c>
      <c r="N354" t="s">
        <v>1478</v>
      </c>
    </row>
    <row r="355" spans="1:16" hidden="1" x14ac:dyDescent="0.25">
      <c r="A355" s="1">
        <v>353</v>
      </c>
      <c r="B355" t="s">
        <v>364</v>
      </c>
      <c r="C355" t="s">
        <v>829</v>
      </c>
      <c r="D355">
        <v>1988</v>
      </c>
      <c r="E355" t="s">
        <v>851</v>
      </c>
      <c r="J355" t="s">
        <v>1281</v>
      </c>
      <c r="L355" t="s">
        <v>1384</v>
      </c>
      <c r="N355" t="s">
        <v>1429</v>
      </c>
      <c r="O355">
        <v>10</v>
      </c>
      <c r="P355">
        <v>5</v>
      </c>
    </row>
    <row r="356" spans="1:16" x14ac:dyDescent="0.25">
      <c r="A356" s="1">
        <v>354</v>
      </c>
      <c r="B356" t="s">
        <v>365</v>
      </c>
      <c r="C356" t="s">
        <v>830</v>
      </c>
      <c r="D356">
        <v>1967</v>
      </c>
      <c r="E356" t="s">
        <v>842</v>
      </c>
      <c r="G356" t="s">
        <v>950</v>
      </c>
      <c r="H356" t="s">
        <v>1120</v>
      </c>
      <c r="J356" t="s">
        <v>1230</v>
      </c>
      <c r="L356" t="s">
        <v>1383</v>
      </c>
      <c r="N356" t="s">
        <v>1461</v>
      </c>
    </row>
    <row r="357" spans="1:16" hidden="1" x14ac:dyDescent="0.25">
      <c r="A357" s="1">
        <v>355</v>
      </c>
      <c r="B357" t="s">
        <v>366</v>
      </c>
      <c r="C357" t="s">
        <v>829</v>
      </c>
      <c r="D357">
        <v>1981</v>
      </c>
      <c r="E357" t="s">
        <v>843</v>
      </c>
      <c r="J357" t="s">
        <v>1216</v>
      </c>
      <c r="L357" t="s">
        <v>1384</v>
      </c>
      <c r="N357" t="s">
        <v>1429</v>
      </c>
      <c r="O357">
        <v>10</v>
      </c>
      <c r="P357">
        <v>5</v>
      </c>
    </row>
    <row r="358" spans="1:16" hidden="1" x14ac:dyDescent="0.25">
      <c r="A358" s="1">
        <v>356</v>
      </c>
      <c r="B358" t="s">
        <v>367</v>
      </c>
      <c r="C358" t="s">
        <v>829</v>
      </c>
      <c r="D358">
        <v>1994</v>
      </c>
      <c r="E358" t="s">
        <v>853</v>
      </c>
      <c r="J358" t="s">
        <v>1216</v>
      </c>
      <c r="L358" t="s">
        <v>1384</v>
      </c>
      <c r="N358" t="s">
        <v>1532</v>
      </c>
    </row>
    <row r="359" spans="1:16" hidden="1" x14ac:dyDescent="0.25">
      <c r="A359" s="1">
        <v>357</v>
      </c>
      <c r="B359" t="s">
        <v>368</v>
      </c>
      <c r="C359" t="s">
        <v>830</v>
      </c>
      <c r="D359">
        <v>1983</v>
      </c>
      <c r="E359" t="s">
        <v>832</v>
      </c>
      <c r="F359" t="s">
        <v>888</v>
      </c>
      <c r="J359" t="s">
        <v>1239</v>
      </c>
      <c r="L359" t="s">
        <v>1384</v>
      </c>
      <c r="N359" t="s">
        <v>1441</v>
      </c>
      <c r="O359">
        <v>5</v>
      </c>
    </row>
    <row r="360" spans="1:16" x14ac:dyDescent="0.25">
      <c r="A360" s="1">
        <v>358</v>
      </c>
      <c r="B360" t="s">
        <v>369</v>
      </c>
      <c r="C360" t="s">
        <v>829</v>
      </c>
      <c r="D360">
        <v>1989</v>
      </c>
      <c r="E360" t="s">
        <v>833</v>
      </c>
      <c r="F360" t="s">
        <v>896</v>
      </c>
      <c r="G360" t="s">
        <v>953</v>
      </c>
      <c r="H360" t="s">
        <v>1121</v>
      </c>
      <c r="J360" t="s">
        <v>1219</v>
      </c>
      <c r="K360" t="s">
        <v>1341</v>
      </c>
      <c r="L360" t="s">
        <v>1383</v>
      </c>
      <c r="N360" t="s">
        <v>1451</v>
      </c>
      <c r="O360">
        <v>5</v>
      </c>
    </row>
    <row r="361" spans="1:16" hidden="1" x14ac:dyDescent="0.25">
      <c r="A361" s="1">
        <v>359</v>
      </c>
      <c r="B361" t="s">
        <v>370</v>
      </c>
      <c r="C361" t="s">
        <v>829</v>
      </c>
      <c r="E361" t="s">
        <v>833</v>
      </c>
      <c r="G361" t="s">
        <v>940</v>
      </c>
      <c r="H361" t="s">
        <v>995</v>
      </c>
      <c r="J361" t="s">
        <v>1216</v>
      </c>
      <c r="L361" t="s">
        <v>1383</v>
      </c>
      <c r="N361" t="s">
        <v>1438</v>
      </c>
      <c r="O361">
        <v>3</v>
      </c>
    </row>
    <row r="362" spans="1:16" hidden="1" x14ac:dyDescent="0.25">
      <c r="A362" s="1">
        <v>360</v>
      </c>
      <c r="B362" t="s">
        <v>371</v>
      </c>
      <c r="C362" t="s">
        <v>829</v>
      </c>
      <c r="D362">
        <v>1998</v>
      </c>
      <c r="E362" t="s">
        <v>853</v>
      </c>
      <c r="F362" t="s">
        <v>888</v>
      </c>
      <c r="J362" t="s">
        <v>1260</v>
      </c>
      <c r="L362" t="s">
        <v>1384</v>
      </c>
      <c r="N362" t="s">
        <v>1429</v>
      </c>
      <c r="O362">
        <v>10</v>
      </c>
      <c r="P362">
        <v>5</v>
      </c>
    </row>
    <row r="363" spans="1:16" hidden="1" x14ac:dyDescent="0.25">
      <c r="A363" s="1">
        <v>361</v>
      </c>
      <c r="B363" t="s">
        <v>372</v>
      </c>
      <c r="C363" t="s">
        <v>829</v>
      </c>
      <c r="D363">
        <v>1996</v>
      </c>
      <c r="E363" t="s">
        <v>842</v>
      </c>
      <c r="J363" t="s">
        <v>1216</v>
      </c>
      <c r="L363" t="s">
        <v>1384</v>
      </c>
      <c r="N363" t="s">
        <v>1499</v>
      </c>
    </row>
    <row r="364" spans="1:16" hidden="1" x14ac:dyDescent="0.25">
      <c r="A364" s="1">
        <v>362</v>
      </c>
      <c r="B364" t="s">
        <v>373</v>
      </c>
      <c r="C364" t="s">
        <v>829</v>
      </c>
      <c r="D364">
        <v>1999</v>
      </c>
      <c r="E364" t="s">
        <v>833</v>
      </c>
      <c r="F364" t="s">
        <v>895</v>
      </c>
      <c r="J364" t="s">
        <v>1227</v>
      </c>
      <c r="L364" t="s">
        <v>1383</v>
      </c>
      <c r="N364" t="s">
        <v>1438</v>
      </c>
      <c r="O364">
        <v>3</v>
      </c>
    </row>
    <row r="365" spans="1:16" hidden="1" x14ac:dyDescent="0.25">
      <c r="A365" s="1">
        <v>363</v>
      </c>
      <c r="B365" t="s">
        <v>374</v>
      </c>
      <c r="C365" t="s">
        <v>830</v>
      </c>
      <c r="D365">
        <v>2000</v>
      </c>
      <c r="E365" t="s">
        <v>832</v>
      </c>
      <c r="F365" t="s">
        <v>889</v>
      </c>
      <c r="J365" t="s">
        <v>1220</v>
      </c>
      <c r="L365" t="s">
        <v>1383</v>
      </c>
      <c r="N365" t="s">
        <v>1442</v>
      </c>
      <c r="O365">
        <v>5</v>
      </c>
      <c r="P365">
        <v>3</v>
      </c>
    </row>
    <row r="366" spans="1:16" x14ac:dyDescent="0.25">
      <c r="A366" s="1">
        <v>364</v>
      </c>
      <c r="B366" t="s">
        <v>375</v>
      </c>
      <c r="C366" t="s">
        <v>829</v>
      </c>
      <c r="D366">
        <v>1987</v>
      </c>
      <c r="E366" t="s">
        <v>833</v>
      </c>
      <c r="G366" t="s">
        <v>939</v>
      </c>
      <c r="H366" t="s">
        <v>1122</v>
      </c>
      <c r="J366" t="s">
        <v>1255</v>
      </c>
      <c r="L366" t="s">
        <v>1383</v>
      </c>
      <c r="N366" t="s">
        <v>1533</v>
      </c>
    </row>
    <row r="367" spans="1:16" hidden="1" x14ac:dyDescent="0.25">
      <c r="A367" s="1">
        <v>365</v>
      </c>
      <c r="B367" t="s">
        <v>376</v>
      </c>
      <c r="C367" t="s">
        <v>830</v>
      </c>
      <c r="D367">
        <v>1999</v>
      </c>
      <c r="E367" t="s">
        <v>833</v>
      </c>
      <c r="F367" t="s">
        <v>885</v>
      </c>
      <c r="J367" t="s">
        <v>1216</v>
      </c>
      <c r="L367" t="s">
        <v>1383</v>
      </c>
      <c r="N367" t="s">
        <v>1497</v>
      </c>
      <c r="O367">
        <v>20</v>
      </c>
      <c r="P367">
        <v>12</v>
      </c>
    </row>
    <row r="368" spans="1:16" x14ac:dyDescent="0.25">
      <c r="A368" s="1">
        <v>366</v>
      </c>
      <c r="B368" t="s">
        <v>377</v>
      </c>
      <c r="C368" t="s">
        <v>829</v>
      </c>
      <c r="D368">
        <v>1993</v>
      </c>
      <c r="E368" t="s">
        <v>833</v>
      </c>
      <c r="F368" t="s">
        <v>885</v>
      </c>
      <c r="G368" t="s">
        <v>941</v>
      </c>
      <c r="H368" t="s">
        <v>1123</v>
      </c>
      <c r="I368" t="s">
        <v>1213</v>
      </c>
      <c r="J368" t="s">
        <v>1216</v>
      </c>
      <c r="L368" t="s">
        <v>1383</v>
      </c>
      <c r="N368" t="s">
        <v>1534</v>
      </c>
    </row>
    <row r="369" spans="1:16" hidden="1" x14ac:dyDescent="0.25">
      <c r="A369" s="1">
        <v>367</v>
      </c>
      <c r="B369" t="s">
        <v>378</v>
      </c>
      <c r="C369" t="s">
        <v>829</v>
      </c>
      <c r="D369">
        <v>1995</v>
      </c>
      <c r="E369" t="s">
        <v>865</v>
      </c>
      <c r="F369" t="s">
        <v>887</v>
      </c>
      <c r="J369" t="s">
        <v>1279</v>
      </c>
      <c r="L369" t="s">
        <v>1383</v>
      </c>
      <c r="N369" t="s">
        <v>1476</v>
      </c>
      <c r="O369">
        <v>3</v>
      </c>
    </row>
    <row r="370" spans="1:16" hidden="1" x14ac:dyDescent="0.25">
      <c r="A370" s="1">
        <v>368</v>
      </c>
      <c r="B370" t="s">
        <v>379</v>
      </c>
      <c r="C370" t="s">
        <v>829</v>
      </c>
      <c r="D370">
        <v>1976</v>
      </c>
      <c r="E370" t="s">
        <v>832</v>
      </c>
      <c r="J370" t="s">
        <v>1229</v>
      </c>
      <c r="L370" t="s">
        <v>1384</v>
      </c>
      <c r="N370" t="s">
        <v>1449</v>
      </c>
      <c r="O370">
        <v>5</v>
      </c>
    </row>
    <row r="371" spans="1:16" x14ac:dyDescent="0.25">
      <c r="A371" s="1">
        <v>369</v>
      </c>
      <c r="B371" t="s">
        <v>380</v>
      </c>
      <c r="C371" t="s">
        <v>829</v>
      </c>
      <c r="D371">
        <v>1996</v>
      </c>
      <c r="E371" t="s">
        <v>833</v>
      </c>
      <c r="G371" t="s">
        <v>940</v>
      </c>
      <c r="H371" t="s">
        <v>1124</v>
      </c>
      <c r="J371" t="s">
        <v>1237</v>
      </c>
      <c r="L371" t="s">
        <v>1383</v>
      </c>
      <c r="N371" t="s">
        <v>1438</v>
      </c>
      <c r="O371">
        <v>3</v>
      </c>
    </row>
    <row r="372" spans="1:16" hidden="1" x14ac:dyDescent="0.25">
      <c r="A372" s="1">
        <v>370</v>
      </c>
      <c r="B372" t="s">
        <v>381</v>
      </c>
      <c r="C372" t="s">
        <v>829</v>
      </c>
      <c r="D372">
        <v>1988</v>
      </c>
      <c r="E372" t="s">
        <v>842</v>
      </c>
      <c r="J372" t="s">
        <v>1220</v>
      </c>
      <c r="L372" t="s">
        <v>1383</v>
      </c>
      <c r="N372" t="s">
        <v>1442</v>
      </c>
      <c r="O372">
        <v>5</v>
      </c>
      <c r="P372">
        <v>3</v>
      </c>
    </row>
    <row r="373" spans="1:16" hidden="1" x14ac:dyDescent="0.25">
      <c r="A373" s="1">
        <v>371</v>
      </c>
      <c r="B373" t="s">
        <v>382</v>
      </c>
      <c r="C373" t="s">
        <v>829</v>
      </c>
      <c r="E373" t="s">
        <v>833</v>
      </c>
      <c r="F373" t="s">
        <v>908</v>
      </c>
      <c r="J373" t="s">
        <v>1253</v>
      </c>
      <c r="L373" t="s">
        <v>1383</v>
      </c>
      <c r="N373" t="s">
        <v>1433</v>
      </c>
      <c r="O373">
        <v>5</v>
      </c>
    </row>
    <row r="374" spans="1:16" hidden="1" x14ac:dyDescent="0.25">
      <c r="A374" s="1">
        <v>372</v>
      </c>
      <c r="B374" t="s">
        <v>383</v>
      </c>
      <c r="C374" t="s">
        <v>829</v>
      </c>
      <c r="E374" t="s">
        <v>833</v>
      </c>
      <c r="G374" t="s">
        <v>940</v>
      </c>
      <c r="H374" t="s">
        <v>1125</v>
      </c>
      <c r="J374" t="s">
        <v>1226</v>
      </c>
      <c r="L374" t="s">
        <v>1383</v>
      </c>
      <c r="N374" t="s">
        <v>1438</v>
      </c>
      <c r="O374">
        <v>3</v>
      </c>
    </row>
    <row r="375" spans="1:16" hidden="1" x14ac:dyDescent="0.25">
      <c r="A375" s="1">
        <v>373</v>
      </c>
      <c r="B375" t="s">
        <v>384</v>
      </c>
      <c r="C375" t="s">
        <v>829</v>
      </c>
      <c r="D375">
        <v>2002</v>
      </c>
      <c r="E375" t="s">
        <v>833</v>
      </c>
      <c r="H375" t="s">
        <v>1126</v>
      </c>
      <c r="I375" t="s">
        <v>1213</v>
      </c>
      <c r="J375" t="s">
        <v>1231</v>
      </c>
      <c r="L375" t="s">
        <v>1383</v>
      </c>
      <c r="N375" t="s">
        <v>1484</v>
      </c>
      <c r="O375">
        <v>2</v>
      </c>
    </row>
    <row r="376" spans="1:16" x14ac:dyDescent="0.25">
      <c r="A376" s="1">
        <v>374</v>
      </c>
      <c r="B376" t="s">
        <v>385</v>
      </c>
      <c r="C376" t="s">
        <v>829</v>
      </c>
      <c r="D376">
        <v>1984</v>
      </c>
      <c r="E376" t="s">
        <v>859</v>
      </c>
      <c r="F376" t="s">
        <v>909</v>
      </c>
      <c r="G376" t="s">
        <v>936</v>
      </c>
      <c r="H376" t="s">
        <v>1127</v>
      </c>
      <c r="I376" t="s">
        <v>1213</v>
      </c>
      <c r="J376" t="s">
        <v>1216</v>
      </c>
      <c r="K376" t="s">
        <v>1342</v>
      </c>
      <c r="L376" t="s">
        <v>1383</v>
      </c>
      <c r="N376" t="s">
        <v>1429</v>
      </c>
      <c r="O376">
        <v>10</v>
      </c>
      <c r="P376">
        <v>5</v>
      </c>
    </row>
    <row r="377" spans="1:16" hidden="1" x14ac:dyDescent="0.25">
      <c r="A377" s="1">
        <v>375</v>
      </c>
      <c r="B377" t="s">
        <v>386</v>
      </c>
      <c r="C377" t="s">
        <v>829</v>
      </c>
      <c r="D377">
        <v>1973</v>
      </c>
      <c r="E377" t="s">
        <v>842</v>
      </c>
      <c r="F377" t="s">
        <v>889</v>
      </c>
      <c r="J377" t="s">
        <v>1220</v>
      </c>
      <c r="L377" t="s">
        <v>1383</v>
      </c>
      <c r="N377" t="s">
        <v>1442</v>
      </c>
      <c r="O377">
        <v>5</v>
      </c>
      <c r="P377">
        <v>3</v>
      </c>
    </row>
    <row r="378" spans="1:16" x14ac:dyDescent="0.25">
      <c r="A378" s="1">
        <v>376</v>
      </c>
      <c r="B378" t="s">
        <v>387</v>
      </c>
      <c r="C378" t="s">
        <v>829</v>
      </c>
      <c r="D378">
        <v>1979</v>
      </c>
      <c r="E378" t="s">
        <v>853</v>
      </c>
      <c r="G378" t="s">
        <v>938</v>
      </c>
      <c r="H378" t="s">
        <v>1128</v>
      </c>
      <c r="J378" t="s">
        <v>1256</v>
      </c>
      <c r="L378" t="s">
        <v>1383</v>
      </c>
      <c r="N378" t="s">
        <v>1433</v>
      </c>
      <c r="O378">
        <v>5</v>
      </c>
    </row>
    <row r="379" spans="1:16" hidden="1" x14ac:dyDescent="0.25">
      <c r="A379" s="1">
        <v>377</v>
      </c>
      <c r="B379" t="s">
        <v>388</v>
      </c>
      <c r="C379" t="s">
        <v>829</v>
      </c>
      <c r="D379">
        <v>1989</v>
      </c>
      <c r="E379" t="s">
        <v>842</v>
      </c>
      <c r="F379" t="s">
        <v>885</v>
      </c>
      <c r="J379" t="s">
        <v>1259</v>
      </c>
      <c r="L379" t="s">
        <v>1383</v>
      </c>
      <c r="N379" t="s">
        <v>1449</v>
      </c>
      <c r="O379">
        <v>5</v>
      </c>
    </row>
    <row r="380" spans="1:16" hidden="1" x14ac:dyDescent="0.25">
      <c r="A380" s="1">
        <v>378</v>
      </c>
      <c r="B380" t="s">
        <v>389</v>
      </c>
      <c r="C380" t="s">
        <v>830</v>
      </c>
      <c r="D380">
        <v>1993</v>
      </c>
      <c r="E380" t="s">
        <v>853</v>
      </c>
      <c r="F380" t="s">
        <v>888</v>
      </c>
      <c r="J380" t="s">
        <v>1216</v>
      </c>
      <c r="L380" t="s">
        <v>1384</v>
      </c>
      <c r="N380" t="s">
        <v>1441</v>
      </c>
      <c r="O380">
        <v>5</v>
      </c>
    </row>
    <row r="381" spans="1:16" x14ac:dyDescent="0.25">
      <c r="A381" s="1">
        <v>379</v>
      </c>
      <c r="B381" t="s">
        <v>390</v>
      </c>
      <c r="C381" t="s">
        <v>829</v>
      </c>
      <c r="D381">
        <v>1986</v>
      </c>
      <c r="E381" t="s">
        <v>846</v>
      </c>
      <c r="F381" t="s">
        <v>885</v>
      </c>
      <c r="G381" t="s">
        <v>946</v>
      </c>
      <c r="H381" t="s">
        <v>1129</v>
      </c>
      <c r="J381" t="s">
        <v>1248</v>
      </c>
      <c r="K381" t="s">
        <v>1343</v>
      </c>
      <c r="L381" t="s">
        <v>1383</v>
      </c>
      <c r="N381" t="s">
        <v>1535</v>
      </c>
    </row>
    <row r="382" spans="1:16" x14ac:dyDescent="0.25">
      <c r="A382" s="1">
        <v>380</v>
      </c>
      <c r="B382" t="s">
        <v>391</v>
      </c>
      <c r="C382" t="s">
        <v>829</v>
      </c>
      <c r="D382">
        <v>1971</v>
      </c>
      <c r="E382" t="s">
        <v>833</v>
      </c>
      <c r="G382" t="s">
        <v>938</v>
      </c>
      <c r="H382" t="s">
        <v>1090</v>
      </c>
      <c r="J382" t="s">
        <v>1259</v>
      </c>
      <c r="L382" t="s">
        <v>1383</v>
      </c>
      <c r="N382" t="s">
        <v>1470</v>
      </c>
    </row>
    <row r="383" spans="1:16" hidden="1" x14ac:dyDescent="0.25">
      <c r="A383" s="1">
        <v>381</v>
      </c>
      <c r="B383" t="s">
        <v>392</v>
      </c>
      <c r="C383" t="s">
        <v>829</v>
      </c>
      <c r="D383">
        <v>1997</v>
      </c>
      <c r="E383" t="s">
        <v>842</v>
      </c>
      <c r="F383" t="s">
        <v>895</v>
      </c>
      <c r="J383" t="s">
        <v>1227</v>
      </c>
      <c r="L383" t="s">
        <v>1383</v>
      </c>
      <c r="N383" t="s">
        <v>1438</v>
      </c>
      <c r="O383">
        <v>3</v>
      </c>
    </row>
    <row r="384" spans="1:16" x14ac:dyDescent="0.25">
      <c r="A384" s="1">
        <v>382</v>
      </c>
      <c r="B384" t="s">
        <v>393</v>
      </c>
      <c r="C384" t="s">
        <v>829</v>
      </c>
      <c r="D384">
        <v>1996</v>
      </c>
      <c r="E384" t="s">
        <v>845</v>
      </c>
      <c r="F384" t="s">
        <v>900</v>
      </c>
      <c r="G384" t="s">
        <v>946</v>
      </c>
      <c r="H384" t="s">
        <v>1130</v>
      </c>
      <c r="I384" t="s">
        <v>1213</v>
      </c>
      <c r="J384" t="s">
        <v>1247</v>
      </c>
      <c r="L384" t="s">
        <v>1383</v>
      </c>
      <c r="N384" t="s">
        <v>1536</v>
      </c>
    </row>
    <row r="385" spans="1:16" hidden="1" x14ac:dyDescent="0.25">
      <c r="A385" s="1">
        <v>383</v>
      </c>
      <c r="B385" t="s">
        <v>394</v>
      </c>
      <c r="C385" t="s">
        <v>829</v>
      </c>
      <c r="E385" t="s">
        <v>833</v>
      </c>
      <c r="F385" t="s">
        <v>889</v>
      </c>
      <c r="J385" t="s">
        <v>1220</v>
      </c>
      <c r="L385" t="s">
        <v>1383</v>
      </c>
      <c r="N385" t="s">
        <v>1442</v>
      </c>
      <c r="O385">
        <v>5</v>
      </c>
      <c r="P385">
        <v>3</v>
      </c>
    </row>
    <row r="386" spans="1:16" hidden="1" x14ac:dyDescent="0.25">
      <c r="A386" s="1">
        <v>384</v>
      </c>
      <c r="B386" t="s">
        <v>395</v>
      </c>
      <c r="C386" t="s">
        <v>829</v>
      </c>
      <c r="D386">
        <v>2002</v>
      </c>
      <c r="E386" t="s">
        <v>833</v>
      </c>
      <c r="F386" t="s">
        <v>885</v>
      </c>
      <c r="I386" t="s">
        <v>1213</v>
      </c>
      <c r="J386" t="s">
        <v>1231</v>
      </c>
      <c r="L386" t="s">
        <v>1383</v>
      </c>
      <c r="N386" t="s">
        <v>1484</v>
      </c>
      <c r="O386">
        <v>2</v>
      </c>
    </row>
    <row r="387" spans="1:16" x14ac:dyDescent="0.25">
      <c r="A387" s="1">
        <v>385</v>
      </c>
      <c r="B387" t="s">
        <v>396</v>
      </c>
      <c r="C387" t="s">
        <v>829</v>
      </c>
      <c r="D387">
        <v>1997</v>
      </c>
      <c r="E387" t="s">
        <v>868</v>
      </c>
      <c r="F387" t="s">
        <v>885</v>
      </c>
      <c r="G387" t="s">
        <v>953</v>
      </c>
      <c r="H387" t="s">
        <v>1084</v>
      </c>
      <c r="J387" t="s">
        <v>1264</v>
      </c>
      <c r="K387" t="s">
        <v>1344</v>
      </c>
      <c r="L387" t="s">
        <v>1383</v>
      </c>
      <c r="N387" t="s">
        <v>1449</v>
      </c>
      <c r="O387">
        <v>5</v>
      </c>
    </row>
    <row r="388" spans="1:16" x14ac:dyDescent="0.25">
      <c r="A388" s="1">
        <v>386</v>
      </c>
      <c r="B388" t="s">
        <v>397</v>
      </c>
      <c r="C388" t="s">
        <v>829</v>
      </c>
      <c r="D388">
        <v>2004</v>
      </c>
      <c r="E388" t="s">
        <v>854</v>
      </c>
      <c r="G388" t="s">
        <v>937</v>
      </c>
      <c r="H388" t="s">
        <v>1009</v>
      </c>
      <c r="J388" t="s">
        <v>1217</v>
      </c>
      <c r="L388" t="s">
        <v>1383</v>
      </c>
      <c r="N388" t="s">
        <v>1453</v>
      </c>
    </row>
    <row r="389" spans="1:16" hidden="1" x14ac:dyDescent="0.25">
      <c r="A389" s="1">
        <v>387</v>
      </c>
      <c r="B389" t="s">
        <v>398</v>
      </c>
      <c r="C389" t="s">
        <v>829</v>
      </c>
      <c r="D389">
        <v>1965</v>
      </c>
      <c r="E389" t="s">
        <v>833</v>
      </c>
      <c r="F389" t="s">
        <v>885</v>
      </c>
      <c r="G389" t="s">
        <v>943</v>
      </c>
      <c r="H389" t="s">
        <v>1067</v>
      </c>
      <c r="L389" t="s">
        <v>1383</v>
      </c>
      <c r="N389" t="s">
        <v>1537</v>
      </c>
    </row>
    <row r="390" spans="1:16" x14ac:dyDescent="0.25">
      <c r="A390" s="1">
        <v>388</v>
      </c>
      <c r="B390" t="s">
        <v>399</v>
      </c>
      <c r="C390" t="s">
        <v>830</v>
      </c>
      <c r="D390">
        <v>1986</v>
      </c>
      <c r="E390" t="s">
        <v>833</v>
      </c>
      <c r="G390" t="s">
        <v>937</v>
      </c>
      <c r="H390" t="s">
        <v>1116</v>
      </c>
      <c r="J390" t="s">
        <v>1277</v>
      </c>
      <c r="L390" t="s">
        <v>1383</v>
      </c>
      <c r="N390" t="s">
        <v>1441</v>
      </c>
      <c r="O390">
        <v>5</v>
      </c>
    </row>
    <row r="391" spans="1:16" hidden="1" x14ac:dyDescent="0.25">
      <c r="A391" s="1">
        <v>389</v>
      </c>
      <c r="B391" t="s">
        <v>400</v>
      </c>
      <c r="C391" t="s">
        <v>829</v>
      </c>
      <c r="D391">
        <v>1978</v>
      </c>
      <c r="E391" t="s">
        <v>865</v>
      </c>
      <c r="F391" t="s">
        <v>885</v>
      </c>
      <c r="J391" t="s">
        <v>1220</v>
      </c>
      <c r="L391" t="s">
        <v>1383</v>
      </c>
      <c r="N391" t="s">
        <v>1480</v>
      </c>
    </row>
    <row r="392" spans="1:16" hidden="1" x14ac:dyDescent="0.25">
      <c r="A392" s="1">
        <v>390</v>
      </c>
      <c r="B392" t="s">
        <v>401</v>
      </c>
      <c r="C392" t="s">
        <v>829</v>
      </c>
      <c r="D392">
        <v>2003</v>
      </c>
      <c r="E392" t="s">
        <v>854</v>
      </c>
      <c r="F392" t="s">
        <v>885</v>
      </c>
      <c r="J392" t="s">
        <v>1226</v>
      </c>
      <c r="L392" t="s">
        <v>1383</v>
      </c>
      <c r="N392" t="s">
        <v>1453</v>
      </c>
    </row>
    <row r="393" spans="1:16" hidden="1" x14ac:dyDescent="0.25">
      <c r="A393" s="1">
        <v>391</v>
      </c>
      <c r="B393" t="s">
        <v>402</v>
      </c>
      <c r="C393" t="s">
        <v>829</v>
      </c>
      <c r="E393" t="s">
        <v>833</v>
      </c>
      <c r="J393" t="s">
        <v>1262</v>
      </c>
      <c r="L393" t="s">
        <v>1384</v>
      </c>
      <c r="N393" t="s">
        <v>1436</v>
      </c>
      <c r="O393">
        <v>6</v>
      </c>
      <c r="P393">
        <v>3</v>
      </c>
    </row>
    <row r="394" spans="1:16" hidden="1" x14ac:dyDescent="0.25">
      <c r="A394" s="1">
        <v>392</v>
      </c>
      <c r="B394" t="s">
        <v>403</v>
      </c>
      <c r="C394" t="s">
        <v>829</v>
      </c>
      <c r="D394">
        <v>2005</v>
      </c>
      <c r="E394" t="s">
        <v>833</v>
      </c>
      <c r="F394" t="s">
        <v>885</v>
      </c>
      <c r="J394" t="s">
        <v>1217</v>
      </c>
      <c r="L394" t="s">
        <v>1383</v>
      </c>
      <c r="N394" t="s">
        <v>1431</v>
      </c>
      <c r="O394">
        <v>20</v>
      </c>
      <c r="P394">
        <v>12</v>
      </c>
    </row>
    <row r="395" spans="1:16" hidden="1" x14ac:dyDescent="0.25">
      <c r="A395" s="1">
        <v>393</v>
      </c>
      <c r="B395" t="s">
        <v>404</v>
      </c>
      <c r="C395" t="s">
        <v>830</v>
      </c>
      <c r="D395">
        <v>1988</v>
      </c>
      <c r="E395" t="s">
        <v>853</v>
      </c>
      <c r="J395" t="s">
        <v>1248</v>
      </c>
      <c r="L395" t="s">
        <v>1384</v>
      </c>
      <c r="N395" t="s">
        <v>1441</v>
      </c>
      <c r="O395">
        <v>5</v>
      </c>
    </row>
    <row r="396" spans="1:16" hidden="1" x14ac:dyDescent="0.25">
      <c r="A396" s="1">
        <v>394</v>
      </c>
      <c r="B396" t="s">
        <v>405</v>
      </c>
      <c r="C396" t="s">
        <v>829</v>
      </c>
      <c r="D396">
        <v>2004</v>
      </c>
      <c r="E396" t="s">
        <v>854</v>
      </c>
      <c r="F396" t="s">
        <v>885</v>
      </c>
      <c r="J396" t="s">
        <v>1215</v>
      </c>
      <c r="L396" t="s">
        <v>1383</v>
      </c>
      <c r="N396" t="s">
        <v>1538</v>
      </c>
      <c r="O396">
        <v>20</v>
      </c>
      <c r="P396">
        <v>10</v>
      </c>
    </row>
    <row r="397" spans="1:16" x14ac:dyDescent="0.25">
      <c r="A397" s="1">
        <v>395</v>
      </c>
      <c r="B397" t="s">
        <v>406</v>
      </c>
      <c r="C397" t="s">
        <v>829</v>
      </c>
      <c r="D397">
        <v>1995</v>
      </c>
      <c r="E397" t="s">
        <v>835</v>
      </c>
      <c r="G397" t="s">
        <v>936</v>
      </c>
      <c r="H397" t="s">
        <v>988</v>
      </c>
      <c r="J397" t="s">
        <v>1223</v>
      </c>
      <c r="K397" t="s">
        <v>1345</v>
      </c>
      <c r="L397" t="s">
        <v>1383</v>
      </c>
      <c r="N397" t="s">
        <v>1436</v>
      </c>
      <c r="O397">
        <v>6</v>
      </c>
      <c r="P397">
        <v>3</v>
      </c>
    </row>
    <row r="398" spans="1:16" x14ac:dyDescent="0.25">
      <c r="A398" s="1">
        <v>396</v>
      </c>
      <c r="B398" t="s">
        <v>407</v>
      </c>
      <c r="C398" t="s">
        <v>829</v>
      </c>
      <c r="D398">
        <v>1955</v>
      </c>
      <c r="E398" t="s">
        <v>853</v>
      </c>
      <c r="F398" t="s">
        <v>910</v>
      </c>
      <c r="G398" t="s">
        <v>943</v>
      </c>
      <c r="H398" t="s">
        <v>1013</v>
      </c>
      <c r="J398" t="s">
        <v>1261</v>
      </c>
      <c r="K398" t="s">
        <v>1346</v>
      </c>
      <c r="L398" t="s">
        <v>1383</v>
      </c>
      <c r="N398" t="s">
        <v>1429</v>
      </c>
      <c r="O398">
        <v>10</v>
      </c>
      <c r="P398">
        <v>5</v>
      </c>
    </row>
    <row r="399" spans="1:16" hidden="1" x14ac:dyDescent="0.25">
      <c r="A399" s="1">
        <v>397</v>
      </c>
      <c r="B399" t="s">
        <v>408</v>
      </c>
      <c r="C399" t="s">
        <v>830</v>
      </c>
      <c r="D399">
        <v>1981</v>
      </c>
      <c r="E399" t="s">
        <v>832</v>
      </c>
      <c r="J399" t="s">
        <v>1272</v>
      </c>
      <c r="L399" t="s">
        <v>1384</v>
      </c>
      <c r="N399" t="s">
        <v>1441</v>
      </c>
      <c r="O399">
        <v>5</v>
      </c>
    </row>
    <row r="400" spans="1:16" x14ac:dyDescent="0.25">
      <c r="A400" s="1">
        <v>398</v>
      </c>
      <c r="B400" t="s">
        <v>409</v>
      </c>
      <c r="C400" t="s">
        <v>829</v>
      </c>
      <c r="D400">
        <v>1992</v>
      </c>
      <c r="E400" t="s">
        <v>833</v>
      </c>
      <c r="F400" t="s">
        <v>885</v>
      </c>
      <c r="G400" t="s">
        <v>939</v>
      </c>
      <c r="H400" t="s">
        <v>1131</v>
      </c>
      <c r="J400" t="s">
        <v>1255</v>
      </c>
      <c r="L400" t="s">
        <v>1383</v>
      </c>
      <c r="N400" t="s">
        <v>1453</v>
      </c>
    </row>
    <row r="401" spans="1:16" x14ac:dyDescent="0.25">
      <c r="A401" s="1">
        <v>399</v>
      </c>
      <c r="B401" t="s">
        <v>410</v>
      </c>
      <c r="C401" t="s">
        <v>829</v>
      </c>
      <c r="D401">
        <v>1974</v>
      </c>
      <c r="E401" t="s">
        <v>869</v>
      </c>
      <c r="F401" t="s">
        <v>911</v>
      </c>
      <c r="G401" t="s">
        <v>948</v>
      </c>
      <c r="H401" t="s">
        <v>1111</v>
      </c>
      <c r="J401" t="s">
        <v>1279</v>
      </c>
      <c r="K401" t="s">
        <v>1347</v>
      </c>
      <c r="L401" t="s">
        <v>1383</v>
      </c>
      <c r="N401" t="s">
        <v>1433</v>
      </c>
      <c r="O401">
        <v>5</v>
      </c>
    </row>
    <row r="402" spans="1:16" hidden="1" x14ac:dyDescent="0.25">
      <c r="A402" s="1">
        <v>400</v>
      </c>
      <c r="B402" t="s">
        <v>411</v>
      </c>
      <c r="C402" t="s">
        <v>829</v>
      </c>
      <c r="E402" t="s">
        <v>833</v>
      </c>
      <c r="G402" t="s">
        <v>943</v>
      </c>
      <c r="H402" t="s">
        <v>1013</v>
      </c>
      <c r="J402" t="s">
        <v>1260</v>
      </c>
      <c r="K402" t="s">
        <v>1348</v>
      </c>
      <c r="L402" t="s">
        <v>1383</v>
      </c>
      <c r="N402" t="s">
        <v>1430</v>
      </c>
      <c r="O402">
        <v>5</v>
      </c>
    </row>
    <row r="403" spans="1:16" hidden="1" x14ac:dyDescent="0.25">
      <c r="A403" s="1">
        <v>401</v>
      </c>
      <c r="B403" t="s">
        <v>412</v>
      </c>
      <c r="C403" t="s">
        <v>829</v>
      </c>
      <c r="E403" t="s">
        <v>833</v>
      </c>
      <c r="F403" t="s">
        <v>912</v>
      </c>
      <c r="G403" t="s">
        <v>940</v>
      </c>
      <c r="H403" t="s">
        <v>1132</v>
      </c>
      <c r="J403" t="s">
        <v>1258</v>
      </c>
      <c r="L403" t="s">
        <v>1383</v>
      </c>
      <c r="N403" t="s">
        <v>1539</v>
      </c>
      <c r="O403">
        <v>5</v>
      </c>
    </row>
    <row r="404" spans="1:16" x14ac:dyDescent="0.25">
      <c r="A404" s="1">
        <v>402</v>
      </c>
      <c r="B404" t="s">
        <v>413</v>
      </c>
      <c r="C404" t="s">
        <v>829</v>
      </c>
      <c r="D404">
        <v>1987</v>
      </c>
      <c r="E404" t="s">
        <v>832</v>
      </c>
      <c r="F404" t="s">
        <v>888</v>
      </c>
      <c r="G404" t="s">
        <v>966</v>
      </c>
      <c r="H404" t="s">
        <v>1133</v>
      </c>
      <c r="J404" t="s">
        <v>1216</v>
      </c>
      <c r="L404" t="s">
        <v>1384</v>
      </c>
      <c r="N404" t="s">
        <v>1429</v>
      </c>
      <c r="O404">
        <v>5</v>
      </c>
      <c r="P404">
        <v>5</v>
      </c>
    </row>
    <row r="405" spans="1:16" hidden="1" x14ac:dyDescent="0.25">
      <c r="A405" s="1">
        <v>403</v>
      </c>
      <c r="B405" t="s">
        <v>414</v>
      </c>
      <c r="C405" t="s">
        <v>829</v>
      </c>
      <c r="D405">
        <v>1980</v>
      </c>
      <c r="E405" t="s">
        <v>833</v>
      </c>
      <c r="F405" t="s">
        <v>887</v>
      </c>
      <c r="J405" t="s">
        <v>1270</v>
      </c>
      <c r="L405" t="s">
        <v>1383</v>
      </c>
      <c r="N405" t="s">
        <v>1540</v>
      </c>
    </row>
    <row r="406" spans="1:16" hidden="1" x14ac:dyDescent="0.25">
      <c r="A406" s="1">
        <v>404</v>
      </c>
      <c r="B406" t="s">
        <v>415</v>
      </c>
      <c r="C406" t="s">
        <v>829</v>
      </c>
      <c r="D406">
        <v>2005</v>
      </c>
      <c r="E406" t="s">
        <v>842</v>
      </c>
      <c r="F406" t="s">
        <v>913</v>
      </c>
      <c r="J406" t="s">
        <v>1216</v>
      </c>
      <c r="L406" t="s">
        <v>1383</v>
      </c>
      <c r="N406" t="s">
        <v>1429</v>
      </c>
      <c r="O406">
        <v>10</v>
      </c>
      <c r="P406">
        <v>5</v>
      </c>
    </row>
    <row r="407" spans="1:16" x14ac:dyDescent="0.25">
      <c r="A407" s="1">
        <v>405</v>
      </c>
      <c r="B407" t="s">
        <v>416</v>
      </c>
      <c r="C407" t="s">
        <v>829</v>
      </c>
      <c r="D407">
        <v>1995</v>
      </c>
      <c r="E407" t="s">
        <v>833</v>
      </c>
      <c r="G407" t="s">
        <v>943</v>
      </c>
      <c r="H407" t="s">
        <v>1013</v>
      </c>
      <c r="J407" t="s">
        <v>1216</v>
      </c>
      <c r="K407" t="s">
        <v>1349</v>
      </c>
      <c r="L407" t="s">
        <v>1383</v>
      </c>
      <c r="N407" t="s">
        <v>1541</v>
      </c>
    </row>
    <row r="408" spans="1:16" x14ac:dyDescent="0.25">
      <c r="A408" s="1">
        <v>406</v>
      </c>
      <c r="B408" t="s">
        <v>417</v>
      </c>
      <c r="C408" t="s">
        <v>829</v>
      </c>
      <c r="D408">
        <v>1979</v>
      </c>
      <c r="E408" t="s">
        <v>833</v>
      </c>
      <c r="G408" t="s">
        <v>940</v>
      </c>
      <c r="H408" t="s">
        <v>998</v>
      </c>
      <c r="J408" t="s">
        <v>1216</v>
      </c>
      <c r="L408" t="s">
        <v>1383</v>
      </c>
      <c r="N408" t="s">
        <v>1438</v>
      </c>
      <c r="O408">
        <v>3</v>
      </c>
    </row>
    <row r="409" spans="1:16" hidden="1" x14ac:dyDescent="0.25">
      <c r="A409" s="1">
        <v>407</v>
      </c>
      <c r="B409" t="s">
        <v>418</v>
      </c>
      <c r="C409" t="s">
        <v>829</v>
      </c>
      <c r="D409">
        <v>1982</v>
      </c>
      <c r="E409" t="s">
        <v>838</v>
      </c>
      <c r="J409" t="s">
        <v>1216</v>
      </c>
      <c r="L409" t="s">
        <v>1384</v>
      </c>
      <c r="N409" t="s">
        <v>1429</v>
      </c>
      <c r="O409">
        <v>10</v>
      </c>
      <c r="P409">
        <v>5</v>
      </c>
    </row>
    <row r="410" spans="1:16" x14ac:dyDescent="0.25">
      <c r="A410" s="1">
        <v>408</v>
      </c>
      <c r="B410" t="s">
        <v>419</v>
      </c>
      <c r="C410" t="s">
        <v>829</v>
      </c>
      <c r="D410">
        <v>2002</v>
      </c>
      <c r="E410" t="s">
        <v>846</v>
      </c>
      <c r="G410" t="s">
        <v>937</v>
      </c>
      <c r="H410" t="s">
        <v>1009</v>
      </c>
      <c r="J410" t="s">
        <v>1287</v>
      </c>
      <c r="L410" t="s">
        <v>1383</v>
      </c>
      <c r="N410" t="s">
        <v>1542</v>
      </c>
    </row>
    <row r="411" spans="1:16" hidden="1" x14ac:dyDescent="0.25">
      <c r="A411" s="1">
        <v>409</v>
      </c>
      <c r="B411" t="s">
        <v>420</v>
      </c>
      <c r="C411" t="s">
        <v>829</v>
      </c>
      <c r="E411" t="s">
        <v>833</v>
      </c>
      <c r="J411" t="s">
        <v>1220</v>
      </c>
      <c r="L411" t="s">
        <v>1383</v>
      </c>
      <c r="N411" t="s">
        <v>1442</v>
      </c>
      <c r="O411">
        <v>5</v>
      </c>
      <c r="P411">
        <v>3</v>
      </c>
    </row>
    <row r="412" spans="1:16" x14ac:dyDescent="0.25">
      <c r="A412" s="1">
        <v>410</v>
      </c>
      <c r="B412" t="s">
        <v>421</v>
      </c>
      <c r="C412" t="s">
        <v>830</v>
      </c>
      <c r="D412">
        <v>1970</v>
      </c>
      <c r="E412" t="s">
        <v>833</v>
      </c>
      <c r="F412" t="s">
        <v>885</v>
      </c>
      <c r="G412" t="s">
        <v>936</v>
      </c>
      <c r="H412" t="s">
        <v>1134</v>
      </c>
      <c r="J412" t="s">
        <v>1252</v>
      </c>
      <c r="K412" t="s">
        <v>1350</v>
      </c>
      <c r="L412" t="s">
        <v>1383</v>
      </c>
      <c r="N412" t="s">
        <v>1543</v>
      </c>
    </row>
    <row r="413" spans="1:16" x14ac:dyDescent="0.25">
      <c r="A413" s="1">
        <v>411</v>
      </c>
      <c r="B413" t="s">
        <v>422</v>
      </c>
      <c r="C413" t="s">
        <v>829</v>
      </c>
      <c r="D413">
        <v>1981</v>
      </c>
      <c r="E413" t="s">
        <v>853</v>
      </c>
      <c r="F413" t="s">
        <v>885</v>
      </c>
      <c r="G413" t="s">
        <v>946</v>
      </c>
      <c r="H413" t="s">
        <v>1135</v>
      </c>
      <c r="J413" t="s">
        <v>1216</v>
      </c>
      <c r="K413" t="s">
        <v>1351</v>
      </c>
      <c r="L413" t="s">
        <v>1383</v>
      </c>
      <c r="N413" t="s">
        <v>1544</v>
      </c>
    </row>
    <row r="414" spans="1:16" x14ac:dyDescent="0.25">
      <c r="A414" s="1">
        <v>412</v>
      </c>
      <c r="B414" t="s">
        <v>423</v>
      </c>
      <c r="C414" t="s">
        <v>830</v>
      </c>
      <c r="D414">
        <v>1982</v>
      </c>
      <c r="E414" t="s">
        <v>833</v>
      </c>
      <c r="G414" t="s">
        <v>937</v>
      </c>
      <c r="H414" t="s">
        <v>1009</v>
      </c>
      <c r="J414" t="s">
        <v>1225</v>
      </c>
      <c r="L414" t="s">
        <v>1383</v>
      </c>
      <c r="N414" t="s">
        <v>1430</v>
      </c>
      <c r="O414">
        <v>5</v>
      </c>
    </row>
    <row r="415" spans="1:16" x14ac:dyDescent="0.25">
      <c r="A415" s="1">
        <v>413</v>
      </c>
      <c r="B415" t="s">
        <v>424</v>
      </c>
      <c r="C415" t="s">
        <v>829</v>
      </c>
      <c r="D415">
        <v>1998</v>
      </c>
      <c r="E415" t="s">
        <v>833</v>
      </c>
      <c r="F415" t="s">
        <v>885</v>
      </c>
      <c r="G415" t="s">
        <v>936</v>
      </c>
      <c r="H415" t="s">
        <v>1136</v>
      </c>
      <c r="J415" t="s">
        <v>1216</v>
      </c>
      <c r="L415" t="s">
        <v>1383</v>
      </c>
      <c r="N415" t="s">
        <v>1432</v>
      </c>
      <c r="O415">
        <v>5</v>
      </c>
      <c r="P415">
        <v>5</v>
      </c>
    </row>
    <row r="416" spans="1:16" x14ac:dyDescent="0.25">
      <c r="A416" s="1">
        <v>414</v>
      </c>
      <c r="B416" t="s">
        <v>425</v>
      </c>
      <c r="C416" t="s">
        <v>829</v>
      </c>
      <c r="D416">
        <v>2001</v>
      </c>
      <c r="E416" t="s">
        <v>845</v>
      </c>
      <c r="F416" t="s">
        <v>885</v>
      </c>
      <c r="G416" t="s">
        <v>946</v>
      </c>
      <c r="H416" t="s">
        <v>1028</v>
      </c>
      <c r="J416" t="s">
        <v>1216</v>
      </c>
      <c r="K416" t="s">
        <v>1352</v>
      </c>
      <c r="L416" t="s">
        <v>1383</v>
      </c>
      <c r="N416" t="s">
        <v>1545</v>
      </c>
      <c r="O416">
        <v>5</v>
      </c>
    </row>
    <row r="417" spans="1:16" hidden="1" x14ac:dyDescent="0.25">
      <c r="A417" s="1">
        <v>415</v>
      </c>
      <c r="B417" t="s">
        <v>426</v>
      </c>
      <c r="C417" t="s">
        <v>829</v>
      </c>
      <c r="D417">
        <v>1993</v>
      </c>
      <c r="E417" t="s">
        <v>833</v>
      </c>
      <c r="F417" t="s">
        <v>889</v>
      </c>
      <c r="J417" t="s">
        <v>1234</v>
      </c>
      <c r="L417" t="s">
        <v>1383</v>
      </c>
      <c r="N417" t="s">
        <v>1480</v>
      </c>
    </row>
    <row r="418" spans="1:16" hidden="1" x14ac:dyDescent="0.25">
      <c r="A418" s="1">
        <v>416</v>
      </c>
      <c r="B418" t="s">
        <v>427</v>
      </c>
      <c r="C418" t="s">
        <v>829</v>
      </c>
      <c r="E418" t="s">
        <v>833</v>
      </c>
      <c r="G418" t="s">
        <v>963</v>
      </c>
      <c r="H418" t="s">
        <v>1073</v>
      </c>
      <c r="J418" t="s">
        <v>1271</v>
      </c>
      <c r="L418" t="s">
        <v>1383</v>
      </c>
      <c r="N418" t="s">
        <v>1470</v>
      </c>
    </row>
    <row r="419" spans="1:16" x14ac:dyDescent="0.25">
      <c r="A419" s="1">
        <v>417</v>
      </c>
      <c r="B419" t="s">
        <v>428</v>
      </c>
      <c r="C419" t="s">
        <v>829</v>
      </c>
      <c r="D419">
        <v>1985</v>
      </c>
      <c r="E419" t="s">
        <v>835</v>
      </c>
      <c r="F419" t="s">
        <v>885</v>
      </c>
      <c r="G419" t="s">
        <v>946</v>
      </c>
      <c r="H419" t="s">
        <v>1137</v>
      </c>
      <c r="J419" t="s">
        <v>1269</v>
      </c>
      <c r="L419" t="s">
        <v>1383</v>
      </c>
      <c r="N419" t="s">
        <v>1546</v>
      </c>
    </row>
    <row r="420" spans="1:16" hidden="1" x14ac:dyDescent="0.25">
      <c r="A420" s="1">
        <v>418</v>
      </c>
      <c r="B420" t="s">
        <v>429</v>
      </c>
      <c r="C420" t="s">
        <v>829</v>
      </c>
      <c r="E420" t="s">
        <v>842</v>
      </c>
      <c r="F420" t="s">
        <v>886</v>
      </c>
      <c r="G420" t="s">
        <v>940</v>
      </c>
      <c r="H420" t="s">
        <v>995</v>
      </c>
      <c r="J420" t="s">
        <v>1226</v>
      </c>
      <c r="L420" t="s">
        <v>1383</v>
      </c>
      <c r="N420" t="s">
        <v>1547</v>
      </c>
      <c r="O420">
        <v>2</v>
      </c>
    </row>
    <row r="421" spans="1:16" x14ac:dyDescent="0.25">
      <c r="A421" s="1">
        <v>419</v>
      </c>
      <c r="B421" t="s">
        <v>430</v>
      </c>
      <c r="C421" t="s">
        <v>829</v>
      </c>
      <c r="D421">
        <v>2004</v>
      </c>
      <c r="E421" t="s">
        <v>833</v>
      </c>
      <c r="G421" t="s">
        <v>963</v>
      </c>
      <c r="H421" t="s">
        <v>1138</v>
      </c>
      <c r="J421" t="s">
        <v>1248</v>
      </c>
      <c r="L421" t="s">
        <v>1383</v>
      </c>
      <c r="N421" t="s">
        <v>1441</v>
      </c>
      <c r="O421">
        <v>5</v>
      </c>
    </row>
    <row r="422" spans="1:16" hidden="1" x14ac:dyDescent="0.25">
      <c r="A422" s="1">
        <v>420</v>
      </c>
      <c r="B422" t="s">
        <v>431</v>
      </c>
      <c r="C422" t="s">
        <v>829</v>
      </c>
      <c r="D422">
        <v>1973</v>
      </c>
      <c r="E422" t="s">
        <v>870</v>
      </c>
      <c r="F422" t="s">
        <v>914</v>
      </c>
      <c r="J422" t="s">
        <v>1223</v>
      </c>
      <c r="L422" t="s">
        <v>1384</v>
      </c>
      <c r="N422" t="s">
        <v>1548</v>
      </c>
    </row>
    <row r="423" spans="1:16" x14ac:dyDescent="0.25">
      <c r="A423" s="1">
        <v>421</v>
      </c>
      <c r="B423" t="s">
        <v>432</v>
      </c>
      <c r="C423" t="s">
        <v>830</v>
      </c>
      <c r="D423">
        <v>2003</v>
      </c>
      <c r="E423" t="s">
        <v>833</v>
      </c>
      <c r="F423" t="s">
        <v>885</v>
      </c>
      <c r="G423" t="s">
        <v>936</v>
      </c>
      <c r="H423" t="s">
        <v>1075</v>
      </c>
      <c r="J423" t="s">
        <v>1268</v>
      </c>
      <c r="L423" t="s">
        <v>1383</v>
      </c>
      <c r="N423" t="s">
        <v>1452</v>
      </c>
      <c r="O423">
        <v>20</v>
      </c>
      <c r="P423">
        <v>10</v>
      </c>
    </row>
    <row r="424" spans="1:16" x14ac:dyDescent="0.25">
      <c r="A424" s="1">
        <v>422</v>
      </c>
      <c r="B424" t="s">
        <v>433</v>
      </c>
      <c r="C424" t="s">
        <v>829</v>
      </c>
      <c r="D424">
        <v>1984</v>
      </c>
      <c r="E424" t="s">
        <v>833</v>
      </c>
      <c r="F424" t="s">
        <v>885</v>
      </c>
      <c r="G424" t="s">
        <v>968</v>
      </c>
      <c r="H424" t="s">
        <v>1139</v>
      </c>
      <c r="J424" t="s">
        <v>1262</v>
      </c>
      <c r="L424" t="s">
        <v>1383</v>
      </c>
      <c r="N424" t="s">
        <v>1549</v>
      </c>
    </row>
    <row r="425" spans="1:16" hidden="1" x14ac:dyDescent="0.25">
      <c r="A425" s="1">
        <v>423</v>
      </c>
      <c r="B425" t="s">
        <v>434</v>
      </c>
      <c r="C425" t="s">
        <v>829</v>
      </c>
      <c r="D425">
        <v>2000</v>
      </c>
      <c r="E425" t="s">
        <v>842</v>
      </c>
      <c r="F425" t="s">
        <v>906</v>
      </c>
      <c r="J425" t="s">
        <v>1267</v>
      </c>
      <c r="L425" t="s">
        <v>1384</v>
      </c>
      <c r="N425" t="s">
        <v>1433</v>
      </c>
      <c r="O425">
        <v>5</v>
      </c>
    </row>
    <row r="426" spans="1:16" hidden="1" x14ac:dyDescent="0.25">
      <c r="A426" s="1">
        <v>424</v>
      </c>
      <c r="B426" t="s">
        <v>435</v>
      </c>
      <c r="C426" t="s">
        <v>829</v>
      </c>
      <c r="D426">
        <v>1984</v>
      </c>
      <c r="E426" t="s">
        <v>833</v>
      </c>
      <c r="F426" t="s">
        <v>915</v>
      </c>
      <c r="J426" t="s">
        <v>1262</v>
      </c>
      <c r="L426" t="s">
        <v>1383</v>
      </c>
      <c r="N426" t="s">
        <v>1433</v>
      </c>
      <c r="O426">
        <v>5</v>
      </c>
    </row>
    <row r="427" spans="1:16" hidden="1" x14ac:dyDescent="0.25">
      <c r="A427" s="1">
        <v>425</v>
      </c>
      <c r="B427" t="s">
        <v>436</v>
      </c>
      <c r="C427" t="s">
        <v>829</v>
      </c>
      <c r="D427">
        <v>1987</v>
      </c>
      <c r="E427" t="s">
        <v>853</v>
      </c>
      <c r="F427" t="s">
        <v>888</v>
      </c>
      <c r="J427" t="s">
        <v>1245</v>
      </c>
      <c r="L427" t="s">
        <v>1384</v>
      </c>
      <c r="N427" t="s">
        <v>1429</v>
      </c>
      <c r="O427">
        <v>10</v>
      </c>
      <c r="P427">
        <v>5</v>
      </c>
    </row>
    <row r="428" spans="1:16" hidden="1" x14ac:dyDescent="0.25">
      <c r="A428" s="1">
        <v>426</v>
      </c>
      <c r="B428" t="s">
        <v>437</v>
      </c>
      <c r="C428" t="s">
        <v>829</v>
      </c>
      <c r="D428">
        <v>1986</v>
      </c>
      <c r="E428" t="s">
        <v>833</v>
      </c>
      <c r="F428" t="s">
        <v>887</v>
      </c>
      <c r="J428" t="s">
        <v>1267</v>
      </c>
      <c r="L428" t="s">
        <v>1383</v>
      </c>
      <c r="N428" t="s">
        <v>1550</v>
      </c>
    </row>
    <row r="429" spans="1:16" hidden="1" x14ac:dyDescent="0.25">
      <c r="A429" s="1">
        <v>427</v>
      </c>
      <c r="B429" t="s">
        <v>438</v>
      </c>
      <c r="C429" t="s">
        <v>830</v>
      </c>
      <c r="D429">
        <v>1981</v>
      </c>
      <c r="E429" t="s">
        <v>832</v>
      </c>
      <c r="J429" t="s">
        <v>1272</v>
      </c>
      <c r="L429" t="s">
        <v>1384</v>
      </c>
      <c r="N429" t="s">
        <v>1441</v>
      </c>
      <c r="O429">
        <v>5</v>
      </c>
    </row>
    <row r="430" spans="1:16" x14ac:dyDescent="0.25">
      <c r="A430" s="1">
        <v>428</v>
      </c>
      <c r="B430" t="s">
        <v>439</v>
      </c>
      <c r="C430" t="s">
        <v>829</v>
      </c>
      <c r="D430">
        <v>2001</v>
      </c>
      <c r="E430" t="s">
        <v>833</v>
      </c>
      <c r="F430" t="s">
        <v>885</v>
      </c>
      <c r="G430" t="s">
        <v>969</v>
      </c>
      <c r="H430" t="s">
        <v>1140</v>
      </c>
      <c r="J430" t="s">
        <v>1274</v>
      </c>
      <c r="L430" t="s">
        <v>1383</v>
      </c>
      <c r="N430" t="s">
        <v>1431</v>
      </c>
      <c r="O430">
        <v>20</v>
      </c>
      <c r="P430">
        <v>12</v>
      </c>
    </row>
    <row r="431" spans="1:16" x14ac:dyDescent="0.25">
      <c r="A431" s="1">
        <v>429</v>
      </c>
      <c r="B431" t="s">
        <v>440</v>
      </c>
      <c r="C431" t="s">
        <v>829</v>
      </c>
      <c r="D431">
        <v>1994</v>
      </c>
      <c r="E431" t="s">
        <v>841</v>
      </c>
      <c r="F431" t="s">
        <v>886</v>
      </c>
      <c r="G431" t="s">
        <v>964</v>
      </c>
      <c r="H431" t="s">
        <v>1081</v>
      </c>
      <c r="J431" t="s">
        <v>1262</v>
      </c>
      <c r="L431" t="s">
        <v>1383</v>
      </c>
      <c r="N431" t="s">
        <v>1500</v>
      </c>
    </row>
    <row r="432" spans="1:16" hidden="1" x14ac:dyDescent="0.25">
      <c r="A432" s="1">
        <v>430</v>
      </c>
      <c r="B432" t="s">
        <v>441</v>
      </c>
      <c r="C432" t="s">
        <v>829</v>
      </c>
      <c r="D432">
        <v>1977</v>
      </c>
      <c r="E432" t="s">
        <v>833</v>
      </c>
      <c r="J432" t="s">
        <v>1272</v>
      </c>
      <c r="L432" t="s">
        <v>1383</v>
      </c>
      <c r="N432" t="s">
        <v>1433</v>
      </c>
      <c r="O432">
        <v>5</v>
      </c>
    </row>
    <row r="433" spans="1:16" x14ac:dyDescent="0.25">
      <c r="A433" s="1">
        <v>431</v>
      </c>
      <c r="B433" t="s">
        <v>442</v>
      </c>
      <c r="C433" t="s">
        <v>830</v>
      </c>
      <c r="D433">
        <v>1965</v>
      </c>
      <c r="E433" t="s">
        <v>871</v>
      </c>
      <c r="F433" t="s">
        <v>885</v>
      </c>
      <c r="G433" t="s">
        <v>943</v>
      </c>
      <c r="H433" t="s">
        <v>1141</v>
      </c>
      <c r="J433" t="s">
        <v>1216</v>
      </c>
      <c r="L433" t="s">
        <v>1383</v>
      </c>
      <c r="N433" t="s">
        <v>1432</v>
      </c>
      <c r="O433">
        <v>7</v>
      </c>
      <c r="P433">
        <v>5</v>
      </c>
    </row>
    <row r="434" spans="1:16" hidden="1" x14ac:dyDescent="0.25">
      <c r="A434" s="1">
        <v>432</v>
      </c>
      <c r="B434" t="s">
        <v>443</v>
      </c>
      <c r="C434" t="s">
        <v>830</v>
      </c>
      <c r="D434">
        <v>1993</v>
      </c>
      <c r="E434" t="s">
        <v>833</v>
      </c>
      <c r="F434" t="s">
        <v>888</v>
      </c>
      <c r="J434" t="s">
        <v>1216</v>
      </c>
      <c r="L434" t="s">
        <v>1384</v>
      </c>
      <c r="N434" t="s">
        <v>1429</v>
      </c>
      <c r="O434">
        <v>10</v>
      </c>
      <c r="P434">
        <v>5</v>
      </c>
    </row>
    <row r="435" spans="1:16" x14ac:dyDescent="0.25">
      <c r="A435" s="1">
        <v>433</v>
      </c>
      <c r="B435" t="s">
        <v>444</v>
      </c>
      <c r="C435" t="s">
        <v>829</v>
      </c>
      <c r="D435">
        <v>1976</v>
      </c>
      <c r="E435" t="s">
        <v>833</v>
      </c>
      <c r="F435" t="s">
        <v>885</v>
      </c>
      <c r="G435" t="s">
        <v>967</v>
      </c>
      <c r="H435" t="s">
        <v>1142</v>
      </c>
      <c r="I435" t="s">
        <v>1213</v>
      </c>
      <c r="J435" t="s">
        <v>1215</v>
      </c>
      <c r="K435" t="s">
        <v>1353</v>
      </c>
      <c r="L435" t="s">
        <v>1383</v>
      </c>
      <c r="N435" t="s">
        <v>1551</v>
      </c>
    </row>
    <row r="436" spans="1:16" hidden="1" x14ac:dyDescent="0.25">
      <c r="A436" s="1">
        <v>434</v>
      </c>
      <c r="B436" t="s">
        <v>445</v>
      </c>
      <c r="C436" t="s">
        <v>829</v>
      </c>
      <c r="D436">
        <v>1989</v>
      </c>
      <c r="E436" t="s">
        <v>833</v>
      </c>
      <c r="J436" t="s">
        <v>1272</v>
      </c>
      <c r="L436" t="s">
        <v>1384</v>
      </c>
      <c r="N436" t="s">
        <v>1441</v>
      </c>
      <c r="O436">
        <v>5</v>
      </c>
    </row>
    <row r="437" spans="1:16" hidden="1" x14ac:dyDescent="0.25">
      <c r="A437" s="1">
        <v>435</v>
      </c>
      <c r="B437" t="s">
        <v>446</v>
      </c>
      <c r="C437" t="s">
        <v>829</v>
      </c>
      <c r="D437">
        <v>2001</v>
      </c>
      <c r="E437" t="s">
        <v>833</v>
      </c>
      <c r="F437" t="s">
        <v>916</v>
      </c>
      <c r="J437" t="s">
        <v>1277</v>
      </c>
      <c r="L437" t="s">
        <v>1383</v>
      </c>
      <c r="N437" t="s">
        <v>1431</v>
      </c>
      <c r="O437">
        <v>20</v>
      </c>
      <c r="P437">
        <v>12</v>
      </c>
    </row>
    <row r="438" spans="1:16" hidden="1" x14ac:dyDescent="0.25">
      <c r="A438" s="1">
        <v>436</v>
      </c>
      <c r="B438" t="s">
        <v>447</v>
      </c>
      <c r="C438" t="s">
        <v>829</v>
      </c>
      <c r="D438">
        <v>1984</v>
      </c>
      <c r="E438" t="s">
        <v>860</v>
      </c>
      <c r="F438" t="s">
        <v>885</v>
      </c>
      <c r="J438" t="s">
        <v>1226</v>
      </c>
      <c r="L438" t="s">
        <v>1383</v>
      </c>
      <c r="N438" t="s">
        <v>1432</v>
      </c>
      <c r="O438">
        <v>7</v>
      </c>
      <c r="P438">
        <v>5</v>
      </c>
    </row>
    <row r="439" spans="1:16" x14ac:dyDescent="0.25">
      <c r="A439" s="1">
        <v>437</v>
      </c>
      <c r="B439" t="s">
        <v>448</v>
      </c>
      <c r="C439" t="s">
        <v>829</v>
      </c>
      <c r="D439">
        <v>1983</v>
      </c>
      <c r="E439" t="s">
        <v>833</v>
      </c>
      <c r="F439" t="s">
        <v>887</v>
      </c>
      <c r="G439" t="s">
        <v>942</v>
      </c>
      <c r="H439" t="s">
        <v>1143</v>
      </c>
      <c r="J439" t="s">
        <v>1277</v>
      </c>
      <c r="L439" t="s">
        <v>1383</v>
      </c>
      <c r="N439" t="s">
        <v>1441</v>
      </c>
      <c r="O439">
        <v>5</v>
      </c>
    </row>
    <row r="440" spans="1:16" x14ac:dyDescent="0.25">
      <c r="A440" s="1">
        <v>438</v>
      </c>
      <c r="B440" t="s">
        <v>449</v>
      </c>
      <c r="C440" t="s">
        <v>829</v>
      </c>
      <c r="D440">
        <v>1995</v>
      </c>
      <c r="E440" t="s">
        <v>833</v>
      </c>
      <c r="G440" t="s">
        <v>948</v>
      </c>
      <c r="H440" t="s">
        <v>1111</v>
      </c>
      <c r="J440" t="s">
        <v>1216</v>
      </c>
      <c r="L440" t="s">
        <v>1383</v>
      </c>
      <c r="N440" t="s">
        <v>1430</v>
      </c>
      <c r="O440">
        <v>5</v>
      </c>
    </row>
    <row r="441" spans="1:16" x14ac:dyDescent="0.25">
      <c r="A441" s="1">
        <v>439</v>
      </c>
      <c r="B441" t="s">
        <v>450</v>
      </c>
      <c r="C441" t="s">
        <v>829</v>
      </c>
      <c r="D441">
        <v>2000</v>
      </c>
      <c r="E441" t="s">
        <v>833</v>
      </c>
      <c r="G441" t="s">
        <v>952</v>
      </c>
      <c r="H441" t="s">
        <v>1096</v>
      </c>
      <c r="J441" t="s">
        <v>1219</v>
      </c>
      <c r="L441" t="s">
        <v>1383</v>
      </c>
      <c r="N441" t="s">
        <v>1441</v>
      </c>
      <c r="O441">
        <v>5</v>
      </c>
    </row>
    <row r="442" spans="1:16" x14ac:dyDescent="0.25">
      <c r="A442" s="1">
        <v>440</v>
      </c>
      <c r="B442" t="s">
        <v>451</v>
      </c>
      <c r="C442" t="s">
        <v>829</v>
      </c>
      <c r="D442">
        <v>2001</v>
      </c>
      <c r="E442" t="s">
        <v>833</v>
      </c>
      <c r="F442" t="s">
        <v>885</v>
      </c>
      <c r="G442" t="s">
        <v>970</v>
      </c>
      <c r="H442" t="s">
        <v>1144</v>
      </c>
      <c r="J442" t="s">
        <v>1241</v>
      </c>
      <c r="L442" t="s">
        <v>1383</v>
      </c>
      <c r="N442" t="s">
        <v>1512</v>
      </c>
      <c r="O442">
        <v>5</v>
      </c>
    </row>
    <row r="443" spans="1:16" hidden="1" x14ac:dyDescent="0.25">
      <c r="A443" s="1">
        <v>441</v>
      </c>
      <c r="B443" t="s">
        <v>452</v>
      </c>
      <c r="C443" t="s">
        <v>829</v>
      </c>
      <c r="E443" t="s">
        <v>833</v>
      </c>
      <c r="F443" t="s">
        <v>885</v>
      </c>
      <c r="J443" t="s">
        <v>1274</v>
      </c>
      <c r="L443" t="s">
        <v>1383</v>
      </c>
      <c r="N443" t="s">
        <v>1552</v>
      </c>
    </row>
    <row r="444" spans="1:16" x14ac:dyDescent="0.25">
      <c r="A444" s="1">
        <v>442</v>
      </c>
      <c r="B444" t="s">
        <v>453</v>
      </c>
      <c r="C444" t="s">
        <v>829</v>
      </c>
      <c r="D444">
        <v>1982</v>
      </c>
      <c r="E444" t="s">
        <v>833</v>
      </c>
      <c r="G444" t="s">
        <v>952</v>
      </c>
      <c r="H444" t="s">
        <v>1058</v>
      </c>
      <c r="J444" t="s">
        <v>1265</v>
      </c>
      <c r="L444" t="s">
        <v>1383</v>
      </c>
      <c r="N444" t="s">
        <v>1441</v>
      </c>
      <c r="O444">
        <v>5</v>
      </c>
    </row>
    <row r="445" spans="1:16" x14ac:dyDescent="0.25">
      <c r="A445" s="1">
        <v>443</v>
      </c>
      <c r="B445" t="s">
        <v>454</v>
      </c>
      <c r="C445" t="s">
        <v>829</v>
      </c>
      <c r="D445">
        <v>1988</v>
      </c>
      <c r="E445" t="s">
        <v>835</v>
      </c>
      <c r="G445" t="s">
        <v>947</v>
      </c>
      <c r="H445" t="s">
        <v>1145</v>
      </c>
      <c r="J445" t="s">
        <v>1281</v>
      </c>
      <c r="L445" t="s">
        <v>1384</v>
      </c>
      <c r="N445" t="s">
        <v>1429</v>
      </c>
      <c r="O445">
        <v>10</v>
      </c>
      <c r="P445">
        <v>5</v>
      </c>
    </row>
    <row r="446" spans="1:16" x14ac:dyDescent="0.25">
      <c r="A446" s="1">
        <v>444</v>
      </c>
      <c r="B446" t="s">
        <v>455</v>
      </c>
      <c r="C446" t="s">
        <v>829</v>
      </c>
      <c r="D446">
        <v>1969</v>
      </c>
      <c r="E446" t="s">
        <v>833</v>
      </c>
      <c r="G446" t="s">
        <v>938</v>
      </c>
      <c r="H446" t="s">
        <v>1051</v>
      </c>
      <c r="J446" t="s">
        <v>1219</v>
      </c>
      <c r="L446" t="s">
        <v>1383</v>
      </c>
      <c r="N446" t="s">
        <v>1433</v>
      </c>
      <c r="O446">
        <v>5</v>
      </c>
    </row>
    <row r="447" spans="1:16" hidden="1" x14ac:dyDescent="0.25">
      <c r="A447" s="1">
        <v>445</v>
      </c>
      <c r="B447" t="s">
        <v>456</v>
      </c>
      <c r="C447" t="s">
        <v>829</v>
      </c>
      <c r="D447">
        <v>1993</v>
      </c>
      <c r="E447" t="s">
        <v>833</v>
      </c>
      <c r="J447" t="s">
        <v>1262</v>
      </c>
      <c r="L447" t="s">
        <v>1383</v>
      </c>
      <c r="N447" t="s">
        <v>1438</v>
      </c>
      <c r="O447">
        <v>3</v>
      </c>
    </row>
    <row r="448" spans="1:16" hidden="1" x14ac:dyDescent="0.25">
      <c r="A448" s="1">
        <v>446</v>
      </c>
      <c r="B448" t="s">
        <v>457</v>
      </c>
      <c r="C448" t="s">
        <v>829</v>
      </c>
      <c r="D448">
        <v>2002</v>
      </c>
      <c r="E448" t="s">
        <v>833</v>
      </c>
      <c r="J448" t="s">
        <v>1231</v>
      </c>
      <c r="L448" t="s">
        <v>1383</v>
      </c>
      <c r="N448" t="s">
        <v>1484</v>
      </c>
      <c r="O448">
        <v>2</v>
      </c>
    </row>
    <row r="449" spans="1:16" x14ac:dyDescent="0.25">
      <c r="A449" s="1">
        <v>447</v>
      </c>
      <c r="B449" t="s">
        <v>458</v>
      </c>
      <c r="C449" t="s">
        <v>829</v>
      </c>
      <c r="D449">
        <v>1973</v>
      </c>
      <c r="E449" t="s">
        <v>842</v>
      </c>
      <c r="F449" t="s">
        <v>886</v>
      </c>
      <c r="G449" t="s">
        <v>971</v>
      </c>
      <c r="H449" t="s">
        <v>1143</v>
      </c>
      <c r="J449" t="s">
        <v>1220</v>
      </c>
      <c r="L449" t="s">
        <v>1383</v>
      </c>
      <c r="N449" t="s">
        <v>1553</v>
      </c>
      <c r="O449">
        <v>2</v>
      </c>
    </row>
    <row r="450" spans="1:16" hidden="1" x14ac:dyDescent="0.25">
      <c r="A450" s="1">
        <v>448</v>
      </c>
      <c r="B450" t="s">
        <v>459</v>
      </c>
      <c r="C450" t="s">
        <v>829</v>
      </c>
      <c r="D450">
        <v>1990</v>
      </c>
      <c r="E450" t="s">
        <v>833</v>
      </c>
      <c r="J450" t="s">
        <v>1244</v>
      </c>
      <c r="L450" t="s">
        <v>1383</v>
      </c>
      <c r="N450" t="s">
        <v>1554</v>
      </c>
      <c r="O450">
        <v>2</v>
      </c>
    </row>
    <row r="451" spans="1:16" x14ac:dyDescent="0.25">
      <c r="A451" s="1">
        <v>449</v>
      </c>
      <c r="B451" t="s">
        <v>460</v>
      </c>
      <c r="C451" t="s">
        <v>829</v>
      </c>
      <c r="D451">
        <v>1971</v>
      </c>
      <c r="E451" t="s">
        <v>842</v>
      </c>
      <c r="F451" t="s">
        <v>896</v>
      </c>
      <c r="G451" t="s">
        <v>936</v>
      </c>
      <c r="H451" t="s">
        <v>988</v>
      </c>
      <c r="J451" t="s">
        <v>1277</v>
      </c>
      <c r="K451" t="s">
        <v>1354</v>
      </c>
      <c r="L451" t="s">
        <v>1383</v>
      </c>
      <c r="N451" t="s">
        <v>1463</v>
      </c>
    </row>
    <row r="452" spans="1:16" x14ac:dyDescent="0.25">
      <c r="A452" s="1">
        <v>450</v>
      </c>
      <c r="B452" t="s">
        <v>461</v>
      </c>
      <c r="C452" t="s">
        <v>829</v>
      </c>
      <c r="D452">
        <v>1979</v>
      </c>
      <c r="E452" t="s">
        <v>872</v>
      </c>
      <c r="F452" t="s">
        <v>888</v>
      </c>
      <c r="G452" t="s">
        <v>947</v>
      </c>
      <c r="H452" t="s">
        <v>1053</v>
      </c>
      <c r="J452" t="s">
        <v>1216</v>
      </c>
      <c r="L452" t="s">
        <v>1384</v>
      </c>
      <c r="N452" t="s">
        <v>1429</v>
      </c>
      <c r="O452">
        <v>10</v>
      </c>
      <c r="P452">
        <v>5</v>
      </c>
    </row>
    <row r="453" spans="1:16" x14ac:dyDescent="0.25">
      <c r="A453" s="1">
        <v>451</v>
      </c>
      <c r="B453" t="s">
        <v>462</v>
      </c>
      <c r="C453" t="s">
        <v>829</v>
      </c>
      <c r="D453">
        <v>1995</v>
      </c>
      <c r="E453" t="s">
        <v>835</v>
      </c>
      <c r="F453" t="s">
        <v>885</v>
      </c>
      <c r="G453" t="s">
        <v>946</v>
      </c>
      <c r="H453" t="s">
        <v>1137</v>
      </c>
      <c r="J453" t="s">
        <v>1269</v>
      </c>
      <c r="L453" t="s">
        <v>1383</v>
      </c>
      <c r="N453" t="s">
        <v>1546</v>
      </c>
    </row>
    <row r="454" spans="1:16" x14ac:dyDescent="0.25">
      <c r="A454" s="1">
        <v>452</v>
      </c>
      <c r="B454" t="s">
        <v>463</v>
      </c>
      <c r="C454" t="s">
        <v>829</v>
      </c>
      <c r="D454">
        <v>2002</v>
      </c>
      <c r="E454" t="s">
        <v>833</v>
      </c>
      <c r="F454" t="s">
        <v>885</v>
      </c>
      <c r="G454" t="s">
        <v>946</v>
      </c>
      <c r="H454" t="s">
        <v>1078</v>
      </c>
      <c r="J454" t="s">
        <v>1274</v>
      </c>
      <c r="L454" t="s">
        <v>1383</v>
      </c>
      <c r="N454" t="s">
        <v>1431</v>
      </c>
      <c r="O454">
        <v>20</v>
      </c>
      <c r="P454">
        <v>12</v>
      </c>
    </row>
    <row r="455" spans="1:16" hidden="1" x14ac:dyDescent="0.25">
      <c r="A455" s="1">
        <v>453</v>
      </c>
      <c r="B455" t="s">
        <v>464</v>
      </c>
      <c r="C455" t="s">
        <v>830</v>
      </c>
      <c r="D455">
        <v>1991</v>
      </c>
      <c r="E455" t="s">
        <v>833</v>
      </c>
      <c r="F455" t="s">
        <v>889</v>
      </c>
      <c r="J455" t="s">
        <v>1220</v>
      </c>
      <c r="L455" t="s">
        <v>1383</v>
      </c>
      <c r="N455" t="s">
        <v>1442</v>
      </c>
      <c r="O455">
        <v>5</v>
      </c>
      <c r="P455">
        <v>3</v>
      </c>
    </row>
    <row r="456" spans="1:16" x14ac:dyDescent="0.25">
      <c r="A456" s="1">
        <v>454</v>
      </c>
      <c r="B456" t="s">
        <v>465</v>
      </c>
      <c r="C456" t="s">
        <v>829</v>
      </c>
      <c r="D456">
        <v>1982</v>
      </c>
      <c r="E456" t="s">
        <v>833</v>
      </c>
      <c r="F456" t="s">
        <v>898</v>
      </c>
      <c r="G456" t="s">
        <v>948</v>
      </c>
      <c r="H456" t="s">
        <v>1146</v>
      </c>
      <c r="J456" t="s">
        <v>1216</v>
      </c>
      <c r="L456" t="s">
        <v>1383</v>
      </c>
      <c r="N456" t="s">
        <v>1429</v>
      </c>
      <c r="O456">
        <v>10</v>
      </c>
      <c r="P456">
        <v>5</v>
      </c>
    </row>
    <row r="457" spans="1:16" x14ac:dyDescent="0.25">
      <c r="A457" s="1">
        <v>455</v>
      </c>
      <c r="B457" t="s">
        <v>466</v>
      </c>
      <c r="C457" t="s">
        <v>829</v>
      </c>
      <c r="D457">
        <v>1975</v>
      </c>
      <c r="E457" t="s">
        <v>842</v>
      </c>
      <c r="F457" t="s">
        <v>896</v>
      </c>
      <c r="G457" t="s">
        <v>936</v>
      </c>
      <c r="H457" t="s">
        <v>1147</v>
      </c>
      <c r="J457" t="s">
        <v>1222</v>
      </c>
      <c r="L457" t="s">
        <v>1383</v>
      </c>
      <c r="N457" t="s">
        <v>1555</v>
      </c>
    </row>
    <row r="458" spans="1:16" hidden="1" x14ac:dyDescent="0.25">
      <c r="A458" s="1">
        <v>456</v>
      </c>
      <c r="B458" t="s">
        <v>467</v>
      </c>
      <c r="C458" t="s">
        <v>830</v>
      </c>
      <c r="E458" t="s">
        <v>843</v>
      </c>
      <c r="J458" t="s">
        <v>1220</v>
      </c>
      <c r="L458" t="s">
        <v>1384</v>
      </c>
      <c r="N458" t="s">
        <v>1442</v>
      </c>
      <c r="O458">
        <v>5</v>
      </c>
      <c r="P458">
        <v>3</v>
      </c>
    </row>
    <row r="459" spans="1:16" hidden="1" x14ac:dyDescent="0.25">
      <c r="A459" s="1">
        <v>457</v>
      </c>
      <c r="B459" t="s">
        <v>468</v>
      </c>
      <c r="C459" t="s">
        <v>829</v>
      </c>
      <c r="D459">
        <v>1962</v>
      </c>
      <c r="E459" t="s">
        <v>833</v>
      </c>
      <c r="F459" t="s">
        <v>887</v>
      </c>
      <c r="J459" t="s">
        <v>1226</v>
      </c>
      <c r="L459" t="s">
        <v>1383</v>
      </c>
      <c r="N459" t="s">
        <v>1556</v>
      </c>
    </row>
    <row r="460" spans="1:16" hidden="1" x14ac:dyDescent="0.25">
      <c r="A460" s="1">
        <v>458</v>
      </c>
      <c r="B460" t="s">
        <v>469</v>
      </c>
      <c r="C460" t="s">
        <v>829</v>
      </c>
      <c r="D460">
        <v>1984</v>
      </c>
      <c r="E460" t="s">
        <v>833</v>
      </c>
      <c r="J460" t="s">
        <v>1226</v>
      </c>
      <c r="L460" t="s">
        <v>1384</v>
      </c>
      <c r="N460" t="s">
        <v>1433</v>
      </c>
      <c r="O460">
        <v>5</v>
      </c>
    </row>
    <row r="461" spans="1:16" hidden="1" x14ac:dyDescent="0.25">
      <c r="A461" s="1">
        <v>459</v>
      </c>
      <c r="B461" t="s">
        <v>470</v>
      </c>
      <c r="C461" t="s">
        <v>829</v>
      </c>
      <c r="D461">
        <v>1982</v>
      </c>
      <c r="E461" t="s">
        <v>853</v>
      </c>
      <c r="J461" t="s">
        <v>1248</v>
      </c>
      <c r="L461" t="s">
        <v>1384</v>
      </c>
      <c r="N461" t="s">
        <v>1468</v>
      </c>
    </row>
    <row r="462" spans="1:16" hidden="1" x14ac:dyDescent="0.25">
      <c r="A462" s="1">
        <v>460</v>
      </c>
      <c r="B462" t="s">
        <v>471</v>
      </c>
      <c r="C462" t="s">
        <v>829</v>
      </c>
      <c r="D462">
        <v>1979</v>
      </c>
      <c r="E462" t="s">
        <v>832</v>
      </c>
      <c r="J462" t="s">
        <v>1288</v>
      </c>
      <c r="L462" t="s">
        <v>1384</v>
      </c>
      <c r="N462" t="s">
        <v>1433</v>
      </c>
      <c r="O462">
        <v>5</v>
      </c>
    </row>
    <row r="463" spans="1:16" hidden="1" x14ac:dyDescent="0.25">
      <c r="A463" s="1">
        <v>461</v>
      </c>
      <c r="B463" t="s">
        <v>472</v>
      </c>
      <c r="C463" t="s">
        <v>829</v>
      </c>
      <c r="D463">
        <v>1991</v>
      </c>
      <c r="E463" t="s">
        <v>833</v>
      </c>
      <c r="J463" t="s">
        <v>1216</v>
      </c>
      <c r="L463" t="s">
        <v>1384</v>
      </c>
      <c r="N463" t="s">
        <v>1470</v>
      </c>
    </row>
    <row r="464" spans="1:16" x14ac:dyDescent="0.25">
      <c r="A464" s="1">
        <v>462</v>
      </c>
      <c r="B464" t="s">
        <v>473</v>
      </c>
      <c r="C464" t="s">
        <v>829</v>
      </c>
      <c r="D464">
        <v>1983</v>
      </c>
      <c r="E464" t="s">
        <v>833</v>
      </c>
      <c r="F464" t="s">
        <v>885</v>
      </c>
      <c r="G464" t="s">
        <v>936</v>
      </c>
      <c r="H464" t="s">
        <v>1059</v>
      </c>
      <c r="J464" t="s">
        <v>1216</v>
      </c>
      <c r="K464" t="s">
        <v>1355</v>
      </c>
      <c r="L464" t="s">
        <v>1383</v>
      </c>
      <c r="N464" t="s">
        <v>1557</v>
      </c>
      <c r="O464">
        <v>7</v>
      </c>
    </row>
    <row r="465" spans="1:16" x14ac:dyDescent="0.25">
      <c r="A465" s="1">
        <v>463</v>
      </c>
      <c r="B465" t="s">
        <v>474</v>
      </c>
      <c r="C465" t="s">
        <v>829</v>
      </c>
      <c r="D465">
        <v>1987</v>
      </c>
      <c r="E465" t="s">
        <v>842</v>
      </c>
      <c r="G465" t="s">
        <v>937</v>
      </c>
      <c r="H465" t="s">
        <v>1034</v>
      </c>
      <c r="J465" t="s">
        <v>1252</v>
      </c>
      <c r="L465" t="s">
        <v>1383</v>
      </c>
      <c r="N465" t="s">
        <v>1430</v>
      </c>
      <c r="O465">
        <v>5</v>
      </c>
    </row>
    <row r="466" spans="1:16" x14ac:dyDescent="0.25">
      <c r="A466" s="1">
        <v>464</v>
      </c>
      <c r="B466" t="s">
        <v>475</v>
      </c>
      <c r="C466" t="s">
        <v>829</v>
      </c>
      <c r="D466">
        <v>1976</v>
      </c>
      <c r="E466" t="s">
        <v>860</v>
      </c>
      <c r="F466" t="s">
        <v>885</v>
      </c>
      <c r="G466" t="s">
        <v>952</v>
      </c>
      <c r="H466" t="s">
        <v>1096</v>
      </c>
      <c r="J466" t="s">
        <v>1245</v>
      </c>
      <c r="L466" t="s">
        <v>1383</v>
      </c>
      <c r="N466" t="s">
        <v>1441</v>
      </c>
      <c r="O466">
        <v>5</v>
      </c>
    </row>
    <row r="467" spans="1:16" hidden="1" x14ac:dyDescent="0.25">
      <c r="A467" s="1">
        <v>465</v>
      </c>
      <c r="B467" t="s">
        <v>476</v>
      </c>
      <c r="C467" t="s">
        <v>829</v>
      </c>
      <c r="D467">
        <v>1985</v>
      </c>
      <c r="E467" t="s">
        <v>833</v>
      </c>
      <c r="F467" t="s">
        <v>885</v>
      </c>
      <c r="J467" t="s">
        <v>1229</v>
      </c>
      <c r="L467" t="s">
        <v>1383</v>
      </c>
      <c r="N467" t="s">
        <v>1431</v>
      </c>
      <c r="O467">
        <v>5</v>
      </c>
      <c r="P467">
        <v>12</v>
      </c>
    </row>
    <row r="468" spans="1:16" x14ac:dyDescent="0.25">
      <c r="A468" s="1">
        <v>466</v>
      </c>
      <c r="B468" t="s">
        <v>477</v>
      </c>
      <c r="C468" t="s">
        <v>829</v>
      </c>
      <c r="D468">
        <v>2000</v>
      </c>
      <c r="E468" t="s">
        <v>833</v>
      </c>
      <c r="G468" t="s">
        <v>940</v>
      </c>
      <c r="H468" t="s">
        <v>1063</v>
      </c>
      <c r="J468" t="s">
        <v>1273</v>
      </c>
      <c r="L468" t="s">
        <v>1383</v>
      </c>
      <c r="N468" t="s">
        <v>1438</v>
      </c>
      <c r="O468">
        <v>3</v>
      </c>
    </row>
    <row r="469" spans="1:16" hidden="1" x14ac:dyDescent="0.25">
      <c r="A469" s="1">
        <v>467</v>
      </c>
      <c r="B469" t="s">
        <v>478</v>
      </c>
      <c r="C469" t="s">
        <v>829</v>
      </c>
      <c r="D469">
        <v>1992</v>
      </c>
      <c r="E469" t="s">
        <v>842</v>
      </c>
      <c r="F469" t="s">
        <v>886</v>
      </c>
      <c r="J469" t="s">
        <v>1257</v>
      </c>
      <c r="L469" t="s">
        <v>1384</v>
      </c>
      <c r="N469" t="s">
        <v>1433</v>
      </c>
      <c r="O469">
        <v>5</v>
      </c>
    </row>
    <row r="470" spans="1:16" x14ac:dyDescent="0.25">
      <c r="A470" s="1">
        <v>468</v>
      </c>
      <c r="B470" t="s">
        <v>479</v>
      </c>
      <c r="C470" t="s">
        <v>830</v>
      </c>
      <c r="D470">
        <v>1995</v>
      </c>
      <c r="E470" t="s">
        <v>833</v>
      </c>
      <c r="G470" t="s">
        <v>938</v>
      </c>
      <c r="H470" t="s">
        <v>1007</v>
      </c>
      <c r="J470" t="s">
        <v>1231</v>
      </c>
      <c r="L470" t="s">
        <v>1383</v>
      </c>
      <c r="N470" t="s">
        <v>1441</v>
      </c>
      <c r="O470">
        <v>5</v>
      </c>
    </row>
    <row r="471" spans="1:16" x14ac:dyDescent="0.25">
      <c r="A471" s="1">
        <v>469</v>
      </c>
      <c r="B471" t="s">
        <v>480</v>
      </c>
      <c r="C471" t="s">
        <v>829</v>
      </c>
      <c r="D471">
        <v>1989</v>
      </c>
      <c r="E471" t="s">
        <v>833</v>
      </c>
      <c r="F471" t="s">
        <v>885</v>
      </c>
      <c r="G471" t="s">
        <v>953</v>
      </c>
      <c r="H471" t="s">
        <v>1046</v>
      </c>
      <c r="J471" t="s">
        <v>1229</v>
      </c>
      <c r="L471" t="s">
        <v>1383</v>
      </c>
      <c r="N471" t="s">
        <v>1558</v>
      </c>
    </row>
    <row r="472" spans="1:16" x14ac:dyDescent="0.25">
      <c r="A472" s="1">
        <v>470</v>
      </c>
      <c r="B472" t="s">
        <v>481</v>
      </c>
      <c r="C472" t="s">
        <v>829</v>
      </c>
      <c r="D472">
        <v>1970</v>
      </c>
      <c r="E472" t="s">
        <v>847</v>
      </c>
      <c r="G472" t="s">
        <v>959</v>
      </c>
      <c r="H472" t="s">
        <v>1148</v>
      </c>
      <c r="J472" t="s">
        <v>1267</v>
      </c>
      <c r="L472" t="s">
        <v>1383</v>
      </c>
      <c r="N472" t="s">
        <v>1559</v>
      </c>
    </row>
    <row r="473" spans="1:16" hidden="1" x14ac:dyDescent="0.25">
      <c r="A473" s="1">
        <v>471</v>
      </c>
      <c r="B473" t="s">
        <v>482</v>
      </c>
      <c r="C473" t="s">
        <v>829</v>
      </c>
      <c r="D473">
        <v>1972</v>
      </c>
      <c r="E473" t="s">
        <v>873</v>
      </c>
      <c r="F473" t="s">
        <v>885</v>
      </c>
      <c r="J473" t="s">
        <v>1280</v>
      </c>
      <c r="L473" t="s">
        <v>1383</v>
      </c>
      <c r="N473" t="s">
        <v>1432</v>
      </c>
      <c r="O473">
        <v>7</v>
      </c>
      <c r="P473">
        <v>5</v>
      </c>
    </row>
    <row r="474" spans="1:16" x14ac:dyDescent="0.25">
      <c r="A474" s="1">
        <v>472</v>
      </c>
      <c r="B474" t="s">
        <v>483</v>
      </c>
      <c r="C474" t="s">
        <v>829</v>
      </c>
      <c r="D474">
        <v>1972</v>
      </c>
      <c r="E474" t="s">
        <v>842</v>
      </c>
      <c r="F474" t="s">
        <v>888</v>
      </c>
      <c r="G474" t="s">
        <v>947</v>
      </c>
      <c r="H474" t="s">
        <v>1053</v>
      </c>
      <c r="J474" t="s">
        <v>1216</v>
      </c>
      <c r="L474" t="s">
        <v>1384</v>
      </c>
      <c r="N474" t="s">
        <v>1429</v>
      </c>
      <c r="O474">
        <v>10</v>
      </c>
      <c r="P474">
        <v>5</v>
      </c>
    </row>
    <row r="475" spans="1:16" hidden="1" x14ac:dyDescent="0.25">
      <c r="A475" s="1">
        <v>473</v>
      </c>
      <c r="B475" t="s">
        <v>484</v>
      </c>
      <c r="C475" t="s">
        <v>829</v>
      </c>
      <c r="D475">
        <v>1984</v>
      </c>
      <c r="E475" t="s">
        <v>832</v>
      </c>
      <c r="J475" t="s">
        <v>1236</v>
      </c>
      <c r="L475" t="s">
        <v>1384</v>
      </c>
      <c r="N475" t="s">
        <v>1429</v>
      </c>
      <c r="O475">
        <v>10</v>
      </c>
      <c r="P475">
        <v>5</v>
      </c>
    </row>
    <row r="476" spans="1:16" hidden="1" x14ac:dyDescent="0.25">
      <c r="A476" s="1">
        <v>474</v>
      </c>
      <c r="B476" t="s">
        <v>485</v>
      </c>
      <c r="C476" t="s">
        <v>829</v>
      </c>
      <c r="D476">
        <v>1985</v>
      </c>
      <c r="E476" t="s">
        <v>833</v>
      </c>
      <c r="J476" t="s">
        <v>1225</v>
      </c>
      <c r="L476" t="s">
        <v>1384</v>
      </c>
      <c r="N476" t="s">
        <v>1432</v>
      </c>
      <c r="O476">
        <v>7</v>
      </c>
      <c r="P476">
        <v>5</v>
      </c>
    </row>
    <row r="477" spans="1:16" hidden="1" x14ac:dyDescent="0.25">
      <c r="A477" s="1">
        <v>475</v>
      </c>
      <c r="B477" t="s">
        <v>486</v>
      </c>
      <c r="C477" t="s">
        <v>829</v>
      </c>
      <c r="D477">
        <v>1970</v>
      </c>
      <c r="E477" t="s">
        <v>847</v>
      </c>
      <c r="F477" t="s">
        <v>917</v>
      </c>
      <c r="J477" t="s">
        <v>1267</v>
      </c>
      <c r="L477" t="s">
        <v>1383</v>
      </c>
      <c r="N477" t="s">
        <v>1560</v>
      </c>
    </row>
    <row r="478" spans="1:16" hidden="1" x14ac:dyDescent="0.25">
      <c r="A478" s="1">
        <v>476</v>
      </c>
      <c r="B478" t="s">
        <v>487</v>
      </c>
      <c r="C478" t="s">
        <v>829</v>
      </c>
      <c r="D478">
        <v>1984</v>
      </c>
      <c r="E478" t="s">
        <v>860</v>
      </c>
      <c r="F478" t="s">
        <v>885</v>
      </c>
      <c r="J478" t="s">
        <v>1226</v>
      </c>
      <c r="L478" t="s">
        <v>1383</v>
      </c>
      <c r="N478" t="s">
        <v>1458</v>
      </c>
      <c r="O478">
        <v>10</v>
      </c>
      <c r="P478">
        <v>5</v>
      </c>
    </row>
    <row r="479" spans="1:16" x14ac:dyDescent="0.25">
      <c r="A479" s="1">
        <v>477</v>
      </c>
      <c r="B479" t="s">
        <v>488</v>
      </c>
      <c r="C479" t="s">
        <v>829</v>
      </c>
      <c r="D479">
        <v>1999</v>
      </c>
      <c r="E479" t="s">
        <v>842</v>
      </c>
      <c r="F479" t="s">
        <v>909</v>
      </c>
      <c r="G479" t="s">
        <v>936</v>
      </c>
      <c r="H479" t="s">
        <v>1149</v>
      </c>
      <c r="J479" t="s">
        <v>1220</v>
      </c>
      <c r="K479" t="s">
        <v>1356</v>
      </c>
      <c r="L479" t="s">
        <v>1383</v>
      </c>
      <c r="N479" t="s">
        <v>1557</v>
      </c>
      <c r="O479">
        <v>7</v>
      </c>
    </row>
    <row r="480" spans="1:16" hidden="1" x14ac:dyDescent="0.25">
      <c r="A480" s="1">
        <v>478</v>
      </c>
      <c r="B480" t="s">
        <v>489</v>
      </c>
      <c r="C480" t="s">
        <v>829</v>
      </c>
      <c r="D480">
        <v>1960</v>
      </c>
      <c r="E480" t="s">
        <v>860</v>
      </c>
      <c r="F480" t="s">
        <v>918</v>
      </c>
      <c r="J480" t="s">
        <v>1220</v>
      </c>
      <c r="L480" t="s">
        <v>1383</v>
      </c>
      <c r="N480" t="s">
        <v>1429</v>
      </c>
      <c r="O480">
        <v>10</v>
      </c>
      <c r="P480">
        <v>5</v>
      </c>
    </row>
    <row r="481" spans="1:16" hidden="1" x14ac:dyDescent="0.25">
      <c r="A481" s="1">
        <v>479</v>
      </c>
      <c r="B481" t="s">
        <v>490</v>
      </c>
      <c r="C481" t="s">
        <v>830</v>
      </c>
      <c r="D481">
        <v>1977</v>
      </c>
      <c r="E481" t="s">
        <v>853</v>
      </c>
      <c r="F481" t="s">
        <v>888</v>
      </c>
      <c r="J481" t="s">
        <v>1216</v>
      </c>
      <c r="L481" t="s">
        <v>1384</v>
      </c>
      <c r="N481" t="s">
        <v>1429</v>
      </c>
      <c r="O481">
        <v>10</v>
      </c>
      <c r="P481">
        <v>5</v>
      </c>
    </row>
    <row r="482" spans="1:16" x14ac:dyDescent="0.25">
      <c r="A482" s="1">
        <v>480</v>
      </c>
      <c r="B482" t="s">
        <v>491</v>
      </c>
      <c r="C482" t="s">
        <v>830</v>
      </c>
      <c r="D482">
        <v>1990</v>
      </c>
      <c r="E482" t="s">
        <v>835</v>
      </c>
      <c r="F482" t="s">
        <v>898</v>
      </c>
      <c r="G482" t="s">
        <v>941</v>
      </c>
      <c r="H482" t="s">
        <v>1150</v>
      </c>
      <c r="J482" t="s">
        <v>1220</v>
      </c>
      <c r="L482" t="s">
        <v>1383</v>
      </c>
      <c r="N482" t="s">
        <v>1429</v>
      </c>
      <c r="O482">
        <v>10</v>
      </c>
      <c r="P482">
        <v>5</v>
      </c>
    </row>
    <row r="483" spans="1:16" x14ac:dyDescent="0.25">
      <c r="A483" s="1">
        <v>481</v>
      </c>
      <c r="B483" t="s">
        <v>492</v>
      </c>
      <c r="C483" t="s">
        <v>830</v>
      </c>
      <c r="D483">
        <v>1968</v>
      </c>
      <c r="E483" t="s">
        <v>834</v>
      </c>
      <c r="F483" t="s">
        <v>898</v>
      </c>
      <c r="G483" t="s">
        <v>941</v>
      </c>
      <c r="H483" t="s">
        <v>1151</v>
      </c>
      <c r="J483" t="s">
        <v>1220</v>
      </c>
      <c r="L483" t="s">
        <v>1383</v>
      </c>
      <c r="N483" t="s">
        <v>1429</v>
      </c>
      <c r="O483">
        <v>10</v>
      </c>
      <c r="P483">
        <v>5</v>
      </c>
    </row>
    <row r="484" spans="1:16" x14ac:dyDescent="0.25">
      <c r="A484" s="1">
        <v>482</v>
      </c>
      <c r="B484" t="s">
        <v>493</v>
      </c>
      <c r="C484" t="s">
        <v>829</v>
      </c>
      <c r="D484">
        <v>1985</v>
      </c>
      <c r="E484" t="s">
        <v>842</v>
      </c>
      <c r="F484" t="s">
        <v>898</v>
      </c>
      <c r="G484" t="s">
        <v>941</v>
      </c>
      <c r="H484" t="s">
        <v>1152</v>
      </c>
      <c r="I484" t="s">
        <v>1213</v>
      </c>
      <c r="J484" t="s">
        <v>1281</v>
      </c>
      <c r="L484" t="s">
        <v>1383</v>
      </c>
      <c r="N484" t="s">
        <v>1461</v>
      </c>
    </row>
    <row r="485" spans="1:16" x14ac:dyDescent="0.25">
      <c r="A485" s="1">
        <v>483</v>
      </c>
      <c r="B485" t="s">
        <v>494</v>
      </c>
      <c r="C485" t="s">
        <v>829</v>
      </c>
      <c r="D485">
        <v>1981</v>
      </c>
      <c r="E485" t="s">
        <v>857</v>
      </c>
      <c r="F485" t="s">
        <v>898</v>
      </c>
      <c r="G485" t="s">
        <v>936</v>
      </c>
      <c r="H485" t="s">
        <v>988</v>
      </c>
      <c r="I485" t="s">
        <v>1213</v>
      </c>
      <c r="J485" t="s">
        <v>1285</v>
      </c>
      <c r="K485" t="s">
        <v>1357</v>
      </c>
      <c r="L485" t="s">
        <v>1383</v>
      </c>
      <c r="N485" t="s">
        <v>1429</v>
      </c>
      <c r="O485">
        <v>10</v>
      </c>
      <c r="P485">
        <v>5</v>
      </c>
    </row>
    <row r="486" spans="1:16" x14ac:dyDescent="0.25">
      <c r="A486" s="1">
        <v>484</v>
      </c>
      <c r="B486" t="s">
        <v>495</v>
      </c>
      <c r="C486" t="s">
        <v>829</v>
      </c>
      <c r="D486">
        <v>1994</v>
      </c>
      <c r="E486" t="s">
        <v>839</v>
      </c>
      <c r="F486" t="s">
        <v>898</v>
      </c>
      <c r="G486" t="s">
        <v>936</v>
      </c>
      <c r="H486" t="s">
        <v>1086</v>
      </c>
      <c r="J486" t="s">
        <v>1222</v>
      </c>
      <c r="K486" t="s">
        <v>1358</v>
      </c>
      <c r="L486" t="s">
        <v>1383</v>
      </c>
      <c r="N486" t="s">
        <v>1489</v>
      </c>
    </row>
    <row r="487" spans="1:16" x14ac:dyDescent="0.25">
      <c r="A487" s="1">
        <v>485</v>
      </c>
      <c r="B487" t="s">
        <v>496</v>
      </c>
      <c r="C487" t="s">
        <v>830</v>
      </c>
      <c r="D487">
        <v>1962</v>
      </c>
      <c r="E487" t="s">
        <v>874</v>
      </c>
      <c r="F487" t="s">
        <v>908</v>
      </c>
      <c r="G487" t="s">
        <v>937</v>
      </c>
      <c r="H487" t="s">
        <v>1153</v>
      </c>
      <c r="J487" t="s">
        <v>1220</v>
      </c>
      <c r="L487" t="s">
        <v>1383</v>
      </c>
      <c r="N487" t="s">
        <v>1482</v>
      </c>
      <c r="O487">
        <v>5</v>
      </c>
    </row>
    <row r="488" spans="1:16" hidden="1" x14ac:dyDescent="0.25">
      <c r="A488" s="1">
        <v>486</v>
      </c>
      <c r="B488" t="s">
        <v>497</v>
      </c>
      <c r="C488" t="s">
        <v>829</v>
      </c>
      <c r="D488">
        <v>1985</v>
      </c>
      <c r="E488" t="s">
        <v>842</v>
      </c>
      <c r="F488" t="s">
        <v>919</v>
      </c>
      <c r="J488" t="s">
        <v>1220</v>
      </c>
      <c r="L488" t="s">
        <v>1384</v>
      </c>
      <c r="N488" t="s">
        <v>1429</v>
      </c>
      <c r="O488">
        <v>10</v>
      </c>
      <c r="P488">
        <v>5</v>
      </c>
    </row>
    <row r="489" spans="1:16" hidden="1" x14ac:dyDescent="0.25">
      <c r="A489" s="1">
        <v>487</v>
      </c>
      <c r="B489" t="s">
        <v>498</v>
      </c>
      <c r="C489" t="s">
        <v>830</v>
      </c>
      <c r="D489">
        <v>2000</v>
      </c>
      <c r="E489" t="s">
        <v>842</v>
      </c>
      <c r="F489" t="s">
        <v>920</v>
      </c>
      <c r="J489" t="s">
        <v>1220</v>
      </c>
      <c r="K489" t="s">
        <v>1359</v>
      </c>
      <c r="L489" t="s">
        <v>1384</v>
      </c>
      <c r="N489" t="s">
        <v>1557</v>
      </c>
      <c r="O489">
        <v>7</v>
      </c>
    </row>
    <row r="490" spans="1:16" x14ac:dyDescent="0.25">
      <c r="A490" s="1">
        <v>488</v>
      </c>
      <c r="B490" t="s">
        <v>499</v>
      </c>
      <c r="C490" t="s">
        <v>830</v>
      </c>
      <c r="D490">
        <v>1978</v>
      </c>
      <c r="E490" t="s">
        <v>832</v>
      </c>
      <c r="F490" t="s">
        <v>921</v>
      </c>
      <c r="G490" t="s">
        <v>972</v>
      </c>
      <c r="H490" t="s">
        <v>1154</v>
      </c>
      <c r="J490" t="s">
        <v>1216</v>
      </c>
      <c r="L490" t="s">
        <v>1384</v>
      </c>
      <c r="N490" t="s">
        <v>1429</v>
      </c>
      <c r="O490">
        <v>10</v>
      </c>
      <c r="P490">
        <v>5</v>
      </c>
    </row>
    <row r="491" spans="1:16" hidden="1" x14ac:dyDescent="0.25">
      <c r="A491" s="1">
        <v>489</v>
      </c>
      <c r="B491" t="s">
        <v>500</v>
      </c>
      <c r="C491" t="s">
        <v>830</v>
      </c>
      <c r="D491">
        <v>1990</v>
      </c>
      <c r="E491" t="s">
        <v>853</v>
      </c>
      <c r="F491" t="s">
        <v>888</v>
      </c>
      <c r="J491" t="s">
        <v>1240</v>
      </c>
      <c r="L491" t="s">
        <v>1384</v>
      </c>
      <c r="N491" t="s">
        <v>1468</v>
      </c>
    </row>
    <row r="492" spans="1:16" hidden="1" x14ac:dyDescent="0.25">
      <c r="A492" s="1">
        <v>490</v>
      </c>
      <c r="B492" t="s">
        <v>501</v>
      </c>
      <c r="C492" t="s">
        <v>829</v>
      </c>
      <c r="D492">
        <v>1996</v>
      </c>
      <c r="E492" t="s">
        <v>842</v>
      </c>
      <c r="F492" t="s">
        <v>922</v>
      </c>
      <c r="J492" t="s">
        <v>1237</v>
      </c>
      <c r="L492" t="s">
        <v>1384</v>
      </c>
      <c r="N492" t="s">
        <v>1561</v>
      </c>
    </row>
    <row r="493" spans="1:16" x14ac:dyDescent="0.25">
      <c r="A493" s="1">
        <v>491</v>
      </c>
      <c r="B493" t="s">
        <v>502</v>
      </c>
      <c r="C493" t="s">
        <v>830</v>
      </c>
      <c r="D493">
        <v>2002</v>
      </c>
      <c r="E493" t="s">
        <v>833</v>
      </c>
      <c r="G493" t="s">
        <v>940</v>
      </c>
      <c r="H493" t="s">
        <v>995</v>
      </c>
      <c r="J493" t="s">
        <v>1225</v>
      </c>
      <c r="L493" t="s">
        <v>1383</v>
      </c>
      <c r="N493" t="s">
        <v>1438</v>
      </c>
      <c r="O493">
        <v>3</v>
      </c>
    </row>
    <row r="494" spans="1:16" x14ac:dyDescent="0.25">
      <c r="A494" s="1">
        <v>492</v>
      </c>
      <c r="B494" t="s">
        <v>503</v>
      </c>
      <c r="C494" t="s">
        <v>829</v>
      </c>
      <c r="D494">
        <v>1976</v>
      </c>
      <c r="E494" t="s">
        <v>832</v>
      </c>
      <c r="F494" t="s">
        <v>898</v>
      </c>
      <c r="G494" t="s">
        <v>941</v>
      </c>
      <c r="H494" t="s">
        <v>1155</v>
      </c>
      <c r="J494" t="s">
        <v>1251</v>
      </c>
      <c r="L494" t="s">
        <v>1383</v>
      </c>
      <c r="N494" t="s">
        <v>1429</v>
      </c>
      <c r="O494">
        <v>10</v>
      </c>
      <c r="P494">
        <v>5</v>
      </c>
    </row>
    <row r="495" spans="1:16" hidden="1" x14ac:dyDescent="0.25">
      <c r="A495" s="1">
        <v>493</v>
      </c>
      <c r="B495" t="s">
        <v>504</v>
      </c>
      <c r="C495" t="s">
        <v>830</v>
      </c>
      <c r="D495">
        <v>1996</v>
      </c>
      <c r="E495" t="s">
        <v>853</v>
      </c>
      <c r="F495" t="s">
        <v>888</v>
      </c>
      <c r="J495" t="s">
        <v>1216</v>
      </c>
      <c r="L495" t="s">
        <v>1384</v>
      </c>
      <c r="N495" t="s">
        <v>1429</v>
      </c>
      <c r="O495">
        <v>10</v>
      </c>
      <c r="P495">
        <v>5</v>
      </c>
    </row>
    <row r="496" spans="1:16" x14ac:dyDescent="0.25">
      <c r="A496" s="1">
        <v>494</v>
      </c>
      <c r="B496" t="s">
        <v>505</v>
      </c>
      <c r="C496" t="s">
        <v>829</v>
      </c>
      <c r="D496">
        <v>1962</v>
      </c>
      <c r="E496" t="s">
        <v>842</v>
      </c>
      <c r="F496" t="s">
        <v>923</v>
      </c>
      <c r="G496" t="s">
        <v>938</v>
      </c>
      <c r="H496" t="s">
        <v>1156</v>
      </c>
      <c r="J496" t="s">
        <v>1270</v>
      </c>
      <c r="L496" t="s">
        <v>1383</v>
      </c>
      <c r="N496" t="s">
        <v>1433</v>
      </c>
      <c r="O496">
        <v>5</v>
      </c>
    </row>
    <row r="497" spans="1:16" x14ac:dyDescent="0.25">
      <c r="A497" s="1">
        <v>495</v>
      </c>
      <c r="B497" t="s">
        <v>506</v>
      </c>
      <c r="C497" t="s">
        <v>830</v>
      </c>
      <c r="D497">
        <v>1967</v>
      </c>
      <c r="E497" t="s">
        <v>835</v>
      </c>
      <c r="F497" t="s">
        <v>885</v>
      </c>
      <c r="G497" t="s">
        <v>936</v>
      </c>
      <c r="H497" t="s">
        <v>1110</v>
      </c>
      <c r="J497" t="s">
        <v>1247</v>
      </c>
      <c r="K497" t="s">
        <v>1360</v>
      </c>
      <c r="L497" t="s">
        <v>1383</v>
      </c>
      <c r="N497" t="s">
        <v>1562</v>
      </c>
    </row>
    <row r="498" spans="1:16" hidden="1" x14ac:dyDescent="0.25">
      <c r="A498" s="1">
        <v>496</v>
      </c>
      <c r="B498" t="s">
        <v>507</v>
      </c>
      <c r="C498" t="s">
        <v>830</v>
      </c>
      <c r="D498">
        <v>1987</v>
      </c>
      <c r="E498" t="s">
        <v>853</v>
      </c>
      <c r="J498" t="s">
        <v>1216</v>
      </c>
      <c r="L498" t="s">
        <v>1384</v>
      </c>
      <c r="N498" t="s">
        <v>1468</v>
      </c>
    </row>
    <row r="499" spans="1:16" hidden="1" x14ac:dyDescent="0.25">
      <c r="A499" s="1">
        <v>497</v>
      </c>
      <c r="B499" t="s">
        <v>508</v>
      </c>
      <c r="C499" t="s">
        <v>829</v>
      </c>
      <c r="D499">
        <v>1987</v>
      </c>
      <c r="E499" t="s">
        <v>835</v>
      </c>
      <c r="F499" t="s">
        <v>898</v>
      </c>
      <c r="J499" t="s">
        <v>1220</v>
      </c>
      <c r="L499" t="s">
        <v>1383</v>
      </c>
      <c r="N499" t="s">
        <v>1429</v>
      </c>
      <c r="O499">
        <v>10</v>
      </c>
      <c r="P499">
        <v>5</v>
      </c>
    </row>
    <row r="500" spans="1:16" x14ac:dyDescent="0.25">
      <c r="A500" s="1">
        <v>498</v>
      </c>
      <c r="B500" t="s">
        <v>509</v>
      </c>
      <c r="C500" t="s">
        <v>829</v>
      </c>
      <c r="D500">
        <v>1967</v>
      </c>
      <c r="E500" t="s">
        <v>833</v>
      </c>
      <c r="F500" t="s">
        <v>898</v>
      </c>
      <c r="G500" t="s">
        <v>936</v>
      </c>
      <c r="H500" t="s">
        <v>1157</v>
      </c>
      <c r="J500" t="s">
        <v>1220</v>
      </c>
      <c r="K500" t="s">
        <v>1361</v>
      </c>
      <c r="L500" t="s">
        <v>1383</v>
      </c>
      <c r="N500" t="s">
        <v>1444</v>
      </c>
    </row>
    <row r="501" spans="1:16" x14ac:dyDescent="0.25">
      <c r="A501" s="1">
        <v>499</v>
      </c>
      <c r="B501" t="s">
        <v>510</v>
      </c>
      <c r="C501" t="s">
        <v>829</v>
      </c>
      <c r="D501">
        <v>1969</v>
      </c>
      <c r="E501" t="s">
        <v>875</v>
      </c>
      <c r="F501" t="s">
        <v>904</v>
      </c>
      <c r="G501" t="s">
        <v>973</v>
      </c>
      <c r="H501" t="s">
        <v>1158</v>
      </c>
      <c r="J501" t="s">
        <v>1250</v>
      </c>
      <c r="L501" t="s">
        <v>1383</v>
      </c>
      <c r="N501" t="s">
        <v>1563</v>
      </c>
    </row>
    <row r="502" spans="1:16" hidden="1" x14ac:dyDescent="0.25">
      <c r="A502" s="1">
        <v>500</v>
      </c>
      <c r="B502" t="s">
        <v>511</v>
      </c>
      <c r="C502" t="s">
        <v>830</v>
      </c>
      <c r="D502">
        <v>1991</v>
      </c>
      <c r="E502" t="s">
        <v>842</v>
      </c>
      <c r="J502" t="s">
        <v>1216</v>
      </c>
      <c r="L502" t="s">
        <v>1384</v>
      </c>
      <c r="N502" t="s">
        <v>1432</v>
      </c>
      <c r="O502">
        <v>7</v>
      </c>
      <c r="P502">
        <v>5</v>
      </c>
    </row>
    <row r="503" spans="1:16" hidden="1" x14ac:dyDescent="0.25">
      <c r="A503" s="1">
        <v>501</v>
      </c>
      <c r="B503" t="s">
        <v>512</v>
      </c>
      <c r="C503" t="s">
        <v>829</v>
      </c>
      <c r="D503">
        <v>2000</v>
      </c>
      <c r="E503" t="s">
        <v>833</v>
      </c>
      <c r="F503" t="s">
        <v>898</v>
      </c>
      <c r="J503" t="s">
        <v>1216</v>
      </c>
      <c r="L503" t="s">
        <v>1383</v>
      </c>
      <c r="N503" t="s">
        <v>1564</v>
      </c>
    </row>
    <row r="504" spans="1:16" x14ac:dyDescent="0.25">
      <c r="A504" s="1">
        <v>502</v>
      </c>
      <c r="B504" t="s">
        <v>513</v>
      </c>
      <c r="C504" t="s">
        <v>829</v>
      </c>
      <c r="D504">
        <v>2001</v>
      </c>
      <c r="E504" t="s">
        <v>876</v>
      </c>
      <c r="F504" t="s">
        <v>909</v>
      </c>
      <c r="G504" t="s">
        <v>940</v>
      </c>
      <c r="H504" t="s">
        <v>995</v>
      </c>
      <c r="J504" t="s">
        <v>1220</v>
      </c>
      <c r="L504" t="s">
        <v>1383</v>
      </c>
      <c r="N504" t="s">
        <v>1438</v>
      </c>
      <c r="O504">
        <v>3</v>
      </c>
    </row>
    <row r="505" spans="1:16" x14ac:dyDescent="0.25">
      <c r="A505" s="1">
        <v>503</v>
      </c>
      <c r="B505" t="s">
        <v>514</v>
      </c>
      <c r="C505" t="s">
        <v>829</v>
      </c>
      <c r="D505">
        <v>1971</v>
      </c>
      <c r="E505" t="s">
        <v>877</v>
      </c>
      <c r="F505" t="s">
        <v>885</v>
      </c>
      <c r="G505" t="s">
        <v>946</v>
      </c>
      <c r="H505" t="s">
        <v>1159</v>
      </c>
      <c r="I505" t="s">
        <v>1213</v>
      </c>
      <c r="J505" t="s">
        <v>1215</v>
      </c>
      <c r="K505" t="s">
        <v>1362</v>
      </c>
      <c r="L505" t="s">
        <v>1383</v>
      </c>
      <c r="N505" t="s">
        <v>1433</v>
      </c>
      <c r="O505">
        <v>5</v>
      </c>
    </row>
    <row r="506" spans="1:16" hidden="1" x14ac:dyDescent="0.25">
      <c r="A506" s="1">
        <v>504</v>
      </c>
      <c r="B506" t="s">
        <v>515</v>
      </c>
      <c r="C506" t="s">
        <v>830</v>
      </c>
      <c r="D506">
        <v>1975</v>
      </c>
      <c r="E506" t="s">
        <v>839</v>
      </c>
      <c r="F506" t="s">
        <v>886</v>
      </c>
      <c r="J506" t="s">
        <v>1267</v>
      </c>
      <c r="L506" t="s">
        <v>1383</v>
      </c>
      <c r="N506" t="s">
        <v>1565</v>
      </c>
    </row>
    <row r="507" spans="1:16" x14ac:dyDescent="0.25">
      <c r="A507" s="1">
        <v>505</v>
      </c>
      <c r="B507" t="s">
        <v>516</v>
      </c>
      <c r="C507" t="s">
        <v>829</v>
      </c>
      <c r="D507">
        <v>1961</v>
      </c>
      <c r="E507" t="s">
        <v>845</v>
      </c>
      <c r="F507" t="s">
        <v>898</v>
      </c>
      <c r="G507" t="s">
        <v>936</v>
      </c>
      <c r="H507" t="s">
        <v>1160</v>
      </c>
      <c r="J507" t="s">
        <v>1233</v>
      </c>
      <c r="K507" t="s">
        <v>1363</v>
      </c>
      <c r="L507" t="s">
        <v>1383</v>
      </c>
      <c r="N507" t="s">
        <v>1429</v>
      </c>
      <c r="O507">
        <v>10</v>
      </c>
      <c r="P507">
        <v>5</v>
      </c>
    </row>
    <row r="508" spans="1:16" x14ac:dyDescent="0.25">
      <c r="A508" s="1">
        <v>506</v>
      </c>
      <c r="B508" t="s">
        <v>517</v>
      </c>
      <c r="C508" t="s">
        <v>829</v>
      </c>
      <c r="D508">
        <v>1990</v>
      </c>
      <c r="E508" t="s">
        <v>833</v>
      </c>
      <c r="F508" t="s">
        <v>885</v>
      </c>
      <c r="G508" t="s">
        <v>946</v>
      </c>
      <c r="H508" t="s">
        <v>1161</v>
      </c>
      <c r="J508" t="s">
        <v>1237</v>
      </c>
      <c r="K508" t="s">
        <v>1364</v>
      </c>
      <c r="L508" t="s">
        <v>1383</v>
      </c>
      <c r="N508" t="s">
        <v>1441</v>
      </c>
      <c r="O508">
        <v>5</v>
      </c>
    </row>
    <row r="509" spans="1:16" x14ac:dyDescent="0.25">
      <c r="A509" s="1">
        <v>507</v>
      </c>
      <c r="B509" t="s">
        <v>518</v>
      </c>
      <c r="C509" t="s">
        <v>829</v>
      </c>
      <c r="D509">
        <v>1982</v>
      </c>
      <c r="E509" t="s">
        <v>835</v>
      </c>
      <c r="F509" t="s">
        <v>924</v>
      </c>
      <c r="G509" t="s">
        <v>939</v>
      </c>
      <c r="H509" t="s">
        <v>1162</v>
      </c>
      <c r="J509" t="s">
        <v>1216</v>
      </c>
      <c r="K509" t="s">
        <v>1365</v>
      </c>
      <c r="L509" t="s">
        <v>1383</v>
      </c>
      <c r="N509" t="s">
        <v>1566</v>
      </c>
    </row>
    <row r="510" spans="1:16" x14ac:dyDescent="0.25">
      <c r="A510" s="1">
        <v>508</v>
      </c>
      <c r="B510" t="s">
        <v>519</v>
      </c>
      <c r="C510" t="s">
        <v>830</v>
      </c>
      <c r="D510">
        <v>1999</v>
      </c>
      <c r="E510" t="s">
        <v>833</v>
      </c>
      <c r="F510" t="s">
        <v>885</v>
      </c>
      <c r="G510" t="s">
        <v>936</v>
      </c>
      <c r="H510" t="s">
        <v>1113</v>
      </c>
      <c r="J510" t="s">
        <v>1216</v>
      </c>
      <c r="K510" t="s">
        <v>1366</v>
      </c>
      <c r="L510" t="s">
        <v>1383</v>
      </c>
      <c r="N510" t="s">
        <v>1430</v>
      </c>
      <c r="O510">
        <v>5</v>
      </c>
    </row>
    <row r="511" spans="1:16" hidden="1" x14ac:dyDescent="0.25">
      <c r="A511" s="1">
        <v>509</v>
      </c>
      <c r="B511" t="s">
        <v>520</v>
      </c>
      <c r="C511" t="s">
        <v>829</v>
      </c>
      <c r="D511">
        <v>1960</v>
      </c>
      <c r="E511" t="s">
        <v>843</v>
      </c>
      <c r="F511" t="s">
        <v>898</v>
      </c>
      <c r="J511" t="s">
        <v>1289</v>
      </c>
      <c r="L511" t="s">
        <v>1383</v>
      </c>
      <c r="N511" t="s">
        <v>1540</v>
      </c>
      <c r="O511">
        <v>5</v>
      </c>
    </row>
    <row r="512" spans="1:16" x14ac:dyDescent="0.25">
      <c r="A512" s="1">
        <v>510</v>
      </c>
      <c r="B512" t="s">
        <v>521</v>
      </c>
      <c r="C512" t="s">
        <v>829</v>
      </c>
      <c r="D512">
        <v>1968</v>
      </c>
      <c r="E512" t="s">
        <v>833</v>
      </c>
      <c r="F512" t="s">
        <v>924</v>
      </c>
      <c r="G512" t="s">
        <v>936</v>
      </c>
      <c r="H512" t="s">
        <v>1113</v>
      </c>
      <c r="I512" t="s">
        <v>1213</v>
      </c>
      <c r="J512" t="s">
        <v>1262</v>
      </c>
      <c r="K512" t="s">
        <v>1367</v>
      </c>
      <c r="L512" t="s">
        <v>1383</v>
      </c>
      <c r="N512" t="s">
        <v>1433</v>
      </c>
      <c r="O512">
        <v>5</v>
      </c>
    </row>
    <row r="513" spans="1:16" x14ac:dyDescent="0.25">
      <c r="A513" s="1">
        <v>511</v>
      </c>
      <c r="B513" t="s">
        <v>522</v>
      </c>
      <c r="C513" t="s">
        <v>829</v>
      </c>
      <c r="D513">
        <v>1994</v>
      </c>
      <c r="E513" t="s">
        <v>833</v>
      </c>
      <c r="F513" t="s">
        <v>895</v>
      </c>
      <c r="G513" t="s">
        <v>940</v>
      </c>
      <c r="H513" t="s">
        <v>1074</v>
      </c>
      <c r="J513" t="s">
        <v>1262</v>
      </c>
      <c r="L513" t="s">
        <v>1383</v>
      </c>
      <c r="N513" t="s">
        <v>1438</v>
      </c>
      <c r="O513">
        <v>3</v>
      </c>
    </row>
    <row r="514" spans="1:16" hidden="1" x14ac:dyDescent="0.25">
      <c r="A514" s="1">
        <v>512</v>
      </c>
      <c r="B514" t="s">
        <v>523</v>
      </c>
      <c r="C514" t="s">
        <v>829</v>
      </c>
      <c r="D514">
        <v>1989</v>
      </c>
      <c r="E514" t="s">
        <v>835</v>
      </c>
      <c r="F514" t="s">
        <v>888</v>
      </c>
      <c r="J514" t="s">
        <v>1216</v>
      </c>
      <c r="L514" t="s">
        <v>1384</v>
      </c>
      <c r="N514" t="s">
        <v>1567</v>
      </c>
    </row>
    <row r="515" spans="1:16" hidden="1" x14ac:dyDescent="0.25">
      <c r="A515" s="1">
        <v>513</v>
      </c>
      <c r="B515" t="s">
        <v>524</v>
      </c>
      <c r="C515" t="s">
        <v>829</v>
      </c>
      <c r="D515">
        <v>1990</v>
      </c>
      <c r="E515" t="s">
        <v>835</v>
      </c>
      <c r="F515" t="s">
        <v>898</v>
      </c>
      <c r="I515" t="s">
        <v>1213</v>
      </c>
      <c r="J515" t="s">
        <v>1216</v>
      </c>
      <c r="L515" t="s">
        <v>1383</v>
      </c>
      <c r="N515" t="s">
        <v>1564</v>
      </c>
    </row>
    <row r="516" spans="1:16" x14ac:dyDescent="0.25">
      <c r="A516" s="1">
        <v>514</v>
      </c>
      <c r="B516" t="s">
        <v>525</v>
      </c>
      <c r="C516" t="s">
        <v>829</v>
      </c>
      <c r="D516">
        <v>1990</v>
      </c>
      <c r="E516" t="s">
        <v>878</v>
      </c>
      <c r="F516" t="s">
        <v>925</v>
      </c>
      <c r="G516" t="s">
        <v>943</v>
      </c>
      <c r="H516" t="s">
        <v>1163</v>
      </c>
      <c r="J516" t="s">
        <v>1270</v>
      </c>
      <c r="L516" t="s">
        <v>1383</v>
      </c>
      <c r="N516" t="s">
        <v>1463</v>
      </c>
    </row>
    <row r="517" spans="1:16" x14ac:dyDescent="0.25">
      <c r="A517" s="1">
        <v>515</v>
      </c>
      <c r="B517" t="s">
        <v>526</v>
      </c>
      <c r="C517" t="s">
        <v>829</v>
      </c>
      <c r="D517">
        <v>1958</v>
      </c>
      <c r="E517" t="s">
        <v>870</v>
      </c>
      <c r="F517" t="s">
        <v>885</v>
      </c>
      <c r="G517" t="s">
        <v>936</v>
      </c>
      <c r="H517" t="s">
        <v>1134</v>
      </c>
      <c r="J517" t="s">
        <v>1247</v>
      </c>
      <c r="K517" t="s">
        <v>1368</v>
      </c>
      <c r="L517" t="s">
        <v>1383</v>
      </c>
      <c r="N517" t="s">
        <v>1562</v>
      </c>
    </row>
    <row r="518" spans="1:16" x14ac:dyDescent="0.25">
      <c r="A518" s="1">
        <v>516</v>
      </c>
      <c r="B518" t="s">
        <v>527</v>
      </c>
      <c r="C518" t="s">
        <v>829</v>
      </c>
      <c r="D518">
        <v>1961</v>
      </c>
      <c r="E518" t="s">
        <v>853</v>
      </c>
      <c r="F518" t="s">
        <v>898</v>
      </c>
      <c r="G518" t="s">
        <v>936</v>
      </c>
      <c r="H518" t="s">
        <v>1110</v>
      </c>
      <c r="J518" t="s">
        <v>1216</v>
      </c>
      <c r="K518" t="s">
        <v>1369</v>
      </c>
      <c r="L518" t="s">
        <v>1383</v>
      </c>
      <c r="N518" t="s">
        <v>1429</v>
      </c>
      <c r="O518">
        <v>10</v>
      </c>
      <c r="P518">
        <v>5</v>
      </c>
    </row>
    <row r="519" spans="1:16" x14ac:dyDescent="0.25">
      <c r="A519" s="1">
        <v>517</v>
      </c>
      <c r="B519" t="s">
        <v>528</v>
      </c>
      <c r="C519" t="s">
        <v>829</v>
      </c>
      <c r="D519">
        <v>1999</v>
      </c>
      <c r="E519" t="s">
        <v>879</v>
      </c>
      <c r="F519" t="s">
        <v>898</v>
      </c>
      <c r="G519" t="s">
        <v>953</v>
      </c>
      <c r="H519" t="s">
        <v>1164</v>
      </c>
      <c r="I519" t="s">
        <v>1213</v>
      </c>
      <c r="J519" t="s">
        <v>1265</v>
      </c>
      <c r="L519" t="s">
        <v>1383</v>
      </c>
      <c r="N519" t="s">
        <v>1568</v>
      </c>
    </row>
    <row r="520" spans="1:16" x14ac:dyDescent="0.25">
      <c r="A520" s="1">
        <v>518</v>
      </c>
      <c r="B520" t="s">
        <v>529</v>
      </c>
      <c r="C520" t="s">
        <v>829</v>
      </c>
      <c r="D520">
        <v>1983</v>
      </c>
      <c r="E520" t="s">
        <v>853</v>
      </c>
      <c r="F520" t="s">
        <v>885</v>
      </c>
      <c r="G520" t="s">
        <v>936</v>
      </c>
      <c r="H520" t="s">
        <v>986</v>
      </c>
      <c r="J520" t="s">
        <v>1216</v>
      </c>
      <c r="K520" t="s">
        <v>1370</v>
      </c>
      <c r="L520" t="s">
        <v>1383</v>
      </c>
      <c r="N520" t="s">
        <v>1429</v>
      </c>
      <c r="O520">
        <v>10</v>
      </c>
      <c r="P520">
        <v>5</v>
      </c>
    </row>
    <row r="521" spans="1:16" hidden="1" x14ac:dyDescent="0.25">
      <c r="A521" s="1">
        <v>519</v>
      </c>
      <c r="B521" t="s">
        <v>530</v>
      </c>
      <c r="C521" t="s">
        <v>830</v>
      </c>
      <c r="D521">
        <v>1990</v>
      </c>
      <c r="E521" t="s">
        <v>842</v>
      </c>
      <c r="F521" t="s">
        <v>887</v>
      </c>
      <c r="J521" t="s">
        <v>1281</v>
      </c>
      <c r="L521" t="s">
        <v>1384</v>
      </c>
      <c r="N521" t="s">
        <v>1569</v>
      </c>
    </row>
    <row r="522" spans="1:16" hidden="1" x14ac:dyDescent="0.25">
      <c r="A522" s="1">
        <v>520</v>
      </c>
      <c r="B522" t="s">
        <v>531</v>
      </c>
      <c r="C522" t="s">
        <v>829</v>
      </c>
      <c r="D522">
        <v>1987</v>
      </c>
      <c r="E522" t="s">
        <v>842</v>
      </c>
      <c r="J522" t="s">
        <v>1216</v>
      </c>
      <c r="L522" t="s">
        <v>1384</v>
      </c>
      <c r="N522" t="s">
        <v>1468</v>
      </c>
    </row>
    <row r="523" spans="1:16" hidden="1" x14ac:dyDescent="0.25">
      <c r="A523" s="1">
        <v>521</v>
      </c>
      <c r="B523" t="s">
        <v>532</v>
      </c>
      <c r="C523" t="s">
        <v>829</v>
      </c>
      <c r="D523">
        <v>1976</v>
      </c>
      <c r="E523" t="s">
        <v>832</v>
      </c>
      <c r="F523" t="s">
        <v>898</v>
      </c>
      <c r="J523" t="s">
        <v>1288</v>
      </c>
      <c r="L523" t="s">
        <v>1383</v>
      </c>
      <c r="N523" t="s">
        <v>1429</v>
      </c>
      <c r="O523">
        <v>10</v>
      </c>
      <c r="P523">
        <v>5</v>
      </c>
    </row>
    <row r="524" spans="1:16" x14ac:dyDescent="0.25">
      <c r="A524" s="1">
        <v>522</v>
      </c>
      <c r="B524" t="s">
        <v>533</v>
      </c>
      <c r="C524" t="s">
        <v>830</v>
      </c>
      <c r="D524">
        <v>1978</v>
      </c>
      <c r="E524" t="s">
        <v>832</v>
      </c>
      <c r="F524" t="s">
        <v>926</v>
      </c>
      <c r="G524" t="s">
        <v>936</v>
      </c>
      <c r="H524" t="s">
        <v>1165</v>
      </c>
      <c r="I524" t="s">
        <v>1213</v>
      </c>
      <c r="J524" t="s">
        <v>1290</v>
      </c>
      <c r="K524" t="s">
        <v>1371</v>
      </c>
      <c r="L524" t="s">
        <v>1383</v>
      </c>
      <c r="N524" t="s">
        <v>1429</v>
      </c>
      <c r="O524">
        <v>10</v>
      </c>
      <c r="P524">
        <v>5</v>
      </c>
    </row>
    <row r="525" spans="1:16" hidden="1" x14ac:dyDescent="0.25">
      <c r="A525" s="1">
        <v>523</v>
      </c>
      <c r="B525" t="s">
        <v>534</v>
      </c>
      <c r="C525" t="s">
        <v>829</v>
      </c>
      <c r="D525">
        <v>1984</v>
      </c>
      <c r="E525" t="s">
        <v>833</v>
      </c>
      <c r="F525" t="s">
        <v>922</v>
      </c>
      <c r="J525" t="s">
        <v>1291</v>
      </c>
      <c r="L525" t="s">
        <v>1384</v>
      </c>
      <c r="N525" t="s">
        <v>1429</v>
      </c>
      <c r="O525">
        <v>10</v>
      </c>
      <c r="P525">
        <v>5</v>
      </c>
    </row>
    <row r="526" spans="1:16" x14ac:dyDescent="0.25">
      <c r="A526" s="1">
        <v>524</v>
      </c>
      <c r="B526" t="s">
        <v>535</v>
      </c>
      <c r="C526" t="s">
        <v>829</v>
      </c>
      <c r="D526">
        <v>1999</v>
      </c>
      <c r="E526" t="s">
        <v>833</v>
      </c>
      <c r="F526" t="s">
        <v>885</v>
      </c>
      <c r="G526" t="s">
        <v>974</v>
      </c>
      <c r="H526" t="s">
        <v>1017</v>
      </c>
      <c r="J526" t="s">
        <v>1292</v>
      </c>
      <c r="L526" t="s">
        <v>1383</v>
      </c>
      <c r="N526" t="s">
        <v>1438</v>
      </c>
      <c r="O526">
        <v>3</v>
      </c>
    </row>
    <row r="527" spans="1:16" hidden="1" x14ac:dyDescent="0.25">
      <c r="A527" s="1">
        <v>525</v>
      </c>
      <c r="B527" t="s">
        <v>536</v>
      </c>
      <c r="C527" t="s">
        <v>830</v>
      </c>
      <c r="D527">
        <v>1994</v>
      </c>
      <c r="E527" t="s">
        <v>833</v>
      </c>
      <c r="F527" t="s">
        <v>927</v>
      </c>
      <c r="I527" t="s">
        <v>1213</v>
      </c>
      <c r="J527" t="s">
        <v>1220</v>
      </c>
      <c r="L527" t="s">
        <v>1383</v>
      </c>
      <c r="N527" t="s">
        <v>1429</v>
      </c>
      <c r="O527">
        <v>10</v>
      </c>
      <c r="P527">
        <v>5</v>
      </c>
    </row>
    <row r="528" spans="1:16" hidden="1" x14ac:dyDescent="0.25">
      <c r="A528" s="1">
        <v>526</v>
      </c>
      <c r="B528" t="s">
        <v>537</v>
      </c>
      <c r="C528" t="s">
        <v>829</v>
      </c>
      <c r="D528">
        <v>1968</v>
      </c>
      <c r="E528" t="s">
        <v>842</v>
      </c>
      <c r="J528" t="s">
        <v>1285</v>
      </c>
      <c r="L528" t="s">
        <v>1384</v>
      </c>
      <c r="N528" t="s">
        <v>1429</v>
      </c>
      <c r="O528">
        <v>10</v>
      </c>
      <c r="P528">
        <v>5</v>
      </c>
    </row>
    <row r="529" spans="1:16" x14ac:dyDescent="0.25">
      <c r="A529" s="1">
        <v>527</v>
      </c>
      <c r="B529" t="s">
        <v>538</v>
      </c>
      <c r="C529" t="s">
        <v>829</v>
      </c>
      <c r="D529">
        <v>1990</v>
      </c>
      <c r="E529" t="s">
        <v>842</v>
      </c>
      <c r="F529" t="s">
        <v>885</v>
      </c>
      <c r="G529" t="s">
        <v>936</v>
      </c>
      <c r="H529" t="s">
        <v>1110</v>
      </c>
      <c r="J529" t="s">
        <v>1225</v>
      </c>
      <c r="K529" t="s">
        <v>1372</v>
      </c>
      <c r="L529" t="s">
        <v>1383</v>
      </c>
      <c r="N529" t="s">
        <v>1429</v>
      </c>
      <c r="O529">
        <v>10</v>
      </c>
      <c r="P529">
        <v>5</v>
      </c>
    </row>
    <row r="530" spans="1:16" x14ac:dyDescent="0.25">
      <c r="A530" s="1">
        <v>528</v>
      </c>
      <c r="B530" t="s">
        <v>539</v>
      </c>
      <c r="C530" t="s">
        <v>829</v>
      </c>
      <c r="D530">
        <v>1999</v>
      </c>
      <c r="E530" t="s">
        <v>842</v>
      </c>
      <c r="F530" t="s">
        <v>898</v>
      </c>
      <c r="G530" t="s">
        <v>936</v>
      </c>
      <c r="H530" t="s">
        <v>1166</v>
      </c>
      <c r="I530" t="s">
        <v>1213</v>
      </c>
      <c r="J530" t="s">
        <v>1216</v>
      </c>
      <c r="L530" t="s">
        <v>1383</v>
      </c>
      <c r="N530" t="s">
        <v>1429</v>
      </c>
      <c r="O530">
        <v>10</v>
      </c>
      <c r="P530">
        <v>5</v>
      </c>
    </row>
    <row r="531" spans="1:16" x14ac:dyDescent="0.25">
      <c r="A531" s="1">
        <v>529</v>
      </c>
      <c r="B531" t="s">
        <v>540</v>
      </c>
      <c r="C531" t="s">
        <v>829</v>
      </c>
      <c r="D531">
        <v>1996</v>
      </c>
      <c r="E531" t="s">
        <v>835</v>
      </c>
      <c r="F531" t="s">
        <v>909</v>
      </c>
      <c r="G531" t="s">
        <v>936</v>
      </c>
      <c r="H531" t="s">
        <v>1059</v>
      </c>
      <c r="J531" t="s">
        <v>1216</v>
      </c>
      <c r="K531" t="s">
        <v>1373</v>
      </c>
      <c r="L531" t="s">
        <v>1383</v>
      </c>
      <c r="N531" t="s">
        <v>1564</v>
      </c>
    </row>
    <row r="532" spans="1:16" x14ac:dyDescent="0.25">
      <c r="A532" s="1">
        <v>530</v>
      </c>
      <c r="B532" t="s">
        <v>541</v>
      </c>
      <c r="C532" t="s">
        <v>830</v>
      </c>
      <c r="D532">
        <v>1993</v>
      </c>
      <c r="E532" t="s">
        <v>833</v>
      </c>
      <c r="G532" t="s">
        <v>938</v>
      </c>
      <c r="H532" t="s">
        <v>1051</v>
      </c>
      <c r="J532" t="s">
        <v>1250</v>
      </c>
      <c r="L532" t="s">
        <v>1383</v>
      </c>
      <c r="N532" t="s">
        <v>1433</v>
      </c>
      <c r="O532">
        <v>5</v>
      </c>
    </row>
    <row r="533" spans="1:16" hidden="1" x14ac:dyDescent="0.25">
      <c r="A533" s="1">
        <v>531</v>
      </c>
      <c r="B533" t="s">
        <v>542</v>
      </c>
      <c r="C533" t="s">
        <v>829</v>
      </c>
      <c r="D533">
        <v>1984</v>
      </c>
      <c r="E533" t="s">
        <v>833</v>
      </c>
      <c r="J533" t="s">
        <v>1227</v>
      </c>
      <c r="L533" t="s">
        <v>1384</v>
      </c>
      <c r="N533" t="s">
        <v>1429</v>
      </c>
      <c r="O533">
        <v>10</v>
      </c>
      <c r="P533">
        <v>5</v>
      </c>
    </row>
    <row r="534" spans="1:16" hidden="1" x14ac:dyDescent="0.25">
      <c r="A534" s="1">
        <v>532</v>
      </c>
      <c r="B534" t="s">
        <v>543</v>
      </c>
      <c r="C534" t="s">
        <v>829</v>
      </c>
      <c r="D534">
        <v>1984</v>
      </c>
      <c r="E534" t="s">
        <v>833</v>
      </c>
      <c r="J534" t="s">
        <v>1227</v>
      </c>
      <c r="L534" t="s">
        <v>1384</v>
      </c>
      <c r="N534" t="s">
        <v>1432</v>
      </c>
      <c r="O534">
        <v>7</v>
      </c>
      <c r="P534">
        <v>5</v>
      </c>
    </row>
    <row r="535" spans="1:16" hidden="1" x14ac:dyDescent="0.25">
      <c r="A535" s="1">
        <v>533</v>
      </c>
      <c r="B535" t="s">
        <v>544</v>
      </c>
      <c r="C535" t="s">
        <v>829</v>
      </c>
      <c r="D535">
        <v>1990</v>
      </c>
      <c r="E535" t="s">
        <v>833</v>
      </c>
      <c r="J535" t="s">
        <v>1268</v>
      </c>
      <c r="L535" t="s">
        <v>1383</v>
      </c>
      <c r="N535" t="s">
        <v>1432</v>
      </c>
      <c r="O535">
        <v>7</v>
      </c>
      <c r="P535">
        <v>5</v>
      </c>
    </row>
    <row r="536" spans="1:16" hidden="1" x14ac:dyDescent="0.25">
      <c r="A536" s="1">
        <v>534</v>
      </c>
      <c r="B536" t="s">
        <v>545</v>
      </c>
      <c r="C536" t="s">
        <v>829</v>
      </c>
      <c r="D536">
        <v>1975</v>
      </c>
      <c r="E536" t="s">
        <v>833</v>
      </c>
      <c r="J536" t="s">
        <v>1266</v>
      </c>
      <c r="L536" t="s">
        <v>1383</v>
      </c>
      <c r="N536" t="s">
        <v>1432</v>
      </c>
      <c r="O536">
        <v>7</v>
      </c>
      <c r="P536">
        <v>5</v>
      </c>
    </row>
    <row r="537" spans="1:16" hidden="1" x14ac:dyDescent="0.25">
      <c r="A537" s="1">
        <v>535</v>
      </c>
      <c r="B537" t="s">
        <v>546</v>
      </c>
      <c r="C537" t="s">
        <v>830</v>
      </c>
      <c r="D537">
        <v>1962</v>
      </c>
      <c r="E537" t="s">
        <v>843</v>
      </c>
      <c r="J537" t="s">
        <v>1231</v>
      </c>
      <c r="L537" t="s">
        <v>1384</v>
      </c>
      <c r="N537" t="s">
        <v>1441</v>
      </c>
      <c r="O537">
        <v>5</v>
      </c>
    </row>
    <row r="538" spans="1:16" x14ac:dyDescent="0.25">
      <c r="A538" s="1">
        <v>536</v>
      </c>
      <c r="B538" t="s">
        <v>547</v>
      </c>
      <c r="C538" t="s">
        <v>829</v>
      </c>
      <c r="D538">
        <v>1960</v>
      </c>
      <c r="E538" t="s">
        <v>833</v>
      </c>
      <c r="F538" t="s">
        <v>885</v>
      </c>
      <c r="G538" t="s">
        <v>936</v>
      </c>
      <c r="H538" t="s">
        <v>1167</v>
      </c>
      <c r="J538" t="s">
        <v>1262</v>
      </c>
      <c r="L538" t="s">
        <v>1383</v>
      </c>
      <c r="N538" t="s">
        <v>1570</v>
      </c>
    </row>
    <row r="539" spans="1:16" hidden="1" x14ac:dyDescent="0.25">
      <c r="A539" s="1">
        <v>537</v>
      </c>
      <c r="B539" t="s">
        <v>548</v>
      </c>
      <c r="C539" t="s">
        <v>829</v>
      </c>
      <c r="D539">
        <v>1987</v>
      </c>
      <c r="E539" t="s">
        <v>842</v>
      </c>
      <c r="F539" t="s">
        <v>893</v>
      </c>
      <c r="J539" t="s">
        <v>1236</v>
      </c>
      <c r="L539" t="s">
        <v>1383</v>
      </c>
      <c r="N539" t="s">
        <v>1432</v>
      </c>
      <c r="O539">
        <v>7</v>
      </c>
      <c r="P539">
        <v>5</v>
      </c>
    </row>
    <row r="540" spans="1:16" hidden="1" x14ac:dyDescent="0.25">
      <c r="A540" s="1">
        <v>538</v>
      </c>
      <c r="B540" t="s">
        <v>549</v>
      </c>
      <c r="C540" t="s">
        <v>830</v>
      </c>
      <c r="D540">
        <v>1994</v>
      </c>
      <c r="E540" t="s">
        <v>832</v>
      </c>
      <c r="J540" t="s">
        <v>1216</v>
      </c>
      <c r="L540" t="s">
        <v>1384</v>
      </c>
      <c r="N540" t="s">
        <v>1432</v>
      </c>
      <c r="O540">
        <v>7</v>
      </c>
      <c r="P540">
        <v>5</v>
      </c>
    </row>
    <row r="541" spans="1:16" hidden="1" x14ac:dyDescent="0.25">
      <c r="A541" s="1">
        <v>539</v>
      </c>
      <c r="B541" t="s">
        <v>550</v>
      </c>
      <c r="C541" t="s">
        <v>829</v>
      </c>
      <c r="D541">
        <v>1968</v>
      </c>
      <c r="E541" t="s">
        <v>833</v>
      </c>
      <c r="F541" t="s">
        <v>895</v>
      </c>
      <c r="J541" t="s">
        <v>1281</v>
      </c>
      <c r="L541" t="s">
        <v>1383</v>
      </c>
      <c r="N541" t="s">
        <v>1429</v>
      </c>
      <c r="O541">
        <v>10</v>
      </c>
      <c r="P541">
        <v>5</v>
      </c>
    </row>
    <row r="542" spans="1:16" hidden="1" x14ac:dyDescent="0.25">
      <c r="A542" s="1">
        <v>540</v>
      </c>
      <c r="B542" t="s">
        <v>551</v>
      </c>
      <c r="C542" t="s">
        <v>829</v>
      </c>
      <c r="E542" t="s">
        <v>833</v>
      </c>
      <c r="F542" t="s">
        <v>886</v>
      </c>
      <c r="J542" t="s">
        <v>1293</v>
      </c>
      <c r="L542" t="s">
        <v>1383</v>
      </c>
      <c r="N542" t="s">
        <v>1432</v>
      </c>
      <c r="O542">
        <v>7</v>
      </c>
      <c r="P542">
        <v>5</v>
      </c>
    </row>
    <row r="543" spans="1:16" hidden="1" x14ac:dyDescent="0.25">
      <c r="A543" s="1">
        <v>541</v>
      </c>
      <c r="B543" t="s">
        <v>552</v>
      </c>
      <c r="C543" t="s">
        <v>829</v>
      </c>
      <c r="D543">
        <v>1998</v>
      </c>
      <c r="E543" t="s">
        <v>842</v>
      </c>
      <c r="J543" t="s">
        <v>1225</v>
      </c>
      <c r="K543" t="s">
        <v>1374</v>
      </c>
      <c r="L543" t="s">
        <v>1383</v>
      </c>
      <c r="N543" t="s">
        <v>1571</v>
      </c>
    </row>
    <row r="544" spans="1:16" hidden="1" x14ac:dyDescent="0.25">
      <c r="A544" s="1">
        <v>542</v>
      </c>
      <c r="B544" t="s">
        <v>553</v>
      </c>
      <c r="C544" t="s">
        <v>829</v>
      </c>
      <c r="D544">
        <v>1995</v>
      </c>
      <c r="E544" t="s">
        <v>840</v>
      </c>
      <c r="J544" t="s">
        <v>1222</v>
      </c>
      <c r="L544" t="s">
        <v>1383</v>
      </c>
      <c r="N544" t="s">
        <v>1572</v>
      </c>
    </row>
    <row r="545" spans="1:16" hidden="1" x14ac:dyDescent="0.25">
      <c r="A545" s="1">
        <v>543</v>
      </c>
      <c r="B545" t="s">
        <v>554</v>
      </c>
      <c r="C545" t="s">
        <v>829</v>
      </c>
      <c r="D545">
        <v>1966</v>
      </c>
      <c r="E545" t="s">
        <v>835</v>
      </c>
      <c r="H545" t="s">
        <v>1168</v>
      </c>
      <c r="J545" t="s">
        <v>1248</v>
      </c>
      <c r="L545" t="s">
        <v>1383</v>
      </c>
      <c r="N545" t="s">
        <v>1572</v>
      </c>
    </row>
    <row r="546" spans="1:16" hidden="1" x14ac:dyDescent="0.25">
      <c r="A546" s="1">
        <v>544</v>
      </c>
      <c r="B546" t="s">
        <v>555</v>
      </c>
      <c r="C546" t="s">
        <v>829</v>
      </c>
      <c r="D546">
        <v>1978</v>
      </c>
      <c r="E546" t="s">
        <v>833</v>
      </c>
      <c r="F546" t="s">
        <v>885</v>
      </c>
      <c r="J546" t="s">
        <v>1275</v>
      </c>
      <c r="L546" t="s">
        <v>1383</v>
      </c>
      <c r="N546" t="s">
        <v>1432</v>
      </c>
      <c r="O546">
        <v>7</v>
      </c>
      <c r="P546">
        <v>5</v>
      </c>
    </row>
    <row r="547" spans="1:16" hidden="1" x14ac:dyDescent="0.25">
      <c r="A547" s="1">
        <v>545</v>
      </c>
      <c r="B547" t="s">
        <v>556</v>
      </c>
      <c r="C547" t="s">
        <v>829</v>
      </c>
      <c r="D547">
        <v>1979</v>
      </c>
      <c r="E547" t="s">
        <v>833</v>
      </c>
      <c r="F547" t="s">
        <v>886</v>
      </c>
      <c r="I547" t="s">
        <v>1213</v>
      </c>
      <c r="J547" t="s">
        <v>1216</v>
      </c>
      <c r="L547" t="s">
        <v>1384</v>
      </c>
      <c r="N547" t="s">
        <v>1429</v>
      </c>
      <c r="O547">
        <v>10</v>
      </c>
      <c r="P547">
        <v>5</v>
      </c>
    </row>
    <row r="548" spans="1:16" x14ac:dyDescent="0.25">
      <c r="A548" s="1">
        <v>546</v>
      </c>
      <c r="B548" t="s">
        <v>557</v>
      </c>
      <c r="C548" t="s">
        <v>829</v>
      </c>
      <c r="D548">
        <v>1998</v>
      </c>
      <c r="E548" t="s">
        <v>833</v>
      </c>
      <c r="G548" t="s">
        <v>949</v>
      </c>
      <c r="H548" t="s">
        <v>1017</v>
      </c>
      <c r="J548" t="s">
        <v>1225</v>
      </c>
      <c r="L548" t="s">
        <v>1383</v>
      </c>
      <c r="N548" t="s">
        <v>1438</v>
      </c>
      <c r="O548">
        <v>3</v>
      </c>
    </row>
    <row r="549" spans="1:16" x14ac:dyDescent="0.25">
      <c r="A549" s="1">
        <v>547</v>
      </c>
      <c r="B549" t="s">
        <v>558</v>
      </c>
      <c r="C549" t="s">
        <v>829</v>
      </c>
      <c r="D549">
        <v>1980</v>
      </c>
      <c r="E549" t="s">
        <v>833</v>
      </c>
      <c r="G549" t="s">
        <v>937</v>
      </c>
      <c r="H549" t="s">
        <v>1009</v>
      </c>
      <c r="J549" t="s">
        <v>1279</v>
      </c>
      <c r="L549" t="s">
        <v>1383</v>
      </c>
      <c r="N549" t="s">
        <v>1453</v>
      </c>
    </row>
    <row r="550" spans="1:16" hidden="1" x14ac:dyDescent="0.25">
      <c r="A550" s="1">
        <v>548</v>
      </c>
      <c r="B550" t="s">
        <v>559</v>
      </c>
      <c r="C550" t="s">
        <v>829</v>
      </c>
      <c r="D550">
        <v>1988</v>
      </c>
      <c r="E550" t="s">
        <v>847</v>
      </c>
      <c r="F550" t="s">
        <v>885</v>
      </c>
      <c r="J550" t="s">
        <v>1253</v>
      </c>
      <c r="L550" t="s">
        <v>1383</v>
      </c>
      <c r="N550" t="s">
        <v>1573</v>
      </c>
    </row>
    <row r="551" spans="1:16" x14ac:dyDescent="0.25">
      <c r="A551" s="1">
        <v>549</v>
      </c>
      <c r="B551" t="s">
        <v>560</v>
      </c>
      <c r="C551" t="s">
        <v>829</v>
      </c>
      <c r="D551">
        <v>1996</v>
      </c>
      <c r="E551" t="s">
        <v>833</v>
      </c>
      <c r="F551" t="s">
        <v>899</v>
      </c>
      <c r="G551" t="s">
        <v>938</v>
      </c>
      <c r="H551" t="s">
        <v>1169</v>
      </c>
      <c r="J551" t="s">
        <v>1242</v>
      </c>
      <c r="L551" t="s">
        <v>1383</v>
      </c>
      <c r="N551" t="s">
        <v>1433</v>
      </c>
      <c r="O551">
        <v>5</v>
      </c>
    </row>
    <row r="552" spans="1:16" hidden="1" x14ac:dyDescent="0.25">
      <c r="A552" s="1">
        <v>550</v>
      </c>
      <c r="B552" t="s">
        <v>561</v>
      </c>
      <c r="C552" t="s">
        <v>829</v>
      </c>
      <c r="D552">
        <v>1965</v>
      </c>
      <c r="E552" t="s">
        <v>842</v>
      </c>
      <c r="F552" t="s">
        <v>917</v>
      </c>
      <c r="J552" t="s">
        <v>1233</v>
      </c>
      <c r="L552" t="s">
        <v>1383</v>
      </c>
      <c r="N552" t="s">
        <v>1433</v>
      </c>
      <c r="O552">
        <v>5</v>
      </c>
    </row>
    <row r="553" spans="1:16" hidden="1" x14ac:dyDescent="0.25">
      <c r="A553" s="1">
        <v>551</v>
      </c>
      <c r="B553" t="s">
        <v>562</v>
      </c>
      <c r="C553" t="s">
        <v>829</v>
      </c>
      <c r="D553">
        <v>1977</v>
      </c>
      <c r="E553" t="s">
        <v>835</v>
      </c>
      <c r="J553" t="s">
        <v>1216</v>
      </c>
      <c r="L553" t="s">
        <v>1384</v>
      </c>
      <c r="N553" t="s">
        <v>1432</v>
      </c>
      <c r="O553">
        <v>7</v>
      </c>
      <c r="P553">
        <v>5</v>
      </c>
    </row>
    <row r="554" spans="1:16" hidden="1" x14ac:dyDescent="0.25">
      <c r="A554" s="1">
        <v>552</v>
      </c>
      <c r="B554" t="s">
        <v>563</v>
      </c>
      <c r="C554" t="s">
        <v>830</v>
      </c>
      <c r="D554">
        <v>1985</v>
      </c>
      <c r="E554" t="s">
        <v>835</v>
      </c>
      <c r="F554" t="s">
        <v>898</v>
      </c>
      <c r="J554" t="s">
        <v>1216</v>
      </c>
      <c r="L554" t="s">
        <v>1383</v>
      </c>
      <c r="N554" t="s">
        <v>1432</v>
      </c>
      <c r="O554">
        <v>7</v>
      </c>
      <c r="P554">
        <v>5</v>
      </c>
    </row>
    <row r="555" spans="1:16" hidden="1" x14ac:dyDescent="0.25">
      <c r="A555" s="1">
        <v>553</v>
      </c>
      <c r="B555" t="s">
        <v>564</v>
      </c>
      <c r="C555" t="s">
        <v>830</v>
      </c>
      <c r="D555">
        <v>1980</v>
      </c>
      <c r="E555" t="s">
        <v>835</v>
      </c>
      <c r="F555" t="s">
        <v>909</v>
      </c>
      <c r="J555" t="s">
        <v>1216</v>
      </c>
      <c r="L555" t="s">
        <v>1383</v>
      </c>
      <c r="N555" t="s">
        <v>1432</v>
      </c>
      <c r="O555">
        <v>7</v>
      </c>
      <c r="P555">
        <v>5</v>
      </c>
    </row>
    <row r="556" spans="1:16" hidden="1" x14ac:dyDescent="0.25">
      <c r="A556" s="1">
        <v>554</v>
      </c>
      <c r="B556" t="s">
        <v>565</v>
      </c>
      <c r="C556" t="s">
        <v>830</v>
      </c>
      <c r="D556">
        <v>1998</v>
      </c>
      <c r="E556" t="s">
        <v>833</v>
      </c>
      <c r="F556" t="s">
        <v>888</v>
      </c>
      <c r="J556" t="s">
        <v>1216</v>
      </c>
      <c r="L556" t="s">
        <v>1384</v>
      </c>
      <c r="N556" t="s">
        <v>1429</v>
      </c>
      <c r="O556">
        <v>10</v>
      </c>
      <c r="P556">
        <v>5</v>
      </c>
    </row>
    <row r="557" spans="1:16" hidden="1" x14ac:dyDescent="0.25">
      <c r="A557" s="1">
        <v>555</v>
      </c>
      <c r="B557" t="s">
        <v>566</v>
      </c>
      <c r="C557" t="s">
        <v>829</v>
      </c>
      <c r="E557" t="s">
        <v>846</v>
      </c>
      <c r="F557" t="s">
        <v>885</v>
      </c>
      <c r="G557" t="s">
        <v>936</v>
      </c>
      <c r="H557" t="s">
        <v>1110</v>
      </c>
      <c r="J557" t="s">
        <v>1220</v>
      </c>
      <c r="L557" t="s">
        <v>1383</v>
      </c>
      <c r="N557" t="s">
        <v>1574</v>
      </c>
    </row>
    <row r="558" spans="1:16" hidden="1" x14ac:dyDescent="0.25">
      <c r="A558" s="1">
        <v>556</v>
      </c>
      <c r="B558" t="s">
        <v>567</v>
      </c>
      <c r="C558" t="s">
        <v>829</v>
      </c>
      <c r="D558">
        <v>1969</v>
      </c>
      <c r="E558" t="s">
        <v>847</v>
      </c>
      <c r="J558" t="s">
        <v>1215</v>
      </c>
      <c r="L558" t="s">
        <v>1384</v>
      </c>
      <c r="N558" t="s">
        <v>1433</v>
      </c>
      <c r="O558">
        <v>5</v>
      </c>
    </row>
    <row r="559" spans="1:16" hidden="1" x14ac:dyDescent="0.25">
      <c r="A559" s="1">
        <v>557</v>
      </c>
      <c r="B559" t="s">
        <v>568</v>
      </c>
      <c r="C559" t="s">
        <v>829</v>
      </c>
      <c r="D559">
        <v>1971</v>
      </c>
      <c r="E559" t="s">
        <v>842</v>
      </c>
      <c r="F559" t="s">
        <v>887</v>
      </c>
      <c r="J559" t="s">
        <v>1255</v>
      </c>
      <c r="L559" t="s">
        <v>1383</v>
      </c>
      <c r="N559" t="s">
        <v>1433</v>
      </c>
      <c r="O559">
        <v>5</v>
      </c>
    </row>
    <row r="560" spans="1:16" hidden="1" x14ac:dyDescent="0.25">
      <c r="A560" s="1">
        <v>558</v>
      </c>
      <c r="B560" t="s">
        <v>569</v>
      </c>
      <c r="C560" t="s">
        <v>829</v>
      </c>
      <c r="D560">
        <v>1968</v>
      </c>
      <c r="E560" t="s">
        <v>833</v>
      </c>
      <c r="F560" t="s">
        <v>887</v>
      </c>
      <c r="J560" t="s">
        <v>1243</v>
      </c>
      <c r="L560" t="s">
        <v>1383</v>
      </c>
      <c r="N560" t="s">
        <v>1433</v>
      </c>
      <c r="O560">
        <v>5</v>
      </c>
    </row>
    <row r="561" spans="1:16" hidden="1" x14ac:dyDescent="0.25">
      <c r="A561" s="1">
        <v>559</v>
      </c>
      <c r="B561" t="s">
        <v>570</v>
      </c>
      <c r="C561" t="s">
        <v>829</v>
      </c>
      <c r="D561">
        <v>1982</v>
      </c>
      <c r="E561" t="s">
        <v>833</v>
      </c>
      <c r="F561" t="s">
        <v>885</v>
      </c>
      <c r="J561" t="s">
        <v>1269</v>
      </c>
      <c r="L561" t="s">
        <v>1383</v>
      </c>
      <c r="N561" t="s">
        <v>1432</v>
      </c>
      <c r="O561">
        <v>7</v>
      </c>
      <c r="P561">
        <v>5</v>
      </c>
    </row>
    <row r="562" spans="1:16" hidden="1" x14ac:dyDescent="0.25">
      <c r="A562" s="1">
        <v>560</v>
      </c>
      <c r="B562" t="s">
        <v>571</v>
      </c>
      <c r="C562" t="s">
        <v>829</v>
      </c>
      <c r="D562">
        <v>1980</v>
      </c>
      <c r="E562" t="s">
        <v>833</v>
      </c>
      <c r="G562" t="s">
        <v>949</v>
      </c>
      <c r="J562" t="s">
        <v>1284</v>
      </c>
      <c r="L562" t="s">
        <v>1383</v>
      </c>
      <c r="N562" t="s">
        <v>1433</v>
      </c>
      <c r="O562">
        <v>5</v>
      </c>
    </row>
    <row r="563" spans="1:16" hidden="1" x14ac:dyDescent="0.25">
      <c r="A563" s="1">
        <v>561</v>
      </c>
      <c r="B563" t="s">
        <v>572</v>
      </c>
      <c r="C563" t="s">
        <v>829</v>
      </c>
      <c r="E563" t="s">
        <v>842</v>
      </c>
      <c r="J563" t="s">
        <v>1267</v>
      </c>
      <c r="L563" t="s">
        <v>1384</v>
      </c>
      <c r="N563" t="s">
        <v>1433</v>
      </c>
      <c r="O563">
        <v>5</v>
      </c>
    </row>
    <row r="564" spans="1:16" hidden="1" x14ac:dyDescent="0.25">
      <c r="A564" s="1">
        <v>562</v>
      </c>
      <c r="B564" t="s">
        <v>573</v>
      </c>
      <c r="C564" t="s">
        <v>830</v>
      </c>
      <c r="D564">
        <v>1986</v>
      </c>
      <c r="E564" t="s">
        <v>842</v>
      </c>
      <c r="J564" t="s">
        <v>1239</v>
      </c>
      <c r="L564" t="s">
        <v>1383</v>
      </c>
      <c r="N564" t="s">
        <v>1575</v>
      </c>
    </row>
    <row r="565" spans="1:16" x14ac:dyDescent="0.25">
      <c r="A565" s="1">
        <v>563</v>
      </c>
      <c r="B565" t="s">
        <v>574</v>
      </c>
      <c r="C565" t="s">
        <v>829</v>
      </c>
      <c r="D565">
        <v>1991</v>
      </c>
      <c r="E565" t="s">
        <v>874</v>
      </c>
      <c r="G565" t="s">
        <v>938</v>
      </c>
      <c r="H565" t="s">
        <v>1051</v>
      </c>
      <c r="J565" t="s">
        <v>1263</v>
      </c>
      <c r="L565" t="s">
        <v>1383</v>
      </c>
      <c r="N565" t="s">
        <v>1433</v>
      </c>
      <c r="O565">
        <v>5</v>
      </c>
    </row>
    <row r="566" spans="1:16" x14ac:dyDescent="0.25">
      <c r="A566" s="1">
        <v>564</v>
      </c>
      <c r="B566" t="s">
        <v>575</v>
      </c>
      <c r="C566" t="s">
        <v>829</v>
      </c>
      <c r="D566">
        <v>1998</v>
      </c>
      <c r="E566" t="s">
        <v>846</v>
      </c>
      <c r="F566" t="s">
        <v>885</v>
      </c>
      <c r="G566" t="s">
        <v>936</v>
      </c>
      <c r="H566" t="s">
        <v>1170</v>
      </c>
      <c r="J566" t="s">
        <v>1217</v>
      </c>
      <c r="L566" t="s">
        <v>1383</v>
      </c>
      <c r="N566" t="s">
        <v>1576</v>
      </c>
    </row>
    <row r="567" spans="1:16" x14ac:dyDescent="0.25">
      <c r="A567" s="1">
        <v>565</v>
      </c>
      <c r="B567" t="s">
        <v>576</v>
      </c>
      <c r="C567" t="s">
        <v>829</v>
      </c>
      <c r="D567">
        <v>1971</v>
      </c>
      <c r="E567" t="s">
        <v>833</v>
      </c>
      <c r="F567" t="s">
        <v>885</v>
      </c>
      <c r="G567" t="s">
        <v>936</v>
      </c>
      <c r="H567" t="s">
        <v>1075</v>
      </c>
      <c r="J567" t="s">
        <v>1223</v>
      </c>
      <c r="L567" t="s">
        <v>1383</v>
      </c>
      <c r="N567" t="s">
        <v>1429</v>
      </c>
      <c r="O567">
        <v>10</v>
      </c>
      <c r="P567">
        <v>5</v>
      </c>
    </row>
    <row r="568" spans="1:16" hidden="1" x14ac:dyDescent="0.25">
      <c r="A568" s="1">
        <v>566</v>
      </c>
      <c r="B568" t="s">
        <v>577</v>
      </c>
      <c r="C568" t="s">
        <v>829</v>
      </c>
      <c r="D568">
        <v>1986</v>
      </c>
      <c r="E568" t="s">
        <v>833</v>
      </c>
      <c r="F568" t="s">
        <v>886</v>
      </c>
      <c r="J568" t="s">
        <v>1226</v>
      </c>
      <c r="L568" t="s">
        <v>1383</v>
      </c>
      <c r="N568" t="s">
        <v>1433</v>
      </c>
      <c r="O568">
        <v>5</v>
      </c>
    </row>
    <row r="569" spans="1:16" hidden="1" x14ac:dyDescent="0.25">
      <c r="A569" s="1">
        <v>567</v>
      </c>
      <c r="B569" t="s">
        <v>578</v>
      </c>
      <c r="C569" t="s">
        <v>829</v>
      </c>
      <c r="E569" t="s">
        <v>833</v>
      </c>
      <c r="J569" t="s">
        <v>1270</v>
      </c>
      <c r="L569" t="s">
        <v>1383</v>
      </c>
      <c r="N569" t="s">
        <v>1476</v>
      </c>
      <c r="O569">
        <v>3</v>
      </c>
    </row>
    <row r="570" spans="1:16" hidden="1" x14ac:dyDescent="0.25">
      <c r="A570" s="1">
        <v>568</v>
      </c>
      <c r="B570" t="s">
        <v>579</v>
      </c>
      <c r="C570" t="s">
        <v>829</v>
      </c>
      <c r="D570">
        <v>1974</v>
      </c>
      <c r="E570" t="s">
        <v>835</v>
      </c>
      <c r="F570" t="s">
        <v>888</v>
      </c>
      <c r="J570" t="s">
        <v>1216</v>
      </c>
      <c r="L570" t="s">
        <v>1384</v>
      </c>
      <c r="N570" t="s">
        <v>1429</v>
      </c>
      <c r="O570">
        <v>10</v>
      </c>
      <c r="P570">
        <v>5</v>
      </c>
    </row>
    <row r="571" spans="1:16" hidden="1" x14ac:dyDescent="0.25">
      <c r="A571" s="1">
        <v>569</v>
      </c>
      <c r="B571" t="s">
        <v>580</v>
      </c>
      <c r="C571" t="s">
        <v>829</v>
      </c>
      <c r="D571">
        <v>1961</v>
      </c>
      <c r="E571" t="s">
        <v>835</v>
      </c>
      <c r="F571" t="s">
        <v>888</v>
      </c>
      <c r="J571" t="s">
        <v>1216</v>
      </c>
      <c r="L571" t="s">
        <v>1384</v>
      </c>
      <c r="N571" t="s">
        <v>1429</v>
      </c>
      <c r="O571">
        <v>10</v>
      </c>
      <c r="P571">
        <v>5</v>
      </c>
    </row>
    <row r="572" spans="1:16" hidden="1" x14ac:dyDescent="0.25">
      <c r="A572" s="1">
        <v>570</v>
      </c>
      <c r="B572" t="s">
        <v>581</v>
      </c>
      <c r="C572" t="s">
        <v>830</v>
      </c>
      <c r="D572">
        <v>1966</v>
      </c>
      <c r="E572" t="s">
        <v>842</v>
      </c>
      <c r="F572" t="s">
        <v>885</v>
      </c>
      <c r="J572" t="s">
        <v>1217</v>
      </c>
      <c r="L572" t="s">
        <v>1383</v>
      </c>
      <c r="N572" t="s">
        <v>1448</v>
      </c>
      <c r="O572">
        <v>6</v>
      </c>
      <c r="P572">
        <v>3</v>
      </c>
    </row>
    <row r="573" spans="1:16" hidden="1" x14ac:dyDescent="0.25">
      <c r="A573" s="1">
        <v>571</v>
      </c>
      <c r="B573" t="s">
        <v>582</v>
      </c>
      <c r="C573" t="s">
        <v>830</v>
      </c>
      <c r="D573">
        <v>2003</v>
      </c>
      <c r="E573" t="s">
        <v>833</v>
      </c>
      <c r="J573" t="s">
        <v>1268</v>
      </c>
      <c r="L573" t="s">
        <v>1383</v>
      </c>
      <c r="N573" t="s">
        <v>1438</v>
      </c>
      <c r="O573">
        <v>3</v>
      </c>
    </row>
    <row r="574" spans="1:16" hidden="1" x14ac:dyDescent="0.25">
      <c r="A574" s="1">
        <v>572</v>
      </c>
      <c r="B574" t="s">
        <v>583</v>
      </c>
      <c r="C574" t="s">
        <v>829</v>
      </c>
      <c r="D574">
        <v>1997</v>
      </c>
      <c r="E574" t="s">
        <v>845</v>
      </c>
      <c r="F574" t="s">
        <v>907</v>
      </c>
      <c r="J574" t="s">
        <v>1216</v>
      </c>
      <c r="L574" t="s">
        <v>1383</v>
      </c>
      <c r="N574" t="s">
        <v>1577</v>
      </c>
    </row>
    <row r="575" spans="1:16" hidden="1" x14ac:dyDescent="0.25">
      <c r="A575" s="1">
        <v>573</v>
      </c>
      <c r="B575" t="s">
        <v>584</v>
      </c>
      <c r="C575" t="s">
        <v>829</v>
      </c>
      <c r="D575">
        <v>1960</v>
      </c>
      <c r="E575" t="s">
        <v>833</v>
      </c>
      <c r="F575" t="s">
        <v>885</v>
      </c>
      <c r="J575" t="s">
        <v>1294</v>
      </c>
      <c r="L575" t="s">
        <v>1383</v>
      </c>
      <c r="N575" t="s">
        <v>1528</v>
      </c>
      <c r="O575">
        <v>8</v>
      </c>
      <c r="P575">
        <v>3</v>
      </c>
    </row>
    <row r="576" spans="1:16" hidden="1" x14ac:dyDescent="0.25">
      <c r="A576" s="1">
        <v>574</v>
      </c>
      <c r="B576" t="s">
        <v>585</v>
      </c>
      <c r="C576" t="s">
        <v>830</v>
      </c>
      <c r="D576">
        <v>1979</v>
      </c>
      <c r="E576" t="s">
        <v>832</v>
      </c>
      <c r="F576" t="s">
        <v>888</v>
      </c>
      <c r="G576" t="s">
        <v>947</v>
      </c>
      <c r="H576" t="s">
        <v>1024</v>
      </c>
      <c r="L576" t="s">
        <v>1383</v>
      </c>
    </row>
    <row r="577" spans="1:16" hidden="1" x14ac:dyDescent="0.25">
      <c r="A577" s="1">
        <v>575</v>
      </c>
      <c r="B577" t="s">
        <v>586</v>
      </c>
      <c r="C577" t="s">
        <v>829</v>
      </c>
      <c r="E577" t="s">
        <v>840</v>
      </c>
      <c r="G577" t="s">
        <v>950</v>
      </c>
      <c r="H577" t="s">
        <v>1171</v>
      </c>
      <c r="J577" t="s">
        <v>1229</v>
      </c>
      <c r="L577" t="s">
        <v>1383</v>
      </c>
      <c r="N577" t="s">
        <v>1578</v>
      </c>
      <c r="O577">
        <v>5</v>
      </c>
      <c r="P577">
        <v>2</v>
      </c>
    </row>
    <row r="578" spans="1:16" hidden="1" x14ac:dyDescent="0.25">
      <c r="A578" s="1">
        <v>576</v>
      </c>
      <c r="B578" t="s">
        <v>587</v>
      </c>
      <c r="C578" t="s">
        <v>829</v>
      </c>
      <c r="E578" t="s">
        <v>842</v>
      </c>
      <c r="G578" t="s">
        <v>938</v>
      </c>
      <c r="H578" t="s">
        <v>1172</v>
      </c>
      <c r="J578" t="s">
        <v>1271</v>
      </c>
      <c r="L578" t="s">
        <v>1383</v>
      </c>
      <c r="N578" t="s">
        <v>1433</v>
      </c>
      <c r="O578">
        <v>5</v>
      </c>
    </row>
    <row r="579" spans="1:16" hidden="1" x14ac:dyDescent="0.25">
      <c r="A579" s="1">
        <v>577</v>
      </c>
      <c r="B579" t="s">
        <v>588</v>
      </c>
      <c r="C579" t="s">
        <v>830</v>
      </c>
      <c r="D579">
        <v>2000</v>
      </c>
      <c r="E579" t="s">
        <v>833</v>
      </c>
      <c r="F579" t="s">
        <v>928</v>
      </c>
      <c r="J579" t="s">
        <v>1220</v>
      </c>
      <c r="L579" t="s">
        <v>1384</v>
      </c>
      <c r="N579" t="s">
        <v>1579</v>
      </c>
    </row>
    <row r="580" spans="1:16" x14ac:dyDescent="0.25">
      <c r="A580" s="1">
        <v>578</v>
      </c>
      <c r="B580" t="s">
        <v>589</v>
      </c>
      <c r="C580" t="s">
        <v>830</v>
      </c>
      <c r="D580">
        <v>2001</v>
      </c>
      <c r="E580" t="s">
        <v>844</v>
      </c>
      <c r="F580" t="s">
        <v>886</v>
      </c>
      <c r="G580" t="s">
        <v>937</v>
      </c>
      <c r="H580" t="s">
        <v>1008</v>
      </c>
      <c r="J580" t="s">
        <v>1220</v>
      </c>
      <c r="L580" t="s">
        <v>1383</v>
      </c>
      <c r="N580" t="s">
        <v>1449</v>
      </c>
      <c r="O580">
        <v>5</v>
      </c>
    </row>
    <row r="581" spans="1:16" hidden="1" x14ac:dyDescent="0.25">
      <c r="A581" s="1">
        <v>579</v>
      </c>
      <c r="B581" t="s">
        <v>590</v>
      </c>
      <c r="C581" t="s">
        <v>829</v>
      </c>
      <c r="D581">
        <v>2004</v>
      </c>
      <c r="E581" t="s">
        <v>833</v>
      </c>
      <c r="F581" t="s">
        <v>886</v>
      </c>
      <c r="J581" t="s">
        <v>1220</v>
      </c>
      <c r="L581" t="s">
        <v>1383</v>
      </c>
      <c r="N581" t="s">
        <v>1579</v>
      </c>
    </row>
    <row r="582" spans="1:16" hidden="1" x14ac:dyDescent="0.25">
      <c r="A582" s="1">
        <v>580</v>
      </c>
      <c r="B582" t="s">
        <v>591</v>
      </c>
      <c r="C582" t="s">
        <v>830</v>
      </c>
      <c r="D582">
        <v>1991</v>
      </c>
      <c r="E582" t="s">
        <v>856</v>
      </c>
      <c r="J582" t="s">
        <v>1215</v>
      </c>
      <c r="L582" t="s">
        <v>1384</v>
      </c>
      <c r="N582" t="s">
        <v>1433</v>
      </c>
      <c r="O582">
        <v>5</v>
      </c>
    </row>
    <row r="583" spans="1:16" hidden="1" x14ac:dyDescent="0.25">
      <c r="A583" s="1">
        <v>581</v>
      </c>
      <c r="B583" t="s">
        <v>592</v>
      </c>
      <c r="C583" t="s">
        <v>829</v>
      </c>
      <c r="D583">
        <v>1994</v>
      </c>
      <c r="E583" t="s">
        <v>833</v>
      </c>
      <c r="J583" t="s">
        <v>1254</v>
      </c>
      <c r="L583" t="s">
        <v>1383</v>
      </c>
      <c r="N583" t="s">
        <v>1432</v>
      </c>
      <c r="O583">
        <v>7</v>
      </c>
      <c r="P583">
        <v>5</v>
      </c>
    </row>
    <row r="584" spans="1:16" hidden="1" x14ac:dyDescent="0.25">
      <c r="A584" s="1">
        <v>582</v>
      </c>
      <c r="B584" t="s">
        <v>593</v>
      </c>
      <c r="C584" t="s">
        <v>829</v>
      </c>
      <c r="D584">
        <v>1996</v>
      </c>
      <c r="E584" t="s">
        <v>833</v>
      </c>
      <c r="F584" t="s">
        <v>899</v>
      </c>
      <c r="J584" t="s">
        <v>1234</v>
      </c>
      <c r="L584" t="s">
        <v>1383</v>
      </c>
      <c r="N584" t="s">
        <v>1463</v>
      </c>
    </row>
    <row r="585" spans="1:16" hidden="1" x14ac:dyDescent="0.25">
      <c r="A585" s="1">
        <v>583</v>
      </c>
      <c r="B585" t="s">
        <v>594</v>
      </c>
      <c r="C585" t="s">
        <v>829</v>
      </c>
      <c r="E585" t="s">
        <v>833</v>
      </c>
      <c r="F585" t="s">
        <v>885</v>
      </c>
      <c r="G585" t="s">
        <v>936</v>
      </c>
      <c r="H585" t="s">
        <v>1113</v>
      </c>
      <c r="J585" t="s">
        <v>1269</v>
      </c>
      <c r="K585" t="s">
        <v>1375</v>
      </c>
      <c r="L585" t="s">
        <v>1383</v>
      </c>
      <c r="N585" t="s">
        <v>1448</v>
      </c>
      <c r="O585">
        <v>6</v>
      </c>
      <c r="P585">
        <v>3</v>
      </c>
    </row>
    <row r="586" spans="1:16" hidden="1" x14ac:dyDescent="0.25">
      <c r="A586" s="1">
        <v>584</v>
      </c>
      <c r="B586" t="s">
        <v>595</v>
      </c>
      <c r="C586" t="s">
        <v>829</v>
      </c>
      <c r="D586">
        <v>1965</v>
      </c>
      <c r="E586" t="s">
        <v>846</v>
      </c>
      <c r="F586" t="s">
        <v>886</v>
      </c>
      <c r="J586" t="s">
        <v>1286</v>
      </c>
      <c r="L586" t="s">
        <v>1383</v>
      </c>
      <c r="N586" t="s">
        <v>1580</v>
      </c>
    </row>
    <row r="587" spans="1:16" x14ac:dyDescent="0.25">
      <c r="A587" s="1">
        <v>585</v>
      </c>
      <c r="B587" t="s">
        <v>596</v>
      </c>
      <c r="C587" t="s">
        <v>829</v>
      </c>
      <c r="D587">
        <v>1976</v>
      </c>
      <c r="E587" t="s">
        <v>846</v>
      </c>
      <c r="F587" t="s">
        <v>885</v>
      </c>
      <c r="G587" t="s">
        <v>949</v>
      </c>
      <c r="H587" t="s">
        <v>1017</v>
      </c>
      <c r="J587" t="s">
        <v>1243</v>
      </c>
      <c r="L587" t="s">
        <v>1383</v>
      </c>
      <c r="N587" t="s">
        <v>1429</v>
      </c>
      <c r="O587">
        <v>10</v>
      </c>
      <c r="P587">
        <v>5</v>
      </c>
    </row>
    <row r="588" spans="1:16" hidden="1" x14ac:dyDescent="0.25">
      <c r="A588" s="1">
        <v>586</v>
      </c>
      <c r="B588" t="s">
        <v>597</v>
      </c>
      <c r="C588" t="s">
        <v>829</v>
      </c>
      <c r="D588">
        <v>1981</v>
      </c>
      <c r="E588" t="s">
        <v>833</v>
      </c>
      <c r="J588" t="s">
        <v>1267</v>
      </c>
      <c r="L588" t="s">
        <v>1383</v>
      </c>
      <c r="N588" t="s">
        <v>1433</v>
      </c>
      <c r="O588">
        <v>5</v>
      </c>
    </row>
    <row r="589" spans="1:16" x14ac:dyDescent="0.25">
      <c r="A589" s="1">
        <v>587</v>
      </c>
      <c r="B589" t="s">
        <v>598</v>
      </c>
      <c r="C589" t="s">
        <v>829</v>
      </c>
      <c r="D589">
        <v>1987</v>
      </c>
      <c r="E589" t="s">
        <v>833</v>
      </c>
      <c r="F589" t="s">
        <v>885</v>
      </c>
      <c r="G589" t="s">
        <v>936</v>
      </c>
      <c r="H589" t="s">
        <v>1113</v>
      </c>
      <c r="J589" t="s">
        <v>1225</v>
      </c>
      <c r="L589" t="s">
        <v>1383</v>
      </c>
      <c r="N589" t="s">
        <v>1474</v>
      </c>
    </row>
    <row r="590" spans="1:16" x14ac:dyDescent="0.25">
      <c r="A590" s="1">
        <v>588</v>
      </c>
      <c r="B590" t="s">
        <v>599</v>
      </c>
      <c r="C590" t="s">
        <v>830</v>
      </c>
      <c r="D590">
        <v>1997</v>
      </c>
      <c r="E590" t="s">
        <v>833</v>
      </c>
      <c r="F590" t="s">
        <v>885</v>
      </c>
      <c r="G590" t="s">
        <v>939</v>
      </c>
      <c r="H590" t="s">
        <v>1173</v>
      </c>
      <c r="J590" t="s">
        <v>1216</v>
      </c>
      <c r="L590" t="s">
        <v>1383</v>
      </c>
      <c r="N590" t="s">
        <v>1581</v>
      </c>
      <c r="O590">
        <v>7</v>
      </c>
    </row>
    <row r="591" spans="1:16" x14ac:dyDescent="0.25">
      <c r="A591" s="1">
        <v>589</v>
      </c>
      <c r="B591" t="s">
        <v>599</v>
      </c>
      <c r="C591" t="s">
        <v>830</v>
      </c>
      <c r="D591">
        <v>1992</v>
      </c>
      <c r="E591" t="s">
        <v>833</v>
      </c>
      <c r="F591" t="s">
        <v>904</v>
      </c>
      <c r="G591" t="s">
        <v>939</v>
      </c>
      <c r="H591" t="s">
        <v>1173</v>
      </c>
      <c r="J591" t="s">
        <v>1216</v>
      </c>
      <c r="L591" t="s">
        <v>1383</v>
      </c>
      <c r="N591" t="s">
        <v>1581</v>
      </c>
      <c r="O591">
        <v>7</v>
      </c>
    </row>
    <row r="592" spans="1:16" x14ac:dyDescent="0.25">
      <c r="A592" s="1">
        <v>590</v>
      </c>
      <c r="B592" t="s">
        <v>599</v>
      </c>
      <c r="C592" t="s">
        <v>829</v>
      </c>
      <c r="D592">
        <v>1993</v>
      </c>
      <c r="E592" t="s">
        <v>833</v>
      </c>
      <c r="F592" t="s">
        <v>885</v>
      </c>
      <c r="G592" t="s">
        <v>939</v>
      </c>
      <c r="H592" t="s">
        <v>1173</v>
      </c>
      <c r="J592" t="s">
        <v>1216</v>
      </c>
      <c r="L592" t="s">
        <v>1383</v>
      </c>
      <c r="N592" t="s">
        <v>1581</v>
      </c>
      <c r="O592">
        <v>7</v>
      </c>
    </row>
    <row r="593" spans="1:16" x14ac:dyDescent="0.25">
      <c r="A593" s="1">
        <v>591</v>
      </c>
      <c r="B593" t="s">
        <v>600</v>
      </c>
      <c r="C593" t="s">
        <v>829</v>
      </c>
      <c r="D593">
        <v>1998</v>
      </c>
      <c r="E593" t="s">
        <v>846</v>
      </c>
      <c r="F593" t="s">
        <v>885</v>
      </c>
      <c r="G593" t="s">
        <v>936</v>
      </c>
      <c r="H593" t="s">
        <v>1170</v>
      </c>
      <c r="J593" t="s">
        <v>1248</v>
      </c>
      <c r="K593" t="s">
        <v>1376</v>
      </c>
      <c r="L593" t="s">
        <v>1383</v>
      </c>
      <c r="N593" t="s">
        <v>1504</v>
      </c>
      <c r="O593">
        <v>15</v>
      </c>
      <c r="P593">
        <v>5</v>
      </c>
    </row>
    <row r="594" spans="1:16" hidden="1" x14ac:dyDescent="0.25">
      <c r="A594" s="1">
        <v>592</v>
      </c>
      <c r="B594" t="s">
        <v>601</v>
      </c>
      <c r="C594" t="s">
        <v>829</v>
      </c>
      <c r="D594">
        <v>2000</v>
      </c>
      <c r="E594" t="s">
        <v>832</v>
      </c>
      <c r="F594" t="s">
        <v>888</v>
      </c>
      <c r="J594" t="s">
        <v>1238</v>
      </c>
      <c r="L594" t="s">
        <v>1384</v>
      </c>
      <c r="N594" t="s">
        <v>1441</v>
      </c>
      <c r="O594">
        <v>5</v>
      </c>
    </row>
    <row r="595" spans="1:16" hidden="1" x14ac:dyDescent="0.25">
      <c r="A595" s="1">
        <v>593</v>
      </c>
      <c r="B595" t="s">
        <v>602</v>
      </c>
      <c r="C595" t="s">
        <v>829</v>
      </c>
      <c r="E595" t="s">
        <v>833</v>
      </c>
      <c r="J595" t="s">
        <v>1229</v>
      </c>
      <c r="L595" t="s">
        <v>1384</v>
      </c>
      <c r="N595" t="s">
        <v>1443</v>
      </c>
      <c r="O595">
        <v>7</v>
      </c>
    </row>
    <row r="596" spans="1:16" hidden="1" x14ac:dyDescent="0.25">
      <c r="A596" s="1">
        <v>594</v>
      </c>
      <c r="B596" t="s">
        <v>603</v>
      </c>
      <c r="C596" t="s">
        <v>830</v>
      </c>
      <c r="D596">
        <v>1981</v>
      </c>
      <c r="E596" t="s">
        <v>839</v>
      </c>
      <c r="F596" t="s">
        <v>886</v>
      </c>
      <c r="J596" t="s">
        <v>1261</v>
      </c>
      <c r="L596" t="s">
        <v>1383</v>
      </c>
      <c r="N596" t="s">
        <v>1433</v>
      </c>
      <c r="O596">
        <v>5</v>
      </c>
    </row>
    <row r="597" spans="1:16" hidden="1" x14ac:dyDescent="0.25">
      <c r="A597" s="1">
        <v>595</v>
      </c>
      <c r="B597" t="s">
        <v>604</v>
      </c>
      <c r="C597" t="s">
        <v>829</v>
      </c>
      <c r="D597">
        <v>1986</v>
      </c>
      <c r="E597" t="s">
        <v>839</v>
      </c>
      <c r="J597" t="s">
        <v>1220</v>
      </c>
      <c r="L597" t="s">
        <v>1383</v>
      </c>
      <c r="N597" t="s">
        <v>1582</v>
      </c>
      <c r="O597">
        <v>5</v>
      </c>
    </row>
    <row r="598" spans="1:16" hidden="1" x14ac:dyDescent="0.25">
      <c r="A598" s="1">
        <v>596</v>
      </c>
      <c r="B598" t="s">
        <v>605</v>
      </c>
      <c r="C598" t="s">
        <v>829</v>
      </c>
      <c r="D598">
        <v>2004</v>
      </c>
      <c r="E598" t="s">
        <v>833</v>
      </c>
      <c r="F598" t="s">
        <v>885</v>
      </c>
      <c r="J598" t="s">
        <v>1247</v>
      </c>
      <c r="L598" t="s">
        <v>1383</v>
      </c>
      <c r="N598" t="s">
        <v>1452</v>
      </c>
      <c r="O598">
        <v>20</v>
      </c>
      <c r="P598">
        <v>10</v>
      </c>
    </row>
    <row r="599" spans="1:16" x14ac:dyDescent="0.25">
      <c r="A599" s="1">
        <v>597</v>
      </c>
      <c r="B599" t="s">
        <v>606</v>
      </c>
      <c r="C599" t="s">
        <v>829</v>
      </c>
      <c r="D599">
        <v>1998</v>
      </c>
      <c r="E599" t="s">
        <v>833</v>
      </c>
      <c r="F599" t="s">
        <v>885</v>
      </c>
      <c r="G599" t="s">
        <v>968</v>
      </c>
      <c r="H599" t="s">
        <v>1174</v>
      </c>
      <c r="J599" t="s">
        <v>1262</v>
      </c>
      <c r="L599" t="s">
        <v>1383</v>
      </c>
      <c r="N599" t="s">
        <v>1537</v>
      </c>
    </row>
    <row r="600" spans="1:16" hidden="1" x14ac:dyDescent="0.25">
      <c r="A600" s="1">
        <v>598</v>
      </c>
      <c r="B600" t="s">
        <v>607</v>
      </c>
      <c r="C600" t="s">
        <v>829</v>
      </c>
      <c r="D600">
        <v>1962</v>
      </c>
      <c r="E600" t="s">
        <v>853</v>
      </c>
      <c r="F600" t="s">
        <v>885</v>
      </c>
      <c r="I600" t="s">
        <v>1213</v>
      </c>
      <c r="J600" t="s">
        <v>1258</v>
      </c>
      <c r="L600" t="s">
        <v>1383</v>
      </c>
      <c r="N600" t="s">
        <v>1432</v>
      </c>
      <c r="O600">
        <v>7</v>
      </c>
      <c r="P600">
        <v>5</v>
      </c>
    </row>
    <row r="601" spans="1:16" hidden="1" x14ac:dyDescent="0.25">
      <c r="A601" s="1">
        <v>599</v>
      </c>
      <c r="B601" t="s">
        <v>608</v>
      </c>
      <c r="C601" t="s">
        <v>829</v>
      </c>
      <c r="D601">
        <v>1994</v>
      </c>
      <c r="E601" t="s">
        <v>833</v>
      </c>
      <c r="F601" t="s">
        <v>886</v>
      </c>
      <c r="J601" t="s">
        <v>1266</v>
      </c>
      <c r="L601" t="s">
        <v>1383</v>
      </c>
      <c r="N601" t="s">
        <v>1433</v>
      </c>
      <c r="O601">
        <v>5</v>
      </c>
    </row>
    <row r="602" spans="1:16" hidden="1" x14ac:dyDescent="0.25">
      <c r="A602" s="1">
        <v>600</v>
      </c>
      <c r="B602" t="s">
        <v>609</v>
      </c>
      <c r="C602" t="s">
        <v>829</v>
      </c>
      <c r="D602">
        <v>2005</v>
      </c>
      <c r="E602" t="s">
        <v>833</v>
      </c>
      <c r="J602" t="s">
        <v>1269</v>
      </c>
      <c r="L602" t="s">
        <v>1383</v>
      </c>
      <c r="N602" t="s">
        <v>1583</v>
      </c>
    </row>
    <row r="603" spans="1:16" hidden="1" x14ac:dyDescent="0.25">
      <c r="A603" s="1">
        <v>601</v>
      </c>
      <c r="B603" t="s">
        <v>610</v>
      </c>
      <c r="C603" t="s">
        <v>829</v>
      </c>
      <c r="D603">
        <v>1995</v>
      </c>
      <c r="E603" t="s">
        <v>853</v>
      </c>
      <c r="F603" t="s">
        <v>909</v>
      </c>
      <c r="J603" t="s">
        <v>1216</v>
      </c>
      <c r="L603" t="s">
        <v>1383</v>
      </c>
      <c r="N603" t="s">
        <v>1584</v>
      </c>
    </row>
    <row r="604" spans="1:16" hidden="1" x14ac:dyDescent="0.25">
      <c r="A604" s="1">
        <v>602</v>
      </c>
      <c r="B604" t="s">
        <v>611</v>
      </c>
      <c r="C604" t="s">
        <v>829</v>
      </c>
      <c r="D604">
        <v>1975</v>
      </c>
      <c r="E604" t="s">
        <v>833</v>
      </c>
      <c r="J604" t="s">
        <v>1230</v>
      </c>
      <c r="L604" t="s">
        <v>1383</v>
      </c>
      <c r="N604" t="s">
        <v>1432</v>
      </c>
      <c r="O604">
        <v>7</v>
      </c>
      <c r="P604">
        <v>5</v>
      </c>
    </row>
    <row r="605" spans="1:16" hidden="1" x14ac:dyDescent="0.25">
      <c r="A605" s="1">
        <v>603</v>
      </c>
      <c r="B605" t="s">
        <v>612</v>
      </c>
      <c r="C605" t="s">
        <v>829</v>
      </c>
      <c r="D605">
        <v>2000</v>
      </c>
      <c r="E605" t="s">
        <v>842</v>
      </c>
      <c r="F605" t="s">
        <v>909</v>
      </c>
      <c r="J605" t="s">
        <v>1216</v>
      </c>
      <c r="L605" t="s">
        <v>1383</v>
      </c>
      <c r="N605" t="s">
        <v>1585</v>
      </c>
    </row>
    <row r="606" spans="1:16" x14ac:dyDescent="0.25">
      <c r="A606" s="1">
        <v>604</v>
      </c>
      <c r="B606" t="s">
        <v>613</v>
      </c>
      <c r="C606" t="s">
        <v>829</v>
      </c>
      <c r="D606">
        <v>1966</v>
      </c>
      <c r="E606" t="s">
        <v>833</v>
      </c>
      <c r="G606" t="s">
        <v>952</v>
      </c>
      <c r="H606" t="s">
        <v>1175</v>
      </c>
      <c r="J606" t="s">
        <v>1273</v>
      </c>
      <c r="L606" t="s">
        <v>1383</v>
      </c>
      <c r="N606" t="s">
        <v>1470</v>
      </c>
    </row>
    <row r="607" spans="1:16" hidden="1" x14ac:dyDescent="0.25">
      <c r="A607" s="1">
        <v>605</v>
      </c>
      <c r="B607" t="s">
        <v>614</v>
      </c>
      <c r="C607" t="s">
        <v>830</v>
      </c>
      <c r="D607">
        <v>1997</v>
      </c>
      <c r="E607" t="s">
        <v>833</v>
      </c>
      <c r="F607" t="s">
        <v>898</v>
      </c>
      <c r="J607" t="s">
        <v>1216</v>
      </c>
      <c r="L607" t="s">
        <v>1383</v>
      </c>
      <c r="N607" t="s">
        <v>1586</v>
      </c>
    </row>
    <row r="608" spans="1:16" x14ac:dyDescent="0.25">
      <c r="A608" s="1">
        <v>606</v>
      </c>
      <c r="B608" t="s">
        <v>615</v>
      </c>
      <c r="C608" t="s">
        <v>829</v>
      </c>
      <c r="D608">
        <v>1976</v>
      </c>
      <c r="E608" t="s">
        <v>833</v>
      </c>
      <c r="G608" t="s">
        <v>938</v>
      </c>
      <c r="H608" t="s">
        <v>1176</v>
      </c>
      <c r="J608" t="s">
        <v>1219</v>
      </c>
      <c r="L608" t="s">
        <v>1383</v>
      </c>
      <c r="N608" t="s">
        <v>1433</v>
      </c>
      <c r="O608">
        <v>5</v>
      </c>
    </row>
    <row r="609" spans="1:16" x14ac:dyDescent="0.25">
      <c r="A609" s="1">
        <v>607</v>
      </c>
      <c r="B609" t="s">
        <v>616</v>
      </c>
      <c r="C609" t="s">
        <v>829</v>
      </c>
      <c r="D609">
        <v>1975</v>
      </c>
      <c r="E609" t="s">
        <v>833</v>
      </c>
      <c r="G609" t="s">
        <v>975</v>
      </c>
      <c r="H609" t="s">
        <v>1177</v>
      </c>
      <c r="J609" t="s">
        <v>1242</v>
      </c>
      <c r="L609" t="s">
        <v>1383</v>
      </c>
      <c r="N609" t="s">
        <v>1587</v>
      </c>
    </row>
    <row r="610" spans="1:16" hidden="1" x14ac:dyDescent="0.25">
      <c r="A610" s="1">
        <v>608</v>
      </c>
      <c r="B610" t="s">
        <v>617</v>
      </c>
      <c r="C610" t="s">
        <v>829</v>
      </c>
      <c r="D610">
        <v>1965</v>
      </c>
      <c r="E610" t="s">
        <v>846</v>
      </c>
      <c r="F610" t="s">
        <v>904</v>
      </c>
      <c r="J610" t="s">
        <v>1286</v>
      </c>
      <c r="L610" t="s">
        <v>1383</v>
      </c>
      <c r="N610" t="s">
        <v>1433</v>
      </c>
      <c r="O610">
        <v>5</v>
      </c>
    </row>
    <row r="611" spans="1:16" x14ac:dyDescent="0.25">
      <c r="A611" s="1">
        <v>609</v>
      </c>
      <c r="B611" t="s">
        <v>618</v>
      </c>
      <c r="C611" t="s">
        <v>829</v>
      </c>
      <c r="D611">
        <v>1990</v>
      </c>
      <c r="E611" t="s">
        <v>833</v>
      </c>
      <c r="F611" t="s">
        <v>885</v>
      </c>
      <c r="G611" t="s">
        <v>936</v>
      </c>
      <c r="H611" t="s">
        <v>1111</v>
      </c>
      <c r="J611" t="s">
        <v>1257</v>
      </c>
      <c r="L611" t="s">
        <v>1383</v>
      </c>
      <c r="N611" t="s">
        <v>1433</v>
      </c>
      <c r="O611">
        <v>5</v>
      </c>
    </row>
    <row r="612" spans="1:16" hidden="1" x14ac:dyDescent="0.25">
      <c r="A612" s="1">
        <v>610</v>
      </c>
      <c r="B612" t="s">
        <v>619</v>
      </c>
      <c r="C612" t="s">
        <v>829</v>
      </c>
      <c r="E612" t="s">
        <v>833</v>
      </c>
      <c r="G612" t="s">
        <v>963</v>
      </c>
      <c r="H612" t="s">
        <v>1178</v>
      </c>
      <c r="J612" t="s">
        <v>1243</v>
      </c>
      <c r="L612" t="s">
        <v>1383</v>
      </c>
      <c r="N612" t="s">
        <v>1441</v>
      </c>
      <c r="O612">
        <v>5</v>
      </c>
    </row>
    <row r="613" spans="1:16" hidden="1" x14ac:dyDescent="0.25">
      <c r="A613" s="1">
        <v>611</v>
      </c>
      <c r="B613" t="s">
        <v>620</v>
      </c>
      <c r="C613" t="s">
        <v>829</v>
      </c>
      <c r="D613">
        <v>2002</v>
      </c>
      <c r="E613" t="s">
        <v>833</v>
      </c>
      <c r="F613" t="s">
        <v>895</v>
      </c>
      <c r="J613" t="s">
        <v>1237</v>
      </c>
      <c r="L613" t="s">
        <v>1383</v>
      </c>
      <c r="N613" t="s">
        <v>1438</v>
      </c>
      <c r="O613">
        <v>3</v>
      </c>
    </row>
    <row r="614" spans="1:16" hidden="1" x14ac:dyDescent="0.25">
      <c r="A614" s="1">
        <v>612</v>
      </c>
      <c r="B614" t="s">
        <v>621</v>
      </c>
      <c r="C614" t="s">
        <v>829</v>
      </c>
      <c r="D614">
        <v>2002</v>
      </c>
      <c r="E614" t="s">
        <v>833</v>
      </c>
      <c r="F614" t="s">
        <v>895</v>
      </c>
      <c r="J614" t="s">
        <v>1237</v>
      </c>
      <c r="L614" t="s">
        <v>1383</v>
      </c>
      <c r="N614" t="s">
        <v>1438</v>
      </c>
      <c r="O614">
        <v>3</v>
      </c>
    </row>
    <row r="615" spans="1:16" x14ac:dyDescent="0.25">
      <c r="A615" s="1">
        <v>613</v>
      </c>
      <c r="B615" t="s">
        <v>622</v>
      </c>
      <c r="C615" t="s">
        <v>829</v>
      </c>
      <c r="D615">
        <v>2001</v>
      </c>
      <c r="E615" t="s">
        <v>842</v>
      </c>
      <c r="F615" t="s">
        <v>887</v>
      </c>
      <c r="G615" t="s">
        <v>938</v>
      </c>
      <c r="H615" t="s">
        <v>1118</v>
      </c>
      <c r="J615" t="s">
        <v>1290</v>
      </c>
      <c r="L615" t="s">
        <v>1383</v>
      </c>
      <c r="N615" t="s">
        <v>1432</v>
      </c>
      <c r="O615">
        <v>7</v>
      </c>
      <c r="P615">
        <v>5</v>
      </c>
    </row>
    <row r="616" spans="1:16" hidden="1" x14ac:dyDescent="0.25">
      <c r="A616" s="1">
        <v>614</v>
      </c>
      <c r="B616" t="s">
        <v>623</v>
      </c>
      <c r="C616" t="s">
        <v>829</v>
      </c>
      <c r="D616">
        <v>2001</v>
      </c>
      <c r="E616" t="s">
        <v>853</v>
      </c>
      <c r="F616" t="s">
        <v>898</v>
      </c>
      <c r="J616" t="s">
        <v>1216</v>
      </c>
      <c r="L616" t="s">
        <v>1383</v>
      </c>
      <c r="N616" t="s">
        <v>1588</v>
      </c>
    </row>
    <row r="617" spans="1:16" hidden="1" x14ac:dyDescent="0.25">
      <c r="A617" s="1">
        <v>615</v>
      </c>
      <c r="B617" t="s">
        <v>624</v>
      </c>
      <c r="C617" t="s">
        <v>829</v>
      </c>
      <c r="D617">
        <v>2001</v>
      </c>
      <c r="E617" t="s">
        <v>853</v>
      </c>
      <c r="F617" t="s">
        <v>885</v>
      </c>
      <c r="J617" t="s">
        <v>1216</v>
      </c>
      <c r="L617" t="s">
        <v>1383</v>
      </c>
      <c r="N617" t="s">
        <v>1588</v>
      </c>
    </row>
    <row r="618" spans="1:16" hidden="1" x14ac:dyDescent="0.25">
      <c r="A618" s="1">
        <v>616</v>
      </c>
      <c r="B618" t="s">
        <v>625</v>
      </c>
      <c r="C618" t="s">
        <v>829</v>
      </c>
      <c r="D618">
        <v>2001</v>
      </c>
      <c r="E618" t="s">
        <v>833</v>
      </c>
      <c r="F618" t="s">
        <v>898</v>
      </c>
      <c r="J618" t="s">
        <v>1216</v>
      </c>
      <c r="L618" t="s">
        <v>1383</v>
      </c>
      <c r="N618" t="s">
        <v>1471</v>
      </c>
    </row>
    <row r="619" spans="1:16" hidden="1" x14ac:dyDescent="0.25">
      <c r="A619" s="1">
        <v>617</v>
      </c>
      <c r="B619" t="s">
        <v>626</v>
      </c>
      <c r="C619" t="s">
        <v>829</v>
      </c>
      <c r="D619">
        <v>2002</v>
      </c>
      <c r="E619" t="s">
        <v>842</v>
      </c>
      <c r="J619" t="s">
        <v>1216</v>
      </c>
      <c r="L619" t="s">
        <v>1383</v>
      </c>
      <c r="N619" t="s">
        <v>1589</v>
      </c>
    </row>
    <row r="620" spans="1:16" hidden="1" x14ac:dyDescent="0.25">
      <c r="A620" s="1">
        <v>618</v>
      </c>
      <c r="B620" t="s">
        <v>627</v>
      </c>
      <c r="C620" t="s">
        <v>829</v>
      </c>
      <c r="D620">
        <v>2003</v>
      </c>
      <c r="E620" t="s">
        <v>842</v>
      </c>
      <c r="J620" t="s">
        <v>1216</v>
      </c>
      <c r="L620" t="s">
        <v>1383</v>
      </c>
      <c r="N620" t="s">
        <v>1589</v>
      </c>
    </row>
    <row r="621" spans="1:16" hidden="1" x14ac:dyDescent="0.25">
      <c r="A621" s="1">
        <v>619</v>
      </c>
      <c r="B621" t="s">
        <v>628</v>
      </c>
      <c r="C621" t="s">
        <v>829</v>
      </c>
      <c r="D621">
        <v>1996</v>
      </c>
      <c r="E621" t="s">
        <v>842</v>
      </c>
      <c r="J621" t="s">
        <v>1216</v>
      </c>
      <c r="L621" t="s">
        <v>1383</v>
      </c>
      <c r="N621" t="s">
        <v>1590</v>
      </c>
    </row>
    <row r="622" spans="1:16" hidden="1" x14ac:dyDescent="0.25">
      <c r="A622" s="1">
        <v>620</v>
      </c>
      <c r="B622" t="s">
        <v>629</v>
      </c>
      <c r="C622" t="s">
        <v>830</v>
      </c>
      <c r="D622">
        <v>1997</v>
      </c>
      <c r="E622" t="s">
        <v>842</v>
      </c>
      <c r="J622" t="s">
        <v>1216</v>
      </c>
      <c r="L622" t="s">
        <v>1383</v>
      </c>
      <c r="N622" t="s">
        <v>1589</v>
      </c>
    </row>
    <row r="623" spans="1:16" hidden="1" x14ac:dyDescent="0.25">
      <c r="A623" s="1">
        <v>621</v>
      </c>
      <c r="B623" t="s">
        <v>630</v>
      </c>
      <c r="C623" t="s">
        <v>829</v>
      </c>
      <c r="D623">
        <v>2000</v>
      </c>
      <c r="E623" t="s">
        <v>856</v>
      </c>
      <c r="J623" t="s">
        <v>1216</v>
      </c>
      <c r="L623" t="s">
        <v>1383</v>
      </c>
      <c r="N623" t="s">
        <v>1589</v>
      </c>
    </row>
    <row r="624" spans="1:16" hidden="1" x14ac:dyDescent="0.25">
      <c r="A624" s="1">
        <v>622</v>
      </c>
      <c r="B624" t="s">
        <v>631</v>
      </c>
      <c r="C624" t="s">
        <v>829</v>
      </c>
      <c r="D624">
        <v>1997</v>
      </c>
      <c r="E624" t="s">
        <v>842</v>
      </c>
      <c r="J624" t="s">
        <v>1216</v>
      </c>
      <c r="L624" t="s">
        <v>1383</v>
      </c>
      <c r="N624" t="s">
        <v>1589</v>
      </c>
    </row>
    <row r="625" spans="1:16" hidden="1" x14ac:dyDescent="0.25">
      <c r="A625" s="1">
        <v>623</v>
      </c>
      <c r="B625" t="s">
        <v>632</v>
      </c>
      <c r="C625" t="s">
        <v>829</v>
      </c>
      <c r="D625">
        <v>2001</v>
      </c>
      <c r="E625" t="s">
        <v>842</v>
      </c>
      <c r="J625" t="s">
        <v>1216</v>
      </c>
      <c r="L625" t="s">
        <v>1383</v>
      </c>
      <c r="N625" t="s">
        <v>1589</v>
      </c>
    </row>
    <row r="626" spans="1:16" hidden="1" x14ac:dyDescent="0.25">
      <c r="A626" s="1">
        <v>624</v>
      </c>
      <c r="B626" t="s">
        <v>633</v>
      </c>
      <c r="C626" t="s">
        <v>830</v>
      </c>
      <c r="D626">
        <v>1997</v>
      </c>
      <c r="E626" t="s">
        <v>842</v>
      </c>
      <c r="J626" t="s">
        <v>1216</v>
      </c>
      <c r="L626" t="s">
        <v>1383</v>
      </c>
      <c r="N626" t="s">
        <v>1590</v>
      </c>
    </row>
    <row r="627" spans="1:16" hidden="1" x14ac:dyDescent="0.25">
      <c r="A627" s="1">
        <v>625</v>
      </c>
      <c r="B627" t="s">
        <v>634</v>
      </c>
      <c r="C627" t="s">
        <v>829</v>
      </c>
      <c r="D627">
        <v>2002</v>
      </c>
      <c r="E627" t="s">
        <v>842</v>
      </c>
      <c r="J627" t="s">
        <v>1216</v>
      </c>
      <c r="L627" t="s">
        <v>1383</v>
      </c>
      <c r="N627" t="s">
        <v>1590</v>
      </c>
    </row>
    <row r="628" spans="1:16" hidden="1" x14ac:dyDescent="0.25">
      <c r="A628" s="1">
        <v>626</v>
      </c>
      <c r="B628" t="s">
        <v>635</v>
      </c>
      <c r="C628" t="s">
        <v>829</v>
      </c>
      <c r="D628">
        <v>2001</v>
      </c>
      <c r="E628" t="s">
        <v>842</v>
      </c>
      <c r="J628" t="s">
        <v>1216</v>
      </c>
      <c r="L628" t="s">
        <v>1383</v>
      </c>
      <c r="N628" t="s">
        <v>1590</v>
      </c>
    </row>
    <row r="629" spans="1:16" hidden="1" x14ac:dyDescent="0.25">
      <c r="A629" s="1">
        <v>627</v>
      </c>
      <c r="B629" t="s">
        <v>636</v>
      </c>
      <c r="C629" t="s">
        <v>829</v>
      </c>
      <c r="D629">
        <v>1981</v>
      </c>
      <c r="E629" t="s">
        <v>833</v>
      </c>
      <c r="F629" t="s">
        <v>885</v>
      </c>
      <c r="J629" t="s">
        <v>1295</v>
      </c>
      <c r="L629" t="s">
        <v>1383</v>
      </c>
      <c r="N629" t="s">
        <v>1591</v>
      </c>
    </row>
    <row r="630" spans="1:16" hidden="1" x14ac:dyDescent="0.25">
      <c r="A630" s="1">
        <v>628</v>
      </c>
      <c r="B630" t="s">
        <v>637</v>
      </c>
      <c r="C630" t="s">
        <v>829</v>
      </c>
      <c r="D630">
        <v>2000</v>
      </c>
      <c r="E630" t="s">
        <v>833</v>
      </c>
      <c r="J630" t="s">
        <v>1268</v>
      </c>
      <c r="L630" t="s">
        <v>1383</v>
      </c>
      <c r="N630" t="s">
        <v>1438</v>
      </c>
      <c r="O630">
        <v>3</v>
      </c>
    </row>
    <row r="631" spans="1:16" hidden="1" x14ac:dyDescent="0.25">
      <c r="A631" s="1">
        <v>629</v>
      </c>
      <c r="B631" t="s">
        <v>638</v>
      </c>
      <c r="C631" t="s">
        <v>830</v>
      </c>
      <c r="D631">
        <v>1994</v>
      </c>
      <c r="E631" t="s">
        <v>839</v>
      </c>
      <c r="F631" t="s">
        <v>928</v>
      </c>
      <c r="J631" t="s">
        <v>1236</v>
      </c>
      <c r="L631" t="s">
        <v>1383</v>
      </c>
      <c r="N631" t="s">
        <v>1433</v>
      </c>
      <c r="O631">
        <v>5</v>
      </c>
    </row>
    <row r="632" spans="1:16" hidden="1" x14ac:dyDescent="0.25">
      <c r="A632" s="1">
        <v>630</v>
      </c>
      <c r="B632" t="s">
        <v>639</v>
      </c>
      <c r="C632" t="s">
        <v>831</v>
      </c>
      <c r="E632" t="s">
        <v>833</v>
      </c>
      <c r="G632" t="s">
        <v>943</v>
      </c>
      <c r="H632" t="s">
        <v>1179</v>
      </c>
      <c r="J632" t="s">
        <v>1229</v>
      </c>
      <c r="K632" t="s">
        <v>1377</v>
      </c>
      <c r="L632" t="s">
        <v>1383</v>
      </c>
      <c r="N632" t="s">
        <v>1429</v>
      </c>
      <c r="O632">
        <v>10</v>
      </c>
      <c r="P632">
        <v>5</v>
      </c>
    </row>
    <row r="633" spans="1:16" hidden="1" x14ac:dyDescent="0.25">
      <c r="A633" s="1">
        <v>631</v>
      </c>
      <c r="B633" t="s">
        <v>640</v>
      </c>
      <c r="C633" t="s">
        <v>829</v>
      </c>
      <c r="E633" t="s">
        <v>847</v>
      </c>
      <c r="G633" t="s">
        <v>976</v>
      </c>
      <c r="H633" t="s">
        <v>1180</v>
      </c>
      <c r="J633" t="s">
        <v>1230</v>
      </c>
      <c r="L633" t="s">
        <v>1383</v>
      </c>
      <c r="N633" t="s">
        <v>1495</v>
      </c>
      <c r="O633">
        <v>5</v>
      </c>
    </row>
    <row r="634" spans="1:16" hidden="1" x14ac:dyDescent="0.25">
      <c r="A634" s="1">
        <v>632</v>
      </c>
      <c r="B634" t="s">
        <v>641</v>
      </c>
      <c r="C634" t="s">
        <v>830</v>
      </c>
      <c r="E634" t="s">
        <v>833</v>
      </c>
      <c r="F634" t="s">
        <v>887</v>
      </c>
      <c r="J634" t="s">
        <v>1230</v>
      </c>
      <c r="L634" t="s">
        <v>1383</v>
      </c>
      <c r="N634" t="s">
        <v>1433</v>
      </c>
      <c r="O634">
        <v>5</v>
      </c>
    </row>
    <row r="635" spans="1:16" hidden="1" x14ac:dyDescent="0.25">
      <c r="A635" s="1">
        <v>633</v>
      </c>
      <c r="B635" t="s">
        <v>642</v>
      </c>
      <c r="C635" t="s">
        <v>829</v>
      </c>
      <c r="E635" t="s">
        <v>833</v>
      </c>
      <c r="G635" t="s">
        <v>952</v>
      </c>
      <c r="H635" t="s">
        <v>1058</v>
      </c>
      <c r="J635" t="s">
        <v>1226</v>
      </c>
      <c r="L635" t="s">
        <v>1383</v>
      </c>
      <c r="N635" t="s">
        <v>1441</v>
      </c>
      <c r="O635">
        <v>5</v>
      </c>
    </row>
    <row r="636" spans="1:16" x14ac:dyDescent="0.25">
      <c r="A636" s="1">
        <v>634</v>
      </c>
      <c r="B636" t="s">
        <v>643</v>
      </c>
      <c r="C636" t="s">
        <v>829</v>
      </c>
      <c r="D636">
        <v>1971</v>
      </c>
      <c r="E636" t="s">
        <v>847</v>
      </c>
      <c r="F636" t="s">
        <v>904</v>
      </c>
      <c r="G636" t="s">
        <v>938</v>
      </c>
      <c r="H636" t="s">
        <v>1181</v>
      </c>
      <c r="J636" t="s">
        <v>1264</v>
      </c>
      <c r="L636" t="s">
        <v>1383</v>
      </c>
      <c r="N636" t="s">
        <v>1432</v>
      </c>
      <c r="O636">
        <v>7</v>
      </c>
      <c r="P636">
        <v>5</v>
      </c>
    </row>
    <row r="637" spans="1:16" hidden="1" x14ac:dyDescent="0.25">
      <c r="A637" s="1">
        <v>635</v>
      </c>
      <c r="B637" t="s">
        <v>644</v>
      </c>
      <c r="C637" t="s">
        <v>829</v>
      </c>
      <c r="E637" t="s">
        <v>833</v>
      </c>
      <c r="J637" t="s">
        <v>1215</v>
      </c>
      <c r="L637" t="s">
        <v>1383</v>
      </c>
      <c r="N637" t="s">
        <v>1441</v>
      </c>
      <c r="O637">
        <v>5</v>
      </c>
    </row>
    <row r="638" spans="1:16" hidden="1" x14ac:dyDescent="0.25">
      <c r="A638" s="1">
        <v>636</v>
      </c>
      <c r="B638" t="s">
        <v>645</v>
      </c>
      <c r="C638" t="s">
        <v>830</v>
      </c>
      <c r="D638">
        <v>1971</v>
      </c>
      <c r="E638" t="s">
        <v>833</v>
      </c>
      <c r="F638" t="s">
        <v>885</v>
      </c>
      <c r="J638" t="s">
        <v>1215</v>
      </c>
      <c r="L638" t="s">
        <v>1383</v>
      </c>
      <c r="N638" t="s">
        <v>1433</v>
      </c>
      <c r="O638">
        <v>5</v>
      </c>
    </row>
    <row r="639" spans="1:16" hidden="1" x14ac:dyDescent="0.25">
      <c r="A639" s="1">
        <v>637</v>
      </c>
      <c r="B639" t="s">
        <v>646</v>
      </c>
      <c r="C639" t="s">
        <v>829</v>
      </c>
      <c r="D639">
        <v>1980</v>
      </c>
      <c r="E639" t="s">
        <v>840</v>
      </c>
      <c r="F639" t="s">
        <v>929</v>
      </c>
      <c r="J639" t="s">
        <v>1220</v>
      </c>
      <c r="L639" t="s">
        <v>1384</v>
      </c>
      <c r="N639" t="s">
        <v>1429</v>
      </c>
      <c r="O639">
        <v>10</v>
      </c>
      <c r="P639">
        <v>5</v>
      </c>
    </row>
    <row r="640" spans="1:16" hidden="1" x14ac:dyDescent="0.25">
      <c r="A640" s="1">
        <v>638</v>
      </c>
      <c r="B640" t="s">
        <v>647</v>
      </c>
      <c r="C640" t="s">
        <v>829</v>
      </c>
      <c r="E640" t="s">
        <v>846</v>
      </c>
      <c r="G640" t="s">
        <v>953</v>
      </c>
      <c r="H640" t="s">
        <v>1182</v>
      </c>
      <c r="J640" t="s">
        <v>1215</v>
      </c>
      <c r="L640" t="s">
        <v>1383</v>
      </c>
      <c r="N640" t="s">
        <v>1465</v>
      </c>
      <c r="O640">
        <v>3</v>
      </c>
      <c r="P640">
        <v>2</v>
      </c>
    </row>
    <row r="641" spans="1:16" x14ac:dyDescent="0.25">
      <c r="A641" s="1">
        <v>639</v>
      </c>
      <c r="B641" t="s">
        <v>648</v>
      </c>
      <c r="C641" t="s">
        <v>829</v>
      </c>
      <c r="D641">
        <v>1997</v>
      </c>
      <c r="E641" t="s">
        <v>833</v>
      </c>
      <c r="F641" t="s">
        <v>885</v>
      </c>
      <c r="G641" t="s">
        <v>977</v>
      </c>
      <c r="H641" t="s">
        <v>1183</v>
      </c>
      <c r="I641" t="s">
        <v>1213</v>
      </c>
      <c r="J641" t="s">
        <v>1253</v>
      </c>
      <c r="L641" t="s">
        <v>1383</v>
      </c>
      <c r="N641" t="s">
        <v>1592</v>
      </c>
    </row>
    <row r="642" spans="1:16" hidden="1" x14ac:dyDescent="0.25">
      <c r="A642" s="1">
        <v>640</v>
      </c>
      <c r="B642" t="s">
        <v>649</v>
      </c>
      <c r="C642" t="s">
        <v>829</v>
      </c>
      <c r="D642">
        <v>1967</v>
      </c>
      <c r="E642" t="s">
        <v>835</v>
      </c>
      <c r="J642" t="s">
        <v>1283</v>
      </c>
      <c r="L642" t="s">
        <v>1384</v>
      </c>
      <c r="N642" t="s">
        <v>1433</v>
      </c>
      <c r="O642">
        <v>5</v>
      </c>
    </row>
    <row r="643" spans="1:16" hidden="1" x14ac:dyDescent="0.25">
      <c r="A643" s="1">
        <v>641</v>
      </c>
      <c r="B643" t="s">
        <v>650</v>
      </c>
      <c r="C643" t="s">
        <v>830</v>
      </c>
      <c r="D643">
        <v>1988</v>
      </c>
      <c r="E643" t="s">
        <v>841</v>
      </c>
      <c r="F643" t="s">
        <v>895</v>
      </c>
      <c r="J643" t="s">
        <v>1250</v>
      </c>
      <c r="L643" t="s">
        <v>1383</v>
      </c>
      <c r="N643" t="s">
        <v>1432</v>
      </c>
      <c r="O643">
        <v>7</v>
      </c>
      <c r="P643">
        <v>5</v>
      </c>
    </row>
    <row r="644" spans="1:16" x14ac:dyDescent="0.25">
      <c r="A644" s="1">
        <v>642</v>
      </c>
      <c r="B644" t="s">
        <v>651</v>
      </c>
      <c r="C644" t="s">
        <v>829</v>
      </c>
      <c r="D644">
        <v>1968</v>
      </c>
      <c r="E644" t="s">
        <v>833</v>
      </c>
      <c r="F644" t="s">
        <v>895</v>
      </c>
      <c r="G644" t="s">
        <v>975</v>
      </c>
      <c r="H644" t="s">
        <v>1017</v>
      </c>
      <c r="J644" t="s">
        <v>1296</v>
      </c>
      <c r="L644" t="s">
        <v>1383</v>
      </c>
      <c r="N644" t="s">
        <v>1433</v>
      </c>
      <c r="O644">
        <v>5</v>
      </c>
    </row>
    <row r="645" spans="1:16" x14ac:dyDescent="0.25">
      <c r="A645" s="1">
        <v>643</v>
      </c>
      <c r="B645" t="s">
        <v>652</v>
      </c>
      <c r="C645" t="s">
        <v>829</v>
      </c>
      <c r="D645">
        <v>1995</v>
      </c>
      <c r="E645" t="s">
        <v>880</v>
      </c>
      <c r="G645" t="s">
        <v>953</v>
      </c>
      <c r="H645" t="s">
        <v>1184</v>
      </c>
      <c r="J645" t="s">
        <v>1264</v>
      </c>
      <c r="L645" t="s">
        <v>1383</v>
      </c>
      <c r="N645" t="s">
        <v>1465</v>
      </c>
      <c r="O645">
        <v>3</v>
      </c>
      <c r="P645">
        <v>2</v>
      </c>
    </row>
    <row r="646" spans="1:16" x14ac:dyDescent="0.25">
      <c r="A646" s="1">
        <v>644</v>
      </c>
      <c r="B646" t="s">
        <v>653</v>
      </c>
      <c r="C646" t="s">
        <v>829</v>
      </c>
      <c r="D646">
        <v>1981</v>
      </c>
      <c r="E646" t="s">
        <v>833</v>
      </c>
      <c r="G646" t="s">
        <v>940</v>
      </c>
      <c r="H646" t="s">
        <v>995</v>
      </c>
      <c r="J646" t="s">
        <v>1242</v>
      </c>
      <c r="L646" t="s">
        <v>1383</v>
      </c>
      <c r="N646" t="s">
        <v>1438</v>
      </c>
      <c r="O646">
        <v>3</v>
      </c>
    </row>
    <row r="647" spans="1:16" hidden="1" x14ac:dyDescent="0.25">
      <c r="A647" s="1">
        <v>645</v>
      </c>
      <c r="B647" t="s">
        <v>654</v>
      </c>
      <c r="C647" t="s">
        <v>829</v>
      </c>
      <c r="E647" t="s">
        <v>833</v>
      </c>
      <c r="G647" t="s">
        <v>978</v>
      </c>
      <c r="H647" t="s">
        <v>1185</v>
      </c>
      <c r="J647" t="s">
        <v>1229</v>
      </c>
      <c r="L647" t="s">
        <v>1383</v>
      </c>
      <c r="N647" t="s">
        <v>1578</v>
      </c>
      <c r="O647">
        <v>5</v>
      </c>
      <c r="P647">
        <v>2</v>
      </c>
    </row>
    <row r="648" spans="1:16" hidden="1" x14ac:dyDescent="0.25">
      <c r="A648" s="1">
        <v>646</v>
      </c>
      <c r="B648" t="s">
        <v>655</v>
      </c>
      <c r="C648" t="s">
        <v>829</v>
      </c>
      <c r="D648">
        <v>1963</v>
      </c>
      <c r="E648" t="s">
        <v>876</v>
      </c>
      <c r="F648" t="s">
        <v>887</v>
      </c>
      <c r="J648" t="s">
        <v>1287</v>
      </c>
      <c r="L648" t="s">
        <v>1383</v>
      </c>
      <c r="N648" t="s">
        <v>1433</v>
      </c>
      <c r="O648">
        <v>5</v>
      </c>
    </row>
    <row r="649" spans="1:16" x14ac:dyDescent="0.25">
      <c r="A649" s="1">
        <v>647</v>
      </c>
      <c r="B649" t="s">
        <v>656</v>
      </c>
      <c r="C649" t="s">
        <v>829</v>
      </c>
      <c r="D649">
        <v>1965</v>
      </c>
      <c r="E649" t="s">
        <v>835</v>
      </c>
      <c r="G649" t="s">
        <v>953</v>
      </c>
      <c r="H649" t="s">
        <v>1186</v>
      </c>
      <c r="J649" t="s">
        <v>1261</v>
      </c>
      <c r="L649" t="s">
        <v>1383</v>
      </c>
      <c r="N649" t="s">
        <v>1441</v>
      </c>
      <c r="O649">
        <v>5</v>
      </c>
    </row>
    <row r="650" spans="1:16" x14ac:dyDescent="0.25">
      <c r="A650" s="1">
        <v>648</v>
      </c>
      <c r="B650" t="s">
        <v>657</v>
      </c>
      <c r="C650" t="s">
        <v>829</v>
      </c>
      <c r="D650">
        <v>1990</v>
      </c>
      <c r="E650" t="s">
        <v>833</v>
      </c>
      <c r="F650" t="s">
        <v>885</v>
      </c>
      <c r="G650" t="s">
        <v>939</v>
      </c>
      <c r="H650" t="s">
        <v>1187</v>
      </c>
      <c r="J650" t="s">
        <v>1297</v>
      </c>
      <c r="L650" t="s">
        <v>1383</v>
      </c>
      <c r="N650" t="s">
        <v>1593</v>
      </c>
    </row>
    <row r="651" spans="1:16" x14ac:dyDescent="0.25">
      <c r="A651" s="1">
        <v>649</v>
      </c>
      <c r="B651" t="s">
        <v>658</v>
      </c>
      <c r="C651" t="s">
        <v>830</v>
      </c>
      <c r="D651">
        <v>1967</v>
      </c>
      <c r="E651" t="s">
        <v>881</v>
      </c>
      <c r="F651" t="s">
        <v>886</v>
      </c>
      <c r="G651" t="s">
        <v>938</v>
      </c>
      <c r="H651" t="s">
        <v>1118</v>
      </c>
      <c r="J651" t="s">
        <v>1269</v>
      </c>
      <c r="L651" t="s">
        <v>1383</v>
      </c>
      <c r="N651" t="s">
        <v>1432</v>
      </c>
      <c r="O651">
        <v>7</v>
      </c>
      <c r="P651">
        <v>5</v>
      </c>
    </row>
    <row r="652" spans="1:16" hidden="1" x14ac:dyDescent="0.25">
      <c r="A652" s="1">
        <v>650</v>
      </c>
      <c r="B652" t="s">
        <v>659</v>
      </c>
      <c r="C652" t="s">
        <v>829</v>
      </c>
      <c r="D652">
        <v>1972</v>
      </c>
      <c r="E652" t="s">
        <v>833</v>
      </c>
      <c r="J652" t="s">
        <v>1266</v>
      </c>
      <c r="L652" t="s">
        <v>1383</v>
      </c>
      <c r="N652" t="s">
        <v>1433</v>
      </c>
      <c r="O652">
        <v>5</v>
      </c>
    </row>
    <row r="653" spans="1:16" x14ac:dyDescent="0.25">
      <c r="A653" s="1">
        <v>651</v>
      </c>
      <c r="B653" t="s">
        <v>660</v>
      </c>
      <c r="C653" t="s">
        <v>829</v>
      </c>
      <c r="D653">
        <v>1976</v>
      </c>
      <c r="E653" t="s">
        <v>833</v>
      </c>
      <c r="F653" t="s">
        <v>886</v>
      </c>
      <c r="G653" t="s">
        <v>938</v>
      </c>
      <c r="H653" t="s">
        <v>1007</v>
      </c>
      <c r="J653" t="s">
        <v>1261</v>
      </c>
      <c r="L653" t="s">
        <v>1383</v>
      </c>
      <c r="N653" t="s">
        <v>1433</v>
      </c>
      <c r="O653">
        <v>5</v>
      </c>
    </row>
    <row r="654" spans="1:16" hidden="1" x14ac:dyDescent="0.25">
      <c r="A654" s="1">
        <v>652</v>
      </c>
      <c r="B654" t="s">
        <v>661</v>
      </c>
      <c r="C654" t="s">
        <v>829</v>
      </c>
      <c r="D654">
        <v>1985</v>
      </c>
      <c r="E654" t="s">
        <v>833</v>
      </c>
      <c r="J654" t="s">
        <v>1283</v>
      </c>
      <c r="L654" t="s">
        <v>1384</v>
      </c>
      <c r="N654" t="s">
        <v>1594</v>
      </c>
    </row>
    <row r="655" spans="1:16" hidden="1" x14ac:dyDescent="0.25">
      <c r="A655" s="1">
        <v>653</v>
      </c>
      <c r="B655" t="s">
        <v>662</v>
      </c>
      <c r="C655" t="s">
        <v>829</v>
      </c>
      <c r="D655">
        <v>2002</v>
      </c>
      <c r="E655" t="s">
        <v>833</v>
      </c>
      <c r="F655" t="s">
        <v>930</v>
      </c>
      <c r="J655" t="s">
        <v>1270</v>
      </c>
      <c r="L655" t="s">
        <v>1383</v>
      </c>
      <c r="N655" t="s">
        <v>1569</v>
      </c>
    </row>
    <row r="656" spans="1:16" hidden="1" x14ac:dyDescent="0.25">
      <c r="A656" s="1">
        <v>654</v>
      </c>
      <c r="B656" t="s">
        <v>663</v>
      </c>
      <c r="C656" t="s">
        <v>830</v>
      </c>
      <c r="D656">
        <v>1975</v>
      </c>
      <c r="E656" t="s">
        <v>841</v>
      </c>
      <c r="F656" t="s">
        <v>886</v>
      </c>
      <c r="J656" t="s">
        <v>1258</v>
      </c>
      <c r="L656" t="s">
        <v>1383</v>
      </c>
      <c r="N656" t="s">
        <v>1433</v>
      </c>
      <c r="O656">
        <v>5</v>
      </c>
    </row>
    <row r="657" spans="1:16" hidden="1" x14ac:dyDescent="0.25">
      <c r="A657" s="1">
        <v>655</v>
      </c>
      <c r="B657" t="s">
        <v>664</v>
      </c>
      <c r="C657" t="s">
        <v>829</v>
      </c>
      <c r="D657">
        <v>1998</v>
      </c>
      <c r="E657" t="s">
        <v>833</v>
      </c>
      <c r="J657" t="s">
        <v>1297</v>
      </c>
      <c r="L657" t="s">
        <v>1383</v>
      </c>
      <c r="N657" t="s">
        <v>1429</v>
      </c>
      <c r="O657">
        <v>10</v>
      </c>
      <c r="P657">
        <v>5</v>
      </c>
    </row>
    <row r="658" spans="1:16" x14ac:dyDescent="0.25">
      <c r="A658" s="1">
        <v>656</v>
      </c>
      <c r="B658" t="s">
        <v>665</v>
      </c>
      <c r="C658" t="s">
        <v>829</v>
      </c>
      <c r="D658">
        <v>1987</v>
      </c>
      <c r="E658" t="s">
        <v>833</v>
      </c>
      <c r="F658" t="s">
        <v>886</v>
      </c>
      <c r="G658" t="s">
        <v>937</v>
      </c>
      <c r="H658" t="s">
        <v>1009</v>
      </c>
      <c r="J658" t="s">
        <v>1263</v>
      </c>
      <c r="L658" t="s">
        <v>1383</v>
      </c>
      <c r="N658" t="s">
        <v>1433</v>
      </c>
      <c r="O658">
        <v>5</v>
      </c>
    </row>
    <row r="659" spans="1:16" hidden="1" x14ac:dyDescent="0.25">
      <c r="A659" s="1">
        <v>657</v>
      </c>
      <c r="B659" t="s">
        <v>666</v>
      </c>
      <c r="C659" t="s">
        <v>830</v>
      </c>
      <c r="E659" t="s">
        <v>839</v>
      </c>
      <c r="F659" t="s">
        <v>931</v>
      </c>
      <c r="G659" t="s">
        <v>979</v>
      </c>
      <c r="H659" t="s">
        <v>1188</v>
      </c>
      <c r="J659" t="s">
        <v>1270</v>
      </c>
      <c r="L659" t="s">
        <v>1383</v>
      </c>
      <c r="N659" t="s">
        <v>1429</v>
      </c>
      <c r="O659">
        <v>10</v>
      </c>
      <c r="P659">
        <v>5</v>
      </c>
    </row>
    <row r="660" spans="1:16" hidden="1" x14ac:dyDescent="0.25">
      <c r="A660" s="1">
        <v>658</v>
      </c>
      <c r="B660" t="s">
        <v>667</v>
      </c>
      <c r="C660" t="s">
        <v>829</v>
      </c>
      <c r="D660">
        <v>1984</v>
      </c>
      <c r="E660" t="s">
        <v>833</v>
      </c>
      <c r="F660" t="s">
        <v>892</v>
      </c>
      <c r="J660" t="s">
        <v>1236</v>
      </c>
      <c r="L660" t="s">
        <v>1383</v>
      </c>
      <c r="N660" t="s">
        <v>1433</v>
      </c>
      <c r="O660">
        <v>5</v>
      </c>
    </row>
    <row r="661" spans="1:16" x14ac:dyDescent="0.25">
      <c r="A661" s="1">
        <v>659</v>
      </c>
      <c r="B661" t="s">
        <v>668</v>
      </c>
      <c r="C661" t="s">
        <v>829</v>
      </c>
      <c r="D661">
        <v>1966</v>
      </c>
      <c r="E661" t="s">
        <v>833</v>
      </c>
      <c r="G661" t="s">
        <v>952</v>
      </c>
      <c r="H661" t="s">
        <v>1105</v>
      </c>
      <c r="J661" t="s">
        <v>1270</v>
      </c>
      <c r="L661" t="s">
        <v>1383</v>
      </c>
      <c r="N661" t="s">
        <v>1441</v>
      </c>
      <c r="O661">
        <v>5</v>
      </c>
    </row>
    <row r="662" spans="1:16" hidden="1" x14ac:dyDescent="0.25">
      <c r="A662" s="1">
        <v>660</v>
      </c>
      <c r="B662" t="s">
        <v>669</v>
      </c>
      <c r="C662" t="s">
        <v>830</v>
      </c>
      <c r="D662">
        <v>1976</v>
      </c>
      <c r="E662" t="s">
        <v>842</v>
      </c>
      <c r="J662" t="s">
        <v>1226</v>
      </c>
      <c r="L662" t="s">
        <v>1383</v>
      </c>
      <c r="N662" t="s">
        <v>1595</v>
      </c>
    </row>
    <row r="663" spans="1:16" x14ac:dyDescent="0.25">
      <c r="A663" s="1">
        <v>661</v>
      </c>
      <c r="B663" t="s">
        <v>670</v>
      </c>
      <c r="C663" t="s">
        <v>829</v>
      </c>
      <c r="D663">
        <v>1986</v>
      </c>
      <c r="E663" t="s">
        <v>845</v>
      </c>
      <c r="F663" t="s">
        <v>885</v>
      </c>
      <c r="G663" t="s">
        <v>936</v>
      </c>
      <c r="H663" t="s">
        <v>1075</v>
      </c>
      <c r="J663" t="s">
        <v>1215</v>
      </c>
      <c r="K663" t="s">
        <v>1378</v>
      </c>
      <c r="L663" t="s">
        <v>1383</v>
      </c>
      <c r="N663" t="s">
        <v>1429</v>
      </c>
      <c r="O663">
        <v>10</v>
      </c>
      <c r="P663">
        <v>5</v>
      </c>
    </row>
    <row r="664" spans="1:16" hidden="1" x14ac:dyDescent="0.25">
      <c r="A664" s="1">
        <v>662</v>
      </c>
      <c r="B664" t="s">
        <v>671</v>
      </c>
      <c r="C664" t="s">
        <v>829</v>
      </c>
      <c r="D664">
        <v>1986</v>
      </c>
      <c r="E664" t="s">
        <v>842</v>
      </c>
      <c r="F664" t="s">
        <v>886</v>
      </c>
      <c r="J664" t="s">
        <v>1234</v>
      </c>
      <c r="L664" t="s">
        <v>1383</v>
      </c>
      <c r="N664" t="s">
        <v>1495</v>
      </c>
      <c r="O664">
        <v>5</v>
      </c>
    </row>
    <row r="665" spans="1:16" hidden="1" x14ac:dyDescent="0.25">
      <c r="A665" s="1">
        <v>663</v>
      </c>
      <c r="B665" t="s">
        <v>672</v>
      </c>
      <c r="C665" t="s">
        <v>829</v>
      </c>
      <c r="D665">
        <v>1992</v>
      </c>
      <c r="E665" t="s">
        <v>846</v>
      </c>
      <c r="F665" t="s">
        <v>885</v>
      </c>
      <c r="J665" t="s">
        <v>1216</v>
      </c>
      <c r="L665" t="s">
        <v>1383</v>
      </c>
      <c r="N665" t="s">
        <v>1432</v>
      </c>
      <c r="O665">
        <v>7</v>
      </c>
      <c r="P665">
        <v>5</v>
      </c>
    </row>
    <row r="666" spans="1:16" hidden="1" x14ac:dyDescent="0.25">
      <c r="A666" s="1">
        <v>664</v>
      </c>
      <c r="B666" t="s">
        <v>673</v>
      </c>
      <c r="C666" t="s">
        <v>829</v>
      </c>
      <c r="D666">
        <v>1958</v>
      </c>
      <c r="E666" t="s">
        <v>882</v>
      </c>
      <c r="F666" t="s">
        <v>885</v>
      </c>
      <c r="J666" t="s">
        <v>1222</v>
      </c>
      <c r="L666" t="s">
        <v>1383</v>
      </c>
      <c r="N666" t="s">
        <v>1432</v>
      </c>
      <c r="O666">
        <v>7</v>
      </c>
      <c r="P666">
        <v>5</v>
      </c>
    </row>
    <row r="667" spans="1:16" x14ac:dyDescent="0.25">
      <c r="A667" s="1">
        <v>665</v>
      </c>
      <c r="B667" t="s">
        <v>674</v>
      </c>
      <c r="C667" t="s">
        <v>829</v>
      </c>
      <c r="D667">
        <v>1979</v>
      </c>
      <c r="E667" t="s">
        <v>833</v>
      </c>
      <c r="F667" t="s">
        <v>885</v>
      </c>
      <c r="G667" t="s">
        <v>936</v>
      </c>
      <c r="H667" t="s">
        <v>1189</v>
      </c>
      <c r="J667" t="s">
        <v>1237</v>
      </c>
      <c r="L667" t="s">
        <v>1383</v>
      </c>
      <c r="N667" t="s">
        <v>1433</v>
      </c>
      <c r="O667">
        <v>5</v>
      </c>
    </row>
    <row r="668" spans="1:16" hidden="1" x14ac:dyDescent="0.25">
      <c r="A668" s="1">
        <v>666</v>
      </c>
      <c r="B668" t="s">
        <v>675</v>
      </c>
      <c r="C668" t="s">
        <v>830</v>
      </c>
      <c r="D668">
        <v>1971</v>
      </c>
      <c r="E668" t="s">
        <v>832</v>
      </c>
      <c r="J668" t="s">
        <v>1216</v>
      </c>
      <c r="L668" t="s">
        <v>1384</v>
      </c>
      <c r="N668" t="s">
        <v>1429</v>
      </c>
      <c r="O668">
        <v>10</v>
      </c>
      <c r="P668">
        <v>5</v>
      </c>
    </row>
    <row r="669" spans="1:16" hidden="1" x14ac:dyDescent="0.25">
      <c r="A669" s="1">
        <v>667</v>
      </c>
      <c r="B669" t="s">
        <v>676</v>
      </c>
      <c r="C669" t="s">
        <v>829</v>
      </c>
      <c r="D669">
        <v>2006</v>
      </c>
      <c r="E669" t="s">
        <v>833</v>
      </c>
      <c r="J669" t="s">
        <v>1245</v>
      </c>
      <c r="L669" t="s">
        <v>1383</v>
      </c>
      <c r="N669" t="s">
        <v>1432</v>
      </c>
      <c r="O669">
        <v>7</v>
      </c>
      <c r="P669">
        <v>5</v>
      </c>
    </row>
    <row r="670" spans="1:16" hidden="1" x14ac:dyDescent="0.25">
      <c r="A670" s="1">
        <v>668</v>
      </c>
      <c r="B670" t="s">
        <v>677</v>
      </c>
      <c r="C670" t="s">
        <v>830</v>
      </c>
      <c r="D670">
        <v>1999</v>
      </c>
      <c r="E670" t="s">
        <v>833</v>
      </c>
      <c r="F670" t="s">
        <v>885</v>
      </c>
      <c r="J670" t="s">
        <v>1238</v>
      </c>
      <c r="L670" t="s">
        <v>1383</v>
      </c>
      <c r="N670" t="s">
        <v>1596</v>
      </c>
    </row>
    <row r="671" spans="1:16" hidden="1" x14ac:dyDescent="0.25">
      <c r="A671" s="1">
        <v>669</v>
      </c>
      <c r="B671" t="s">
        <v>678</v>
      </c>
      <c r="C671" t="s">
        <v>829</v>
      </c>
      <c r="D671">
        <v>1987</v>
      </c>
      <c r="E671" t="s">
        <v>833</v>
      </c>
      <c r="F671" t="s">
        <v>885</v>
      </c>
      <c r="J671" t="s">
        <v>1232</v>
      </c>
      <c r="L671" t="s">
        <v>1383</v>
      </c>
      <c r="N671" t="s">
        <v>1523</v>
      </c>
      <c r="O671">
        <v>5</v>
      </c>
      <c r="P671">
        <v>2</v>
      </c>
    </row>
    <row r="672" spans="1:16" hidden="1" x14ac:dyDescent="0.25">
      <c r="A672" s="1">
        <v>670</v>
      </c>
      <c r="B672" t="s">
        <v>679</v>
      </c>
      <c r="C672" t="s">
        <v>829</v>
      </c>
      <c r="D672">
        <v>1990</v>
      </c>
      <c r="E672" t="s">
        <v>835</v>
      </c>
      <c r="F672" t="s">
        <v>932</v>
      </c>
      <c r="J672" t="s">
        <v>1264</v>
      </c>
      <c r="L672" t="s">
        <v>1383</v>
      </c>
      <c r="N672" t="s">
        <v>1433</v>
      </c>
      <c r="O672">
        <v>5</v>
      </c>
    </row>
    <row r="673" spans="1:16" hidden="1" x14ac:dyDescent="0.25">
      <c r="A673" s="1">
        <v>671</v>
      </c>
      <c r="B673" t="s">
        <v>680</v>
      </c>
      <c r="C673" t="s">
        <v>829</v>
      </c>
      <c r="D673">
        <v>2007</v>
      </c>
      <c r="E673" t="s">
        <v>833</v>
      </c>
      <c r="F673" t="s">
        <v>886</v>
      </c>
      <c r="J673" t="s">
        <v>1236</v>
      </c>
      <c r="L673" t="s">
        <v>1383</v>
      </c>
      <c r="N673" t="s">
        <v>1432</v>
      </c>
      <c r="O673">
        <v>7</v>
      </c>
      <c r="P673">
        <v>5</v>
      </c>
    </row>
    <row r="674" spans="1:16" hidden="1" x14ac:dyDescent="0.25">
      <c r="A674" s="1">
        <v>672</v>
      </c>
      <c r="B674" t="s">
        <v>681</v>
      </c>
      <c r="C674" t="s">
        <v>830</v>
      </c>
      <c r="E674" t="s">
        <v>833</v>
      </c>
      <c r="F674" t="s">
        <v>886</v>
      </c>
      <c r="J674" t="s">
        <v>1271</v>
      </c>
      <c r="L674" t="s">
        <v>1383</v>
      </c>
      <c r="N674" t="s">
        <v>1433</v>
      </c>
      <c r="O674">
        <v>5</v>
      </c>
    </row>
    <row r="675" spans="1:16" x14ac:dyDescent="0.25">
      <c r="A675" s="1">
        <v>673</v>
      </c>
      <c r="B675" t="s">
        <v>682</v>
      </c>
      <c r="C675" t="s">
        <v>829</v>
      </c>
      <c r="D675">
        <v>1956</v>
      </c>
      <c r="E675" t="s">
        <v>833</v>
      </c>
      <c r="F675" t="s">
        <v>901</v>
      </c>
      <c r="G675" t="s">
        <v>936</v>
      </c>
      <c r="H675" t="s">
        <v>988</v>
      </c>
      <c r="J675" t="s">
        <v>1248</v>
      </c>
      <c r="L675" t="s">
        <v>1383</v>
      </c>
      <c r="N675" t="s">
        <v>1597</v>
      </c>
    </row>
    <row r="676" spans="1:16" hidden="1" x14ac:dyDescent="0.25">
      <c r="A676" s="1">
        <v>674</v>
      </c>
      <c r="B676" t="s">
        <v>683</v>
      </c>
      <c r="C676" t="s">
        <v>829</v>
      </c>
      <c r="D676">
        <v>1986</v>
      </c>
      <c r="E676" t="s">
        <v>833</v>
      </c>
      <c r="J676" t="s">
        <v>1236</v>
      </c>
      <c r="L676" t="s">
        <v>1383</v>
      </c>
      <c r="N676" t="s">
        <v>1432</v>
      </c>
      <c r="O676">
        <v>7</v>
      </c>
      <c r="P676">
        <v>5</v>
      </c>
    </row>
    <row r="677" spans="1:16" x14ac:dyDescent="0.25">
      <c r="A677" s="1">
        <v>675</v>
      </c>
      <c r="B677" t="s">
        <v>684</v>
      </c>
      <c r="C677" t="s">
        <v>829</v>
      </c>
      <c r="D677">
        <v>1984</v>
      </c>
      <c r="E677" t="s">
        <v>833</v>
      </c>
      <c r="F677" t="s">
        <v>885</v>
      </c>
      <c r="G677" t="s">
        <v>980</v>
      </c>
      <c r="H677" t="s">
        <v>1190</v>
      </c>
      <c r="J677" t="s">
        <v>1270</v>
      </c>
      <c r="L677" t="s">
        <v>1383</v>
      </c>
      <c r="N677" t="s">
        <v>1598</v>
      </c>
    </row>
    <row r="678" spans="1:16" x14ac:dyDescent="0.25">
      <c r="A678" s="1">
        <v>676</v>
      </c>
      <c r="B678" t="s">
        <v>685</v>
      </c>
      <c r="C678" t="s">
        <v>829</v>
      </c>
      <c r="D678">
        <v>1976</v>
      </c>
      <c r="E678" t="s">
        <v>833</v>
      </c>
      <c r="F678" t="s">
        <v>885</v>
      </c>
      <c r="G678" t="s">
        <v>936</v>
      </c>
      <c r="H678" t="s">
        <v>1086</v>
      </c>
      <c r="J678" t="s">
        <v>1221</v>
      </c>
      <c r="L678" t="s">
        <v>1383</v>
      </c>
      <c r="N678" t="s">
        <v>1429</v>
      </c>
      <c r="O678">
        <v>10</v>
      </c>
      <c r="P678">
        <v>5</v>
      </c>
    </row>
    <row r="679" spans="1:16" hidden="1" x14ac:dyDescent="0.25">
      <c r="A679" s="1">
        <v>677</v>
      </c>
      <c r="B679" t="s">
        <v>686</v>
      </c>
      <c r="C679" t="s">
        <v>829</v>
      </c>
      <c r="D679">
        <v>1983</v>
      </c>
      <c r="E679" t="s">
        <v>833</v>
      </c>
      <c r="F679" t="s">
        <v>885</v>
      </c>
      <c r="J679" t="s">
        <v>1260</v>
      </c>
      <c r="L679" t="s">
        <v>1383</v>
      </c>
      <c r="N679" t="s">
        <v>1429</v>
      </c>
      <c r="O679">
        <v>10</v>
      </c>
      <c r="P679">
        <v>5</v>
      </c>
    </row>
    <row r="680" spans="1:16" x14ac:dyDescent="0.25">
      <c r="A680" s="1">
        <v>678</v>
      </c>
      <c r="B680" t="s">
        <v>687</v>
      </c>
      <c r="C680" t="s">
        <v>830</v>
      </c>
      <c r="D680">
        <v>1979</v>
      </c>
      <c r="E680" t="s">
        <v>833</v>
      </c>
      <c r="G680" t="s">
        <v>939</v>
      </c>
      <c r="H680" t="s">
        <v>1191</v>
      </c>
      <c r="J680" t="s">
        <v>1288</v>
      </c>
      <c r="L680" t="s">
        <v>1384</v>
      </c>
      <c r="N680" t="s">
        <v>1433</v>
      </c>
      <c r="O680">
        <v>5</v>
      </c>
    </row>
    <row r="681" spans="1:16" hidden="1" x14ac:dyDescent="0.25">
      <c r="A681" s="1">
        <v>679</v>
      </c>
      <c r="B681" t="s">
        <v>688</v>
      </c>
      <c r="C681" t="s">
        <v>829</v>
      </c>
      <c r="D681">
        <v>1952</v>
      </c>
      <c r="E681" t="s">
        <v>851</v>
      </c>
      <c r="J681" t="s">
        <v>1216</v>
      </c>
      <c r="L681" t="s">
        <v>1384</v>
      </c>
      <c r="N681" t="s">
        <v>1429</v>
      </c>
      <c r="O681">
        <v>10</v>
      </c>
      <c r="P681">
        <v>5</v>
      </c>
    </row>
    <row r="682" spans="1:16" hidden="1" x14ac:dyDescent="0.25">
      <c r="A682" s="1">
        <v>680</v>
      </c>
      <c r="B682" t="s">
        <v>689</v>
      </c>
      <c r="C682" t="s">
        <v>829</v>
      </c>
      <c r="D682">
        <v>1981</v>
      </c>
      <c r="E682" t="s">
        <v>833</v>
      </c>
      <c r="F682" t="s">
        <v>885</v>
      </c>
      <c r="J682" t="s">
        <v>1222</v>
      </c>
      <c r="L682" t="s">
        <v>1383</v>
      </c>
      <c r="N682" t="s">
        <v>1429</v>
      </c>
      <c r="O682">
        <v>10</v>
      </c>
      <c r="P682">
        <v>5</v>
      </c>
    </row>
    <row r="683" spans="1:16" hidden="1" x14ac:dyDescent="0.25">
      <c r="A683" s="1">
        <v>681</v>
      </c>
      <c r="B683" t="s">
        <v>690</v>
      </c>
      <c r="C683" t="s">
        <v>829</v>
      </c>
      <c r="D683">
        <v>1964</v>
      </c>
      <c r="E683" t="s">
        <v>842</v>
      </c>
      <c r="F683" t="s">
        <v>886</v>
      </c>
      <c r="J683" t="s">
        <v>1263</v>
      </c>
      <c r="L683" t="s">
        <v>1383</v>
      </c>
      <c r="N683" t="s">
        <v>1433</v>
      </c>
      <c r="O683">
        <v>5</v>
      </c>
    </row>
    <row r="684" spans="1:16" x14ac:dyDescent="0.25">
      <c r="A684" s="1">
        <v>682</v>
      </c>
      <c r="B684" t="s">
        <v>691</v>
      </c>
      <c r="C684" t="s">
        <v>829</v>
      </c>
      <c r="D684">
        <v>1988</v>
      </c>
      <c r="E684" t="s">
        <v>833</v>
      </c>
      <c r="F684" t="s">
        <v>885</v>
      </c>
      <c r="G684" t="s">
        <v>940</v>
      </c>
      <c r="H684" t="s">
        <v>1192</v>
      </c>
      <c r="J684" t="s">
        <v>1223</v>
      </c>
      <c r="L684" t="s">
        <v>1383</v>
      </c>
      <c r="N684" t="s">
        <v>1438</v>
      </c>
      <c r="O684">
        <v>3</v>
      </c>
    </row>
    <row r="685" spans="1:16" x14ac:dyDescent="0.25">
      <c r="A685" s="1">
        <v>683</v>
      </c>
      <c r="B685" t="s">
        <v>692</v>
      </c>
      <c r="C685" t="s">
        <v>829</v>
      </c>
      <c r="D685">
        <v>1976</v>
      </c>
      <c r="E685" t="s">
        <v>833</v>
      </c>
      <c r="F685" t="s">
        <v>885</v>
      </c>
      <c r="G685" t="s">
        <v>953</v>
      </c>
      <c r="H685" t="s">
        <v>1046</v>
      </c>
      <c r="J685" t="s">
        <v>1237</v>
      </c>
      <c r="K685" t="s">
        <v>1379</v>
      </c>
      <c r="L685" t="s">
        <v>1383</v>
      </c>
      <c r="N685" t="s">
        <v>1433</v>
      </c>
      <c r="O685">
        <v>5</v>
      </c>
    </row>
    <row r="686" spans="1:16" x14ac:dyDescent="0.25">
      <c r="A686" s="1">
        <v>684</v>
      </c>
      <c r="B686" t="s">
        <v>693</v>
      </c>
      <c r="C686" t="s">
        <v>829</v>
      </c>
      <c r="D686">
        <v>1964</v>
      </c>
      <c r="E686" t="s">
        <v>851</v>
      </c>
      <c r="F686" t="s">
        <v>885</v>
      </c>
      <c r="G686" t="s">
        <v>941</v>
      </c>
      <c r="H686" t="s">
        <v>1193</v>
      </c>
      <c r="J686" t="s">
        <v>1275</v>
      </c>
      <c r="L686" t="s">
        <v>1383</v>
      </c>
      <c r="N686" t="s">
        <v>1432</v>
      </c>
      <c r="O686">
        <v>7</v>
      </c>
      <c r="P686">
        <v>5</v>
      </c>
    </row>
    <row r="687" spans="1:16" hidden="1" x14ac:dyDescent="0.25">
      <c r="A687" s="1">
        <v>685</v>
      </c>
      <c r="B687" t="s">
        <v>694</v>
      </c>
      <c r="C687" t="s">
        <v>829</v>
      </c>
      <c r="D687">
        <v>1986</v>
      </c>
      <c r="E687" t="s">
        <v>868</v>
      </c>
      <c r="F687" t="s">
        <v>885</v>
      </c>
      <c r="J687" t="s">
        <v>1256</v>
      </c>
      <c r="L687" t="s">
        <v>1383</v>
      </c>
      <c r="N687" t="s">
        <v>1523</v>
      </c>
      <c r="O687">
        <v>5</v>
      </c>
      <c r="P687">
        <v>2</v>
      </c>
    </row>
    <row r="688" spans="1:16" x14ac:dyDescent="0.25">
      <c r="A688" s="1">
        <v>686</v>
      </c>
      <c r="B688" t="s">
        <v>695</v>
      </c>
      <c r="C688" t="s">
        <v>829</v>
      </c>
      <c r="D688">
        <v>1948</v>
      </c>
      <c r="E688" t="s">
        <v>833</v>
      </c>
      <c r="G688" t="s">
        <v>938</v>
      </c>
      <c r="H688" t="s">
        <v>1051</v>
      </c>
      <c r="J688" t="s">
        <v>1217</v>
      </c>
      <c r="L688" t="s">
        <v>1383</v>
      </c>
      <c r="N688" t="s">
        <v>1433</v>
      </c>
      <c r="O688">
        <v>5</v>
      </c>
    </row>
    <row r="689" spans="1:16" hidden="1" x14ac:dyDescent="0.25">
      <c r="A689" s="1">
        <v>687</v>
      </c>
      <c r="B689" t="s">
        <v>696</v>
      </c>
      <c r="C689" t="s">
        <v>829</v>
      </c>
      <c r="D689">
        <v>1971</v>
      </c>
      <c r="E689" t="s">
        <v>833</v>
      </c>
      <c r="J689" t="s">
        <v>1266</v>
      </c>
      <c r="L689" t="s">
        <v>1383</v>
      </c>
      <c r="N689" t="s">
        <v>1433</v>
      </c>
      <c r="O689">
        <v>5</v>
      </c>
    </row>
    <row r="690" spans="1:16" hidden="1" x14ac:dyDescent="0.25">
      <c r="A690" s="1">
        <v>688</v>
      </c>
      <c r="B690" t="s">
        <v>697</v>
      </c>
      <c r="C690" t="s">
        <v>831</v>
      </c>
      <c r="D690">
        <v>2004</v>
      </c>
      <c r="F690" t="s">
        <v>886</v>
      </c>
      <c r="J690" t="s">
        <v>1248</v>
      </c>
      <c r="L690" t="s">
        <v>1383</v>
      </c>
      <c r="N690" t="s">
        <v>1449</v>
      </c>
      <c r="O690">
        <v>5</v>
      </c>
    </row>
    <row r="691" spans="1:16" hidden="1" x14ac:dyDescent="0.25">
      <c r="A691" s="1">
        <v>689</v>
      </c>
      <c r="B691" t="s">
        <v>698</v>
      </c>
      <c r="C691" t="s">
        <v>830</v>
      </c>
      <c r="D691">
        <v>2008</v>
      </c>
      <c r="F691" t="s">
        <v>886</v>
      </c>
      <c r="J691" t="s">
        <v>1237</v>
      </c>
      <c r="L691" t="s">
        <v>1383</v>
      </c>
      <c r="N691" t="s">
        <v>1470</v>
      </c>
    </row>
    <row r="692" spans="1:16" hidden="1" x14ac:dyDescent="0.25">
      <c r="A692" s="1">
        <v>690</v>
      </c>
      <c r="B692" t="s">
        <v>699</v>
      </c>
      <c r="C692" t="s">
        <v>830</v>
      </c>
      <c r="D692">
        <v>1956</v>
      </c>
      <c r="E692" t="s">
        <v>842</v>
      </c>
      <c r="J692" t="s">
        <v>1269</v>
      </c>
      <c r="L692" t="s">
        <v>1383</v>
      </c>
      <c r="N692" t="s">
        <v>1441</v>
      </c>
      <c r="O692">
        <v>5</v>
      </c>
    </row>
    <row r="693" spans="1:16" hidden="1" x14ac:dyDescent="0.25">
      <c r="A693" s="1">
        <v>691</v>
      </c>
      <c r="B693" t="s">
        <v>700</v>
      </c>
      <c r="C693" t="s">
        <v>829</v>
      </c>
      <c r="D693">
        <v>1973</v>
      </c>
      <c r="F693" t="s">
        <v>886</v>
      </c>
      <c r="J693" t="s">
        <v>1237</v>
      </c>
      <c r="L693" t="s">
        <v>1383</v>
      </c>
      <c r="N693" t="s">
        <v>1449</v>
      </c>
      <c r="O693">
        <v>5</v>
      </c>
    </row>
    <row r="694" spans="1:16" hidden="1" x14ac:dyDescent="0.25">
      <c r="A694" s="1">
        <v>692</v>
      </c>
      <c r="B694" t="s">
        <v>701</v>
      </c>
      <c r="C694" t="s">
        <v>830</v>
      </c>
      <c r="D694">
        <v>1993</v>
      </c>
      <c r="E694" t="s">
        <v>847</v>
      </c>
      <c r="F694" t="s">
        <v>885</v>
      </c>
      <c r="J694" t="s">
        <v>1216</v>
      </c>
      <c r="L694" t="s">
        <v>1383</v>
      </c>
      <c r="N694" t="s">
        <v>1429</v>
      </c>
      <c r="O694">
        <v>10</v>
      </c>
      <c r="P694">
        <v>5</v>
      </c>
    </row>
    <row r="695" spans="1:16" hidden="1" x14ac:dyDescent="0.25">
      <c r="A695" s="1">
        <v>693</v>
      </c>
      <c r="B695" t="s">
        <v>702</v>
      </c>
      <c r="C695" t="s">
        <v>829</v>
      </c>
      <c r="G695" t="s">
        <v>981</v>
      </c>
      <c r="H695" t="s">
        <v>1194</v>
      </c>
      <c r="J695" t="s">
        <v>1231</v>
      </c>
      <c r="L695" t="s">
        <v>1383</v>
      </c>
      <c r="N695" t="s">
        <v>1449</v>
      </c>
      <c r="O695">
        <v>5</v>
      </c>
    </row>
    <row r="696" spans="1:16" hidden="1" x14ac:dyDescent="0.25">
      <c r="A696" s="1">
        <v>694</v>
      </c>
      <c r="B696" t="s">
        <v>703</v>
      </c>
      <c r="C696" t="s">
        <v>829</v>
      </c>
      <c r="G696" t="s">
        <v>938</v>
      </c>
      <c r="H696" t="s">
        <v>989</v>
      </c>
      <c r="J696" t="s">
        <v>1293</v>
      </c>
      <c r="L696" t="s">
        <v>1383</v>
      </c>
      <c r="N696" t="s">
        <v>1433</v>
      </c>
      <c r="O696">
        <v>5</v>
      </c>
    </row>
    <row r="697" spans="1:16" hidden="1" x14ac:dyDescent="0.25">
      <c r="A697" s="1">
        <v>695</v>
      </c>
      <c r="B697" t="s">
        <v>704</v>
      </c>
      <c r="C697" t="s">
        <v>829</v>
      </c>
      <c r="D697">
        <v>1992</v>
      </c>
      <c r="F697" t="s">
        <v>885</v>
      </c>
      <c r="I697" t="s">
        <v>1213</v>
      </c>
      <c r="J697" t="s">
        <v>1232</v>
      </c>
      <c r="L697" t="s">
        <v>1383</v>
      </c>
      <c r="N697" t="s">
        <v>1599</v>
      </c>
    </row>
    <row r="698" spans="1:16" hidden="1" x14ac:dyDescent="0.25">
      <c r="A698" s="1">
        <v>696</v>
      </c>
      <c r="B698" t="s">
        <v>705</v>
      </c>
      <c r="C698" t="s">
        <v>829</v>
      </c>
      <c r="D698">
        <v>1992</v>
      </c>
      <c r="J698" t="s">
        <v>1286</v>
      </c>
      <c r="L698" t="s">
        <v>1384</v>
      </c>
      <c r="N698" t="s">
        <v>1433</v>
      </c>
      <c r="O698">
        <v>5</v>
      </c>
    </row>
    <row r="699" spans="1:16" hidden="1" x14ac:dyDescent="0.25">
      <c r="A699" s="1">
        <v>697</v>
      </c>
      <c r="B699" t="s">
        <v>706</v>
      </c>
      <c r="C699" t="s">
        <v>829</v>
      </c>
      <c r="E699" t="s">
        <v>846</v>
      </c>
      <c r="F699" t="s">
        <v>885</v>
      </c>
      <c r="G699" t="s">
        <v>938</v>
      </c>
      <c r="H699" t="s">
        <v>1195</v>
      </c>
      <c r="J699" t="s">
        <v>1298</v>
      </c>
      <c r="L699" t="s">
        <v>1383</v>
      </c>
      <c r="N699" t="s">
        <v>1441</v>
      </c>
      <c r="O699">
        <v>5</v>
      </c>
    </row>
    <row r="700" spans="1:16" hidden="1" x14ac:dyDescent="0.25">
      <c r="A700" s="1">
        <v>698</v>
      </c>
      <c r="B700" t="s">
        <v>707</v>
      </c>
      <c r="C700" t="s">
        <v>829</v>
      </c>
      <c r="D700">
        <v>1970</v>
      </c>
      <c r="F700" t="s">
        <v>886</v>
      </c>
      <c r="G700" t="s">
        <v>949</v>
      </c>
      <c r="H700" t="s">
        <v>1017</v>
      </c>
      <c r="J700" t="s">
        <v>1231</v>
      </c>
      <c r="L700" t="s">
        <v>1383</v>
      </c>
      <c r="N700" t="s">
        <v>1429</v>
      </c>
      <c r="O700">
        <v>10</v>
      </c>
      <c r="P700">
        <v>5</v>
      </c>
    </row>
    <row r="701" spans="1:16" hidden="1" x14ac:dyDescent="0.25">
      <c r="A701" s="1">
        <v>699</v>
      </c>
      <c r="B701" t="s">
        <v>708</v>
      </c>
      <c r="C701" t="s">
        <v>830</v>
      </c>
      <c r="D701">
        <v>1981</v>
      </c>
      <c r="F701" t="s">
        <v>933</v>
      </c>
      <c r="J701" t="s">
        <v>1220</v>
      </c>
      <c r="L701" t="s">
        <v>1383</v>
      </c>
      <c r="N701" t="s">
        <v>1433</v>
      </c>
      <c r="O701">
        <v>5</v>
      </c>
    </row>
    <row r="702" spans="1:16" hidden="1" x14ac:dyDescent="0.25">
      <c r="A702" s="1">
        <v>700</v>
      </c>
      <c r="B702" t="s">
        <v>709</v>
      </c>
      <c r="C702" t="s">
        <v>829</v>
      </c>
      <c r="D702">
        <v>1994</v>
      </c>
      <c r="F702" t="s">
        <v>885</v>
      </c>
      <c r="J702" t="s">
        <v>1226</v>
      </c>
      <c r="L702" t="s">
        <v>1383</v>
      </c>
      <c r="N702" t="s">
        <v>1489</v>
      </c>
    </row>
    <row r="703" spans="1:16" hidden="1" x14ac:dyDescent="0.25">
      <c r="A703" s="1">
        <v>701</v>
      </c>
      <c r="B703" t="s">
        <v>710</v>
      </c>
      <c r="C703" t="s">
        <v>829</v>
      </c>
      <c r="G703" t="s">
        <v>942</v>
      </c>
      <c r="H703" t="s">
        <v>1196</v>
      </c>
      <c r="J703" t="s">
        <v>1248</v>
      </c>
      <c r="L703" t="s">
        <v>1383</v>
      </c>
      <c r="N703" t="s">
        <v>1441</v>
      </c>
      <c r="O703">
        <v>5</v>
      </c>
    </row>
    <row r="704" spans="1:16" hidden="1" x14ac:dyDescent="0.25">
      <c r="A704" s="1">
        <v>702</v>
      </c>
      <c r="B704" t="s">
        <v>711</v>
      </c>
      <c r="C704" t="s">
        <v>829</v>
      </c>
      <c r="D704">
        <v>1984</v>
      </c>
      <c r="G704" t="s">
        <v>949</v>
      </c>
      <c r="H704" t="s">
        <v>1017</v>
      </c>
      <c r="J704" t="s">
        <v>1270</v>
      </c>
      <c r="L704" t="s">
        <v>1383</v>
      </c>
      <c r="N704" t="s">
        <v>1441</v>
      </c>
      <c r="O704">
        <v>5</v>
      </c>
    </row>
    <row r="705" spans="1:16" hidden="1" x14ac:dyDescent="0.25">
      <c r="A705" s="1">
        <v>703</v>
      </c>
      <c r="B705" t="s">
        <v>712</v>
      </c>
      <c r="C705" t="s">
        <v>831</v>
      </c>
      <c r="G705" t="s">
        <v>943</v>
      </c>
      <c r="H705" t="s">
        <v>1003</v>
      </c>
      <c r="J705" t="s">
        <v>1223</v>
      </c>
      <c r="L705" t="s">
        <v>1383</v>
      </c>
      <c r="N705" t="s">
        <v>1600</v>
      </c>
    </row>
    <row r="706" spans="1:16" x14ac:dyDescent="0.25">
      <c r="A706" s="1">
        <v>704</v>
      </c>
      <c r="B706" t="s">
        <v>713</v>
      </c>
      <c r="C706" t="s">
        <v>829</v>
      </c>
      <c r="D706">
        <v>1996</v>
      </c>
      <c r="E706" t="s">
        <v>842</v>
      </c>
      <c r="G706" t="s">
        <v>947</v>
      </c>
      <c r="H706" t="s">
        <v>1197</v>
      </c>
      <c r="J706" t="s">
        <v>1297</v>
      </c>
      <c r="L706" t="s">
        <v>1384</v>
      </c>
      <c r="N706" t="s">
        <v>1429</v>
      </c>
      <c r="O706">
        <v>10</v>
      </c>
      <c r="P706">
        <v>5</v>
      </c>
    </row>
    <row r="707" spans="1:16" hidden="1" x14ac:dyDescent="0.25">
      <c r="A707" s="1">
        <v>705</v>
      </c>
      <c r="B707" t="s">
        <v>714</v>
      </c>
      <c r="C707" t="s">
        <v>830</v>
      </c>
      <c r="D707">
        <v>1947</v>
      </c>
      <c r="J707" t="s">
        <v>1290</v>
      </c>
      <c r="L707" t="s">
        <v>1383</v>
      </c>
      <c r="N707" t="s">
        <v>1433</v>
      </c>
      <c r="O707">
        <v>5</v>
      </c>
    </row>
    <row r="708" spans="1:16" hidden="1" x14ac:dyDescent="0.25">
      <c r="A708" s="1">
        <v>706</v>
      </c>
      <c r="B708" t="s">
        <v>715</v>
      </c>
      <c r="C708" t="s">
        <v>829</v>
      </c>
      <c r="J708" t="s">
        <v>1264</v>
      </c>
      <c r="L708" t="s">
        <v>1383</v>
      </c>
      <c r="N708" t="s">
        <v>1433</v>
      </c>
      <c r="O708">
        <v>5</v>
      </c>
    </row>
    <row r="709" spans="1:16" hidden="1" x14ac:dyDescent="0.25">
      <c r="A709" s="1">
        <v>707</v>
      </c>
      <c r="B709" t="s">
        <v>716</v>
      </c>
      <c r="C709" t="s">
        <v>829</v>
      </c>
      <c r="D709">
        <v>1950</v>
      </c>
      <c r="F709" t="s">
        <v>887</v>
      </c>
      <c r="G709" t="s">
        <v>938</v>
      </c>
      <c r="H709" t="s">
        <v>1198</v>
      </c>
      <c r="J709" t="s">
        <v>1282</v>
      </c>
      <c r="L709" t="s">
        <v>1383</v>
      </c>
      <c r="N709" t="s">
        <v>1433</v>
      </c>
      <c r="O709">
        <v>5</v>
      </c>
    </row>
    <row r="710" spans="1:16" hidden="1" x14ac:dyDescent="0.25">
      <c r="A710" s="1">
        <v>708</v>
      </c>
      <c r="B710" t="s">
        <v>717</v>
      </c>
      <c r="C710" t="s">
        <v>829</v>
      </c>
      <c r="G710" t="s">
        <v>938</v>
      </c>
      <c r="H710" t="s">
        <v>1199</v>
      </c>
      <c r="J710" t="s">
        <v>1244</v>
      </c>
      <c r="L710" t="s">
        <v>1383</v>
      </c>
      <c r="N710" t="s">
        <v>1601</v>
      </c>
    </row>
    <row r="711" spans="1:16" x14ac:dyDescent="0.25">
      <c r="A711" s="1">
        <v>709</v>
      </c>
      <c r="B711" t="s">
        <v>718</v>
      </c>
      <c r="C711" t="s">
        <v>830</v>
      </c>
      <c r="D711">
        <v>1974</v>
      </c>
      <c r="E711" t="s">
        <v>832</v>
      </c>
      <c r="G711" t="s">
        <v>979</v>
      </c>
      <c r="H711" t="s">
        <v>1200</v>
      </c>
      <c r="J711" t="s">
        <v>1284</v>
      </c>
      <c r="L711" t="s">
        <v>1383</v>
      </c>
      <c r="N711" t="s">
        <v>1433</v>
      </c>
      <c r="O711">
        <v>5</v>
      </c>
    </row>
    <row r="712" spans="1:16" x14ac:dyDescent="0.25">
      <c r="A712" s="1">
        <v>710</v>
      </c>
      <c r="B712" t="s">
        <v>719</v>
      </c>
      <c r="C712" t="s">
        <v>830</v>
      </c>
      <c r="D712">
        <v>1974</v>
      </c>
      <c r="E712" t="s">
        <v>832</v>
      </c>
      <c r="G712" t="s">
        <v>979</v>
      </c>
      <c r="H712" t="s">
        <v>1201</v>
      </c>
      <c r="J712" t="s">
        <v>1284</v>
      </c>
      <c r="L712" t="s">
        <v>1383</v>
      </c>
      <c r="N712" t="s">
        <v>1433</v>
      </c>
      <c r="O712">
        <v>5</v>
      </c>
    </row>
    <row r="713" spans="1:16" hidden="1" x14ac:dyDescent="0.25">
      <c r="A713" s="1">
        <v>711</v>
      </c>
      <c r="B713" t="s">
        <v>720</v>
      </c>
      <c r="C713" t="s">
        <v>829</v>
      </c>
      <c r="F713" t="s">
        <v>895</v>
      </c>
      <c r="I713" t="s">
        <v>1213</v>
      </c>
      <c r="J713" t="s">
        <v>1216</v>
      </c>
      <c r="L713" t="s">
        <v>1383</v>
      </c>
      <c r="N713" t="s">
        <v>1602</v>
      </c>
    </row>
    <row r="714" spans="1:16" hidden="1" x14ac:dyDescent="0.25">
      <c r="A714" s="1">
        <v>712</v>
      </c>
      <c r="B714" t="s">
        <v>721</v>
      </c>
      <c r="C714" t="s">
        <v>829</v>
      </c>
      <c r="D714">
        <v>1978</v>
      </c>
      <c r="J714" t="s">
        <v>1281</v>
      </c>
      <c r="L714" t="s">
        <v>1383</v>
      </c>
      <c r="N714" t="s">
        <v>1443</v>
      </c>
      <c r="O714">
        <v>7</v>
      </c>
    </row>
    <row r="715" spans="1:16" hidden="1" x14ac:dyDescent="0.25">
      <c r="A715" s="1">
        <v>713</v>
      </c>
      <c r="B715" t="s">
        <v>722</v>
      </c>
      <c r="C715" t="s">
        <v>830</v>
      </c>
      <c r="D715">
        <v>1957</v>
      </c>
      <c r="F715" t="s">
        <v>895</v>
      </c>
      <c r="J715" t="s">
        <v>1282</v>
      </c>
      <c r="L715" t="s">
        <v>1383</v>
      </c>
      <c r="N715" t="s">
        <v>1432</v>
      </c>
      <c r="O715">
        <v>7</v>
      </c>
      <c r="P715">
        <v>5</v>
      </c>
    </row>
    <row r="716" spans="1:16" hidden="1" x14ac:dyDescent="0.25">
      <c r="A716" s="1">
        <v>714</v>
      </c>
      <c r="B716" t="s">
        <v>723</v>
      </c>
      <c r="C716" t="s">
        <v>829</v>
      </c>
      <c r="D716">
        <v>1987</v>
      </c>
      <c r="F716" t="s">
        <v>885</v>
      </c>
      <c r="J716" t="s">
        <v>1216</v>
      </c>
      <c r="L716" t="s">
        <v>1383</v>
      </c>
      <c r="N716" t="s">
        <v>1432</v>
      </c>
      <c r="O716">
        <v>7</v>
      </c>
      <c r="P716">
        <v>5</v>
      </c>
    </row>
    <row r="717" spans="1:16" hidden="1" x14ac:dyDescent="0.25">
      <c r="A717" s="1">
        <v>715</v>
      </c>
      <c r="B717" t="s">
        <v>724</v>
      </c>
      <c r="C717" t="s">
        <v>830</v>
      </c>
      <c r="D717">
        <v>1961</v>
      </c>
      <c r="F717" t="s">
        <v>885</v>
      </c>
      <c r="J717" t="s">
        <v>1252</v>
      </c>
      <c r="L717" t="s">
        <v>1383</v>
      </c>
      <c r="N717" t="s">
        <v>1448</v>
      </c>
      <c r="O717">
        <v>6</v>
      </c>
      <c r="P717">
        <v>3</v>
      </c>
    </row>
    <row r="718" spans="1:16" hidden="1" x14ac:dyDescent="0.25">
      <c r="A718" s="1">
        <v>716</v>
      </c>
      <c r="B718" t="s">
        <v>725</v>
      </c>
      <c r="C718" t="s">
        <v>831</v>
      </c>
      <c r="F718" t="s">
        <v>885</v>
      </c>
      <c r="J718" t="s">
        <v>1247</v>
      </c>
      <c r="L718" t="s">
        <v>1383</v>
      </c>
      <c r="N718" t="s">
        <v>1429</v>
      </c>
      <c r="O718">
        <v>10</v>
      </c>
      <c r="P718">
        <v>5</v>
      </c>
    </row>
    <row r="719" spans="1:16" x14ac:dyDescent="0.25">
      <c r="A719" s="1">
        <v>717</v>
      </c>
      <c r="B719" t="s">
        <v>726</v>
      </c>
      <c r="C719" t="s">
        <v>829</v>
      </c>
      <c r="D719">
        <v>1989</v>
      </c>
      <c r="E719" t="s">
        <v>845</v>
      </c>
      <c r="F719" t="s">
        <v>886</v>
      </c>
      <c r="G719" t="s">
        <v>975</v>
      </c>
      <c r="H719" t="s">
        <v>1202</v>
      </c>
      <c r="J719" t="s">
        <v>1262</v>
      </c>
      <c r="L719" t="s">
        <v>1383</v>
      </c>
      <c r="N719" t="s">
        <v>1449</v>
      </c>
      <c r="O719">
        <v>5</v>
      </c>
    </row>
    <row r="720" spans="1:16" hidden="1" x14ac:dyDescent="0.25">
      <c r="A720" s="1">
        <v>718</v>
      </c>
      <c r="B720" t="s">
        <v>727</v>
      </c>
      <c r="C720" t="s">
        <v>829</v>
      </c>
      <c r="D720">
        <v>1988</v>
      </c>
      <c r="E720" t="s">
        <v>865</v>
      </c>
      <c r="F720" t="s">
        <v>895</v>
      </c>
      <c r="J720" t="s">
        <v>1216</v>
      </c>
      <c r="L720" t="s">
        <v>1383</v>
      </c>
      <c r="N720" t="s">
        <v>1429</v>
      </c>
      <c r="O720">
        <v>10</v>
      </c>
      <c r="P720">
        <v>5</v>
      </c>
    </row>
    <row r="721" spans="1:16" hidden="1" x14ac:dyDescent="0.25">
      <c r="A721" s="1">
        <v>719</v>
      </c>
      <c r="B721" t="s">
        <v>728</v>
      </c>
      <c r="C721" t="s">
        <v>829</v>
      </c>
      <c r="D721">
        <v>1984</v>
      </c>
      <c r="J721" t="s">
        <v>1216</v>
      </c>
      <c r="L721" t="s">
        <v>1384</v>
      </c>
      <c r="N721" t="s">
        <v>1438</v>
      </c>
      <c r="O721">
        <v>3</v>
      </c>
    </row>
    <row r="722" spans="1:16" hidden="1" x14ac:dyDescent="0.25">
      <c r="A722" s="1">
        <v>720</v>
      </c>
      <c r="B722" t="s">
        <v>729</v>
      </c>
      <c r="C722" t="s">
        <v>829</v>
      </c>
      <c r="D722">
        <v>2000</v>
      </c>
      <c r="F722" t="s">
        <v>899</v>
      </c>
      <c r="J722" t="s">
        <v>1237</v>
      </c>
      <c r="L722" t="s">
        <v>1383</v>
      </c>
      <c r="N722" t="s">
        <v>1438</v>
      </c>
      <c r="O722">
        <v>3</v>
      </c>
    </row>
    <row r="723" spans="1:16" x14ac:dyDescent="0.25">
      <c r="A723" s="1">
        <v>721</v>
      </c>
      <c r="B723" t="s">
        <v>730</v>
      </c>
      <c r="C723" t="s">
        <v>829</v>
      </c>
      <c r="D723">
        <v>1998</v>
      </c>
      <c r="E723" t="s">
        <v>839</v>
      </c>
      <c r="F723" t="s">
        <v>895</v>
      </c>
      <c r="G723" t="s">
        <v>938</v>
      </c>
      <c r="H723" t="s">
        <v>1156</v>
      </c>
      <c r="J723" t="s">
        <v>1218</v>
      </c>
      <c r="L723" t="s">
        <v>1383</v>
      </c>
      <c r="N723" t="s">
        <v>1523</v>
      </c>
      <c r="O723">
        <v>5</v>
      </c>
      <c r="P723">
        <v>2</v>
      </c>
    </row>
    <row r="724" spans="1:16" hidden="1" x14ac:dyDescent="0.25">
      <c r="A724" s="1">
        <v>722</v>
      </c>
      <c r="B724" t="s">
        <v>731</v>
      </c>
      <c r="C724" t="s">
        <v>829</v>
      </c>
      <c r="J724" t="s">
        <v>1249</v>
      </c>
      <c r="L724" t="s">
        <v>1383</v>
      </c>
      <c r="N724" t="s">
        <v>1603</v>
      </c>
    </row>
    <row r="725" spans="1:16" hidden="1" x14ac:dyDescent="0.25">
      <c r="A725" s="1">
        <v>723</v>
      </c>
      <c r="B725" t="s">
        <v>732</v>
      </c>
      <c r="C725" t="s">
        <v>829</v>
      </c>
      <c r="E725" t="s">
        <v>846</v>
      </c>
      <c r="G725" t="s">
        <v>953</v>
      </c>
      <c r="H725" t="s">
        <v>1182</v>
      </c>
      <c r="L725" t="s">
        <v>1383</v>
      </c>
      <c r="N725" t="s">
        <v>1465</v>
      </c>
      <c r="O725">
        <v>3</v>
      </c>
      <c r="P725">
        <v>2</v>
      </c>
    </row>
    <row r="726" spans="1:16" hidden="1" x14ac:dyDescent="0.25">
      <c r="A726" s="1">
        <v>724</v>
      </c>
      <c r="B726" t="s">
        <v>733</v>
      </c>
      <c r="C726" t="s">
        <v>829</v>
      </c>
      <c r="D726">
        <v>1993</v>
      </c>
      <c r="J726" t="s">
        <v>1249</v>
      </c>
      <c r="L726" t="s">
        <v>1383</v>
      </c>
      <c r="N726" t="s">
        <v>1432</v>
      </c>
      <c r="O726">
        <v>7</v>
      </c>
      <c r="P726">
        <v>5</v>
      </c>
    </row>
    <row r="727" spans="1:16" hidden="1" x14ac:dyDescent="0.25">
      <c r="A727" s="1">
        <v>725</v>
      </c>
      <c r="B727" t="s">
        <v>734</v>
      </c>
      <c r="C727" t="s">
        <v>829</v>
      </c>
      <c r="D727">
        <v>1971</v>
      </c>
      <c r="J727" t="s">
        <v>1233</v>
      </c>
      <c r="L727" t="s">
        <v>1383</v>
      </c>
      <c r="N727" t="s">
        <v>1432</v>
      </c>
      <c r="O727">
        <v>7</v>
      </c>
      <c r="P727">
        <v>5</v>
      </c>
    </row>
    <row r="728" spans="1:16" hidden="1" x14ac:dyDescent="0.25">
      <c r="A728" s="1">
        <v>726</v>
      </c>
      <c r="B728" t="s">
        <v>735</v>
      </c>
      <c r="C728" t="s">
        <v>829</v>
      </c>
      <c r="G728" t="s">
        <v>937</v>
      </c>
      <c r="H728" t="s">
        <v>1203</v>
      </c>
      <c r="J728" t="s">
        <v>1264</v>
      </c>
      <c r="L728" t="s">
        <v>1383</v>
      </c>
      <c r="N728" t="s">
        <v>1449</v>
      </c>
      <c r="O728">
        <v>5</v>
      </c>
    </row>
    <row r="729" spans="1:16" hidden="1" x14ac:dyDescent="0.25">
      <c r="A729" s="1">
        <v>727</v>
      </c>
      <c r="B729" t="s">
        <v>736</v>
      </c>
      <c r="C729" t="s">
        <v>829</v>
      </c>
      <c r="D729">
        <v>2002</v>
      </c>
      <c r="J729" t="s">
        <v>1246</v>
      </c>
      <c r="L729" t="s">
        <v>1383</v>
      </c>
      <c r="N729" t="s">
        <v>1604</v>
      </c>
    </row>
    <row r="730" spans="1:16" hidden="1" x14ac:dyDescent="0.25">
      <c r="A730" s="1">
        <v>728</v>
      </c>
      <c r="B730" t="s">
        <v>737</v>
      </c>
      <c r="C730" t="s">
        <v>829</v>
      </c>
      <c r="D730">
        <v>1990</v>
      </c>
      <c r="J730" t="s">
        <v>1275</v>
      </c>
      <c r="L730" t="s">
        <v>1383</v>
      </c>
      <c r="N730" t="s">
        <v>1605</v>
      </c>
      <c r="O730">
        <v>6</v>
      </c>
      <c r="P730">
        <v>3</v>
      </c>
    </row>
    <row r="731" spans="1:16" hidden="1" x14ac:dyDescent="0.25">
      <c r="A731" s="1">
        <v>729</v>
      </c>
      <c r="B731" t="s">
        <v>738</v>
      </c>
      <c r="C731" t="s">
        <v>829</v>
      </c>
      <c r="D731">
        <v>2001</v>
      </c>
      <c r="J731" t="s">
        <v>1271</v>
      </c>
      <c r="L731" t="s">
        <v>1383</v>
      </c>
      <c r="N731" t="s">
        <v>1432</v>
      </c>
      <c r="O731">
        <v>7</v>
      </c>
      <c r="P731">
        <v>5</v>
      </c>
    </row>
    <row r="732" spans="1:16" hidden="1" x14ac:dyDescent="0.25">
      <c r="A732" s="1">
        <v>730</v>
      </c>
      <c r="B732" t="s">
        <v>739</v>
      </c>
      <c r="C732" t="s">
        <v>829</v>
      </c>
      <c r="D732">
        <v>1992</v>
      </c>
      <c r="J732" t="s">
        <v>1266</v>
      </c>
      <c r="L732" t="s">
        <v>1383</v>
      </c>
      <c r="N732" t="s">
        <v>1432</v>
      </c>
      <c r="O732">
        <v>7</v>
      </c>
      <c r="P732">
        <v>5</v>
      </c>
    </row>
    <row r="733" spans="1:16" hidden="1" x14ac:dyDescent="0.25">
      <c r="A733" s="1">
        <v>731</v>
      </c>
      <c r="B733" t="s">
        <v>740</v>
      </c>
      <c r="C733" t="s">
        <v>829</v>
      </c>
      <c r="D733">
        <v>1996</v>
      </c>
      <c r="E733" t="s">
        <v>833</v>
      </c>
      <c r="J733" t="s">
        <v>1220</v>
      </c>
      <c r="L733" t="s">
        <v>1384</v>
      </c>
      <c r="N733" t="s">
        <v>1479</v>
      </c>
      <c r="O733">
        <v>5</v>
      </c>
      <c r="P733">
        <v>3</v>
      </c>
    </row>
    <row r="734" spans="1:16" hidden="1" x14ac:dyDescent="0.25">
      <c r="A734" s="1">
        <v>732</v>
      </c>
      <c r="B734" t="s">
        <v>741</v>
      </c>
      <c r="C734" t="s">
        <v>829</v>
      </c>
      <c r="D734">
        <v>1984</v>
      </c>
      <c r="E734" t="s">
        <v>883</v>
      </c>
      <c r="J734" t="s">
        <v>1216</v>
      </c>
      <c r="L734" t="s">
        <v>1384</v>
      </c>
      <c r="N734" t="s">
        <v>1433</v>
      </c>
      <c r="O734">
        <v>5</v>
      </c>
    </row>
    <row r="735" spans="1:16" hidden="1" x14ac:dyDescent="0.25">
      <c r="A735" s="1">
        <v>733</v>
      </c>
      <c r="B735" t="s">
        <v>742</v>
      </c>
      <c r="C735" t="s">
        <v>829</v>
      </c>
      <c r="F735" t="s">
        <v>909</v>
      </c>
      <c r="J735" t="s">
        <v>1264</v>
      </c>
      <c r="L735" t="s">
        <v>1383</v>
      </c>
      <c r="N735" t="s">
        <v>1606</v>
      </c>
      <c r="O735">
        <v>20</v>
      </c>
      <c r="P735">
        <v>15</v>
      </c>
    </row>
    <row r="736" spans="1:16" hidden="1" x14ac:dyDescent="0.25">
      <c r="A736" s="1">
        <v>734</v>
      </c>
      <c r="B736" t="s">
        <v>743</v>
      </c>
      <c r="C736" t="s">
        <v>829</v>
      </c>
      <c r="D736">
        <v>1995</v>
      </c>
      <c r="J736" t="s">
        <v>1233</v>
      </c>
      <c r="L736" t="s">
        <v>1383</v>
      </c>
      <c r="N736" t="s">
        <v>1497</v>
      </c>
      <c r="O736">
        <v>20</v>
      </c>
      <c r="P736">
        <v>12</v>
      </c>
    </row>
    <row r="737" spans="1:16" hidden="1" x14ac:dyDescent="0.25">
      <c r="A737" s="1">
        <v>735</v>
      </c>
      <c r="B737" t="s">
        <v>744</v>
      </c>
      <c r="C737" t="s">
        <v>829</v>
      </c>
      <c r="E737" t="s">
        <v>884</v>
      </c>
      <c r="J737" t="s">
        <v>1220</v>
      </c>
      <c r="L737" t="s">
        <v>1383</v>
      </c>
    </row>
    <row r="738" spans="1:16" hidden="1" x14ac:dyDescent="0.25">
      <c r="A738" s="1">
        <v>736</v>
      </c>
      <c r="B738" t="s">
        <v>745</v>
      </c>
      <c r="C738" t="s">
        <v>829</v>
      </c>
      <c r="D738">
        <v>1995</v>
      </c>
      <c r="F738" t="s">
        <v>934</v>
      </c>
      <c r="I738" t="s">
        <v>1213</v>
      </c>
      <c r="J738" t="s">
        <v>1275</v>
      </c>
      <c r="L738" t="s">
        <v>1383</v>
      </c>
      <c r="N738" t="s">
        <v>1607</v>
      </c>
    </row>
    <row r="739" spans="1:16" hidden="1" x14ac:dyDescent="0.25">
      <c r="A739" s="1">
        <v>737</v>
      </c>
      <c r="B739" t="s">
        <v>746</v>
      </c>
      <c r="C739" t="s">
        <v>829</v>
      </c>
      <c r="D739">
        <v>1988</v>
      </c>
      <c r="E739" t="s">
        <v>847</v>
      </c>
      <c r="F739" t="s">
        <v>909</v>
      </c>
      <c r="J739" t="s">
        <v>1222</v>
      </c>
      <c r="L739" t="s">
        <v>1383</v>
      </c>
      <c r="N739" t="s">
        <v>1432</v>
      </c>
      <c r="O739">
        <v>7</v>
      </c>
      <c r="P739">
        <v>5</v>
      </c>
    </row>
    <row r="740" spans="1:16" hidden="1" x14ac:dyDescent="0.25">
      <c r="A740" s="1">
        <v>738</v>
      </c>
      <c r="B740" t="s">
        <v>747</v>
      </c>
      <c r="C740" t="s">
        <v>829</v>
      </c>
      <c r="D740">
        <v>1994</v>
      </c>
      <c r="E740" t="s">
        <v>853</v>
      </c>
      <c r="J740" t="s">
        <v>1216</v>
      </c>
      <c r="L740" t="s">
        <v>1384</v>
      </c>
    </row>
    <row r="741" spans="1:16" hidden="1" x14ac:dyDescent="0.25">
      <c r="A741" s="1">
        <v>739</v>
      </c>
      <c r="B741" t="s">
        <v>748</v>
      </c>
      <c r="C741" t="s">
        <v>830</v>
      </c>
      <c r="D741">
        <v>2002</v>
      </c>
      <c r="E741" t="s">
        <v>832</v>
      </c>
      <c r="J741" t="s">
        <v>1216</v>
      </c>
      <c r="L741" t="s">
        <v>1384</v>
      </c>
      <c r="N741" t="s">
        <v>1608</v>
      </c>
    </row>
    <row r="742" spans="1:16" hidden="1" x14ac:dyDescent="0.25">
      <c r="A742" s="1">
        <v>740</v>
      </c>
      <c r="B742" t="s">
        <v>749</v>
      </c>
      <c r="C742" t="s">
        <v>829</v>
      </c>
      <c r="D742">
        <v>2003</v>
      </c>
      <c r="E742" t="s">
        <v>842</v>
      </c>
      <c r="J742" t="s">
        <v>1216</v>
      </c>
      <c r="L742" t="s">
        <v>1384</v>
      </c>
      <c r="N742" t="s">
        <v>1609</v>
      </c>
    </row>
    <row r="743" spans="1:16" hidden="1" x14ac:dyDescent="0.25">
      <c r="A743" s="1">
        <v>741</v>
      </c>
      <c r="B743" t="s">
        <v>750</v>
      </c>
      <c r="C743" t="s">
        <v>829</v>
      </c>
      <c r="D743">
        <v>1998</v>
      </c>
      <c r="E743" t="s">
        <v>842</v>
      </c>
      <c r="J743" t="s">
        <v>1216</v>
      </c>
      <c r="L743" t="s">
        <v>1384</v>
      </c>
      <c r="N743" t="s">
        <v>1610</v>
      </c>
      <c r="O743">
        <v>10</v>
      </c>
      <c r="P743">
        <v>6</v>
      </c>
    </row>
    <row r="744" spans="1:16" hidden="1" x14ac:dyDescent="0.25">
      <c r="A744" s="1">
        <v>742</v>
      </c>
      <c r="B744" t="s">
        <v>751</v>
      </c>
      <c r="C744" t="s">
        <v>829</v>
      </c>
      <c r="D744">
        <v>1994</v>
      </c>
      <c r="G744" t="s">
        <v>953</v>
      </c>
      <c r="H744" t="s">
        <v>1204</v>
      </c>
      <c r="J744" t="s">
        <v>1264</v>
      </c>
      <c r="K744" t="s">
        <v>1380</v>
      </c>
      <c r="L744" t="s">
        <v>1383</v>
      </c>
      <c r="N744" t="s">
        <v>1465</v>
      </c>
      <c r="O744">
        <v>3</v>
      </c>
      <c r="P744">
        <v>2</v>
      </c>
    </row>
    <row r="745" spans="1:16" hidden="1" x14ac:dyDescent="0.25">
      <c r="A745" s="1">
        <v>743</v>
      </c>
      <c r="B745" t="s">
        <v>752</v>
      </c>
      <c r="C745" t="s">
        <v>829</v>
      </c>
      <c r="D745">
        <v>1962</v>
      </c>
      <c r="J745" t="s">
        <v>1243</v>
      </c>
      <c r="L745" t="s">
        <v>1383</v>
      </c>
      <c r="N745" t="s">
        <v>1432</v>
      </c>
      <c r="O745">
        <v>7</v>
      </c>
      <c r="P745">
        <v>5</v>
      </c>
    </row>
    <row r="746" spans="1:16" hidden="1" x14ac:dyDescent="0.25">
      <c r="A746" s="1">
        <v>744</v>
      </c>
      <c r="B746" t="s">
        <v>753</v>
      </c>
      <c r="C746" t="s">
        <v>829</v>
      </c>
      <c r="D746">
        <v>1972</v>
      </c>
      <c r="G746" t="s">
        <v>938</v>
      </c>
      <c r="H746" t="s">
        <v>1051</v>
      </c>
      <c r="J746" t="s">
        <v>1290</v>
      </c>
      <c r="L746" t="s">
        <v>1383</v>
      </c>
      <c r="N746" t="s">
        <v>1433</v>
      </c>
      <c r="O746">
        <v>5</v>
      </c>
    </row>
    <row r="747" spans="1:16" hidden="1" x14ac:dyDescent="0.25">
      <c r="A747" s="1">
        <v>745</v>
      </c>
      <c r="B747" t="s">
        <v>754</v>
      </c>
      <c r="C747" t="s">
        <v>830</v>
      </c>
      <c r="D747">
        <v>1997</v>
      </c>
      <c r="E747" t="s">
        <v>839</v>
      </c>
      <c r="F747" t="s">
        <v>886</v>
      </c>
      <c r="J747" t="s">
        <v>1220</v>
      </c>
      <c r="L747" t="s">
        <v>1383</v>
      </c>
    </row>
    <row r="748" spans="1:16" hidden="1" x14ac:dyDescent="0.25">
      <c r="A748" s="1">
        <v>746</v>
      </c>
      <c r="B748" t="s">
        <v>755</v>
      </c>
      <c r="C748" t="s">
        <v>830</v>
      </c>
      <c r="D748">
        <v>1995</v>
      </c>
      <c r="E748" t="s">
        <v>839</v>
      </c>
      <c r="F748" t="s">
        <v>886</v>
      </c>
      <c r="J748" t="s">
        <v>1220</v>
      </c>
      <c r="L748" t="s">
        <v>1383</v>
      </c>
      <c r="N748" t="s">
        <v>1433</v>
      </c>
      <c r="O748">
        <v>5</v>
      </c>
    </row>
    <row r="749" spans="1:16" hidden="1" x14ac:dyDescent="0.25">
      <c r="A749" s="1">
        <v>747</v>
      </c>
      <c r="B749" t="s">
        <v>756</v>
      </c>
      <c r="C749" t="s">
        <v>829</v>
      </c>
      <c r="D749">
        <v>1966</v>
      </c>
      <c r="E749" t="s">
        <v>842</v>
      </c>
      <c r="F749" t="s">
        <v>887</v>
      </c>
      <c r="J749" t="s">
        <v>1271</v>
      </c>
      <c r="L749" t="s">
        <v>1383</v>
      </c>
      <c r="N749" t="s">
        <v>1611</v>
      </c>
    </row>
    <row r="750" spans="1:16" hidden="1" x14ac:dyDescent="0.25">
      <c r="A750" s="1">
        <v>748</v>
      </c>
      <c r="B750" t="s">
        <v>757</v>
      </c>
      <c r="C750" t="s">
        <v>829</v>
      </c>
      <c r="D750">
        <v>1965</v>
      </c>
      <c r="E750" t="s">
        <v>884</v>
      </c>
      <c r="F750" t="s">
        <v>885</v>
      </c>
      <c r="J750" t="s">
        <v>1243</v>
      </c>
      <c r="L750" t="s">
        <v>1383</v>
      </c>
      <c r="N750" t="s">
        <v>1495</v>
      </c>
      <c r="O750">
        <v>5</v>
      </c>
    </row>
    <row r="751" spans="1:16" hidden="1" x14ac:dyDescent="0.25">
      <c r="A751" s="1">
        <v>749</v>
      </c>
      <c r="B751" t="s">
        <v>758</v>
      </c>
      <c r="C751" t="s">
        <v>829</v>
      </c>
      <c r="D751">
        <v>1997</v>
      </c>
      <c r="J751" t="s">
        <v>1238</v>
      </c>
      <c r="L751" t="s">
        <v>1383</v>
      </c>
      <c r="N751" t="s">
        <v>1495</v>
      </c>
      <c r="O751">
        <v>5</v>
      </c>
    </row>
    <row r="752" spans="1:16" hidden="1" x14ac:dyDescent="0.25">
      <c r="A752" s="1">
        <v>750</v>
      </c>
      <c r="B752" t="s">
        <v>759</v>
      </c>
      <c r="C752" t="s">
        <v>829</v>
      </c>
      <c r="D752">
        <v>1984</v>
      </c>
      <c r="J752" t="s">
        <v>1238</v>
      </c>
      <c r="L752" t="s">
        <v>1383</v>
      </c>
      <c r="N752" t="s">
        <v>1429</v>
      </c>
      <c r="O752">
        <v>10</v>
      </c>
      <c r="P752">
        <v>5</v>
      </c>
    </row>
    <row r="753" spans="1:16" hidden="1" x14ac:dyDescent="0.25">
      <c r="A753" s="1">
        <v>751</v>
      </c>
      <c r="B753" t="s">
        <v>760</v>
      </c>
      <c r="C753" t="s">
        <v>829</v>
      </c>
      <c r="D753">
        <v>1960</v>
      </c>
      <c r="E753" t="s">
        <v>858</v>
      </c>
      <c r="F753" t="s">
        <v>909</v>
      </c>
      <c r="J753" t="s">
        <v>1216</v>
      </c>
      <c r="L753" t="s">
        <v>1383</v>
      </c>
      <c r="N753" t="s">
        <v>1432</v>
      </c>
      <c r="O753">
        <v>7</v>
      </c>
      <c r="P753">
        <v>5</v>
      </c>
    </row>
    <row r="754" spans="1:16" hidden="1" x14ac:dyDescent="0.25">
      <c r="A754" s="1">
        <v>752</v>
      </c>
      <c r="B754" t="s">
        <v>761</v>
      </c>
      <c r="C754" t="s">
        <v>829</v>
      </c>
      <c r="D754">
        <v>1989</v>
      </c>
      <c r="J754" t="s">
        <v>1276</v>
      </c>
      <c r="L754" t="s">
        <v>1384</v>
      </c>
      <c r="N754" t="s">
        <v>1433</v>
      </c>
      <c r="O754">
        <v>5</v>
      </c>
    </row>
    <row r="755" spans="1:16" hidden="1" x14ac:dyDescent="0.25">
      <c r="A755" s="1">
        <v>753</v>
      </c>
      <c r="B755" t="s">
        <v>762</v>
      </c>
      <c r="C755" t="s">
        <v>829</v>
      </c>
      <c r="D755">
        <v>1985</v>
      </c>
      <c r="E755" t="s">
        <v>845</v>
      </c>
      <c r="F755" t="s">
        <v>906</v>
      </c>
      <c r="J755" t="s">
        <v>1234</v>
      </c>
      <c r="L755" t="s">
        <v>1383</v>
      </c>
      <c r="N755" t="s">
        <v>1433</v>
      </c>
      <c r="O755">
        <v>5</v>
      </c>
    </row>
    <row r="756" spans="1:16" hidden="1" x14ac:dyDescent="0.25">
      <c r="A756" s="1">
        <v>754</v>
      </c>
      <c r="B756" t="s">
        <v>763</v>
      </c>
      <c r="C756" t="s">
        <v>829</v>
      </c>
      <c r="D756">
        <v>1970</v>
      </c>
      <c r="E756" t="s">
        <v>847</v>
      </c>
      <c r="F756" t="s">
        <v>886</v>
      </c>
      <c r="J756" t="s">
        <v>1267</v>
      </c>
      <c r="L756" t="s">
        <v>1383</v>
      </c>
      <c r="N756" t="s">
        <v>1433</v>
      </c>
      <c r="O756">
        <v>5</v>
      </c>
    </row>
    <row r="757" spans="1:16" hidden="1" x14ac:dyDescent="0.25">
      <c r="A757" s="1">
        <v>755</v>
      </c>
      <c r="B757" t="s">
        <v>764</v>
      </c>
      <c r="C757" t="s">
        <v>829</v>
      </c>
      <c r="D757">
        <v>1985</v>
      </c>
      <c r="F757" t="s">
        <v>885</v>
      </c>
      <c r="J757" t="s">
        <v>1227</v>
      </c>
      <c r="L757" t="s">
        <v>1383</v>
      </c>
      <c r="N757" t="s">
        <v>1495</v>
      </c>
      <c r="O757">
        <v>5</v>
      </c>
    </row>
    <row r="758" spans="1:16" hidden="1" x14ac:dyDescent="0.25">
      <c r="A758" s="1">
        <v>756</v>
      </c>
      <c r="B758" t="s">
        <v>765</v>
      </c>
      <c r="C758" t="s">
        <v>829</v>
      </c>
      <c r="D758">
        <v>2001</v>
      </c>
      <c r="F758" t="s">
        <v>886</v>
      </c>
      <c r="J758" t="s">
        <v>1280</v>
      </c>
      <c r="L758" t="s">
        <v>1383</v>
      </c>
      <c r="N758" t="s">
        <v>1495</v>
      </c>
      <c r="O758">
        <v>5</v>
      </c>
    </row>
    <row r="759" spans="1:16" hidden="1" x14ac:dyDescent="0.25">
      <c r="A759" s="1">
        <v>757</v>
      </c>
      <c r="B759" t="s">
        <v>766</v>
      </c>
      <c r="C759" t="s">
        <v>829</v>
      </c>
      <c r="D759">
        <v>2001</v>
      </c>
      <c r="F759" t="s">
        <v>886</v>
      </c>
      <c r="J759" t="s">
        <v>1280</v>
      </c>
      <c r="L759" t="s">
        <v>1383</v>
      </c>
      <c r="N759" t="s">
        <v>1429</v>
      </c>
      <c r="O759">
        <v>10</v>
      </c>
      <c r="P759">
        <v>5</v>
      </c>
    </row>
    <row r="760" spans="1:16" hidden="1" x14ac:dyDescent="0.25">
      <c r="A760" s="1">
        <v>758</v>
      </c>
      <c r="B760" t="s">
        <v>767</v>
      </c>
      <c r="C760" t="s">
        <v>829</v>
      </c>
      <c r="D760">
        <v>1978</v>
      </c>
      <c r="E760" t="s">
        <v>847</v>
      </c>
      <c r="J760" t="s">
        <v>1220</v>
      </c>
      <c r="L760" t="s">
        <v>1384</v>
      </c>
      <c r="N760" t="s">
        <v>1441</v>
      </c>
      <c r="O760">
        <v>5</v>
      </c>
    </row>
    <row r="761" spans="1:16" hidden="1" x14ac:dyDescent="0.25">
      <c r="A761" s="1">
        <v>759</v>
      </c>
      <c r="B761" t="s">
        <v>768</v>
      </c>
      <c r="C761" t="s">
        <v>829</v>
      </c>
      <c r="D761">
        <v>1972</v>
      </c>
      <c r="E761" t="s">
        <v>873</v>
      </c>
      <c r="J761" t="s">
        <v>1280</v>
      </c>
      <c r="L761" t="s">
        <v>1383</v>
      </c>
      <c r="N761" t="s">
        <v>1612</v>
      </c>
      <c r="O761">
        <v>5</v>
      </c>
      <c r="P761">
        <v>2</v>
      </c>
    </row>
    <row r="762" spans="1:16" hidden="1" x14ac:dyDescent="0.25">
      <c r="A762" s="1">
        <v>760</v>
      </c>
      <c r="B762" t="s">
        <v>769</v>
      </c>
      <c r="C762" t="s">
        <v>829</v>
      </c>
      <c r="E762" t="s">
        <v>842</v>
      </c>
      <c r="F762" t="s">
        <v>886</v>
      </c>
      <c r="J762" t="s">
        <v>1217</v>
      </c>
      <c r="L762" t="s">
        <v>1383</v>
      </c>
      <c r="N762" t="s">
        <v>1465</v>
      </c>
      <c r="O762">
        <v>3</v>
      </c>
      <c r="P762">
        <v>2</v>
      </c>
    </row>
    <row r="763" spans="1:16" hidden="1" x14ac:dyDescent="0.25">
      <c r="A763" s="1">
        <v>761</v>
      </c>
      <c r="B763" t="s">
        <v>770</v>
      </c>
      <c r="C763" t="s">
        <v>829</v>
      </c>
      <c r="E763" t="s">
        <v>846</v>
      </c>
      <c r="G763" t="s">
        <v>953</v>
      </c>
      <c r="H763" t="s">
        <v>1204</v>
      </c>
      <c r="J763" t="s">
        <v>1256</v>
      </c>
      <c r="L763" t="s">
        <v>1383</v>
      </c>
      <c r="N763" t="s">
        <v>1465</v>
      </c>
      <c r="O763">
        <v>3</v>
      </c>
      <c r="P763">
        <v>2</v>
      </c>
    </row>
    <row r="764" spans="1:16" hidden="1" x14ac:dyDescent="0.25">
      <c r="A764" s="1">
        <v>762</v>
      </c>
      <c r="B764" t="s">
        <v>771</v>
      </c>
      <c r="C764" t="s">
        <v>829</v>
      </c>
      <c r="E764" t="s">
        <v>846</v>
      </c>
      <c r="G764" t="s">
        <v>953</v>
      </c>
      <c r="H764" t="s">
        <v>1204</v>
      </c>
      <c r="J764" t="s">
        <v>1256</v>
      </c>
      <c r="L764" t="s">
        <v>1383</v>
      </c>
      <c r="N764" t="s">
        <v>1441</v>
      </c>
      <c r="O764">
        <v>5</v>
      </c>
    </row>
    <row r="765" spans="1:16" hidden="1" x14ac:dyDescent="0.25">
      <c r="A765" s="1">
        <v>763</v>
      </c>
      <c r="B765" t="s">
        <v>772</v>
      </c>
      <c r="C765" t="s">
        <v>829</v>
      </c>
      <c r="E765" t="s">
        <v>846</v>
      </c>
      <c r="G765" t="s">
        <v>982</v>
      </c>
      <c r="H765" t="s">
        <v>1205</v>
      </c>
      <c r="J765" t="s">
        <v>1243</v>
      </c>
      <c r="L765" t="s">
        <v>1383</v>
      </c>
      <c r="N765" t="s">
        <v>1495</v>
      </c>
      <c r="O765">
        <v>5</v>
      </c>
    </row>
    <row r="766" spans="1:16" hidden="1" x14ac:dyDescent="0.25">
      <c r="A766" s="1">
        <v>764</v>
      </c>
      <c r="B766" t="s">
        <v>773</v>
      </c>
      <c r="C766" t="s">
        <v>829</v>
      </c>
      <c r="D766">
        <v>1985</v>
      </c>
      <c r="E766" t="s">
        <v>845</v>
      </c>
      <c r="J766" t="s">
        <v>1234</v>
      </c>
      <c r="L766" t="s">
        <v>1383</v>
      </c>
      <c r="N766" t="s">
        <v>1441</v>
      </c>
      <c r="O766">
        <v>5</v>
      </c>
    </row>
    <row r="767" spans="1:16" hidden="1" x14ac:dyDescent="0.25">
      <c r="A767" s="1">
        <v>765</v>
      </c>
      <c r="B767" t="s">
        <v>774</v>
      </c>
      <c r="C767" t="s">
        <v>829</v>
      </c>
      <c r="E767" t="s">
        <v>846</v>
      </c>
      <c r="G767" t="s">
        <v>949</v>
      </c>
      <c r="H767" t="s">
        <v>1017</v>
      </c>
      <c r="J767" t="s">
        <v>1230</v>
      </c>
      <c r="L767" t="s">
        <v>1383</v>
      </c>
      <c r="N767" t="s">
        <v>1429</v>
      </c>
      <c r="O767">
        <v>10</v>
      </c>
      <c r="P767">
        <v>5</v>
      </c>
    </row>
    <row r="768" spans="1:16" hidden="1" x14ac:dyDescent="0.25">
      <c r="A768" s="1">
        <v>766</v>
      </c>
      <c r="B768" t="s">
        <v>775</v>
      </c>
      <c r="C768" t="s">
        <v>829</v>
      </c>
      <c r="E768" t="s">
        <v>846</v>
      </c>
      <c r="G768" t="s">
        <v>949</v>
      </c>
      <c r="H768" t="s">
        <v>1017</v>
      </c>
      <c r="J768" t="s">
        <v>1240</v>
      </c>
      <c r="L768" t="s">
        <v>1383</v>
      </c>
      <c r="N768" t="s">
        <v>1441</v>
      </c>
      <c r="O768">
        <v>5</v>
      </c>
    </row>
    <row r="769" spans="1:16" hidden="1" x14ac:dyDescent="0.25">
      <c r="A769" s="1">
        <v>767</v>
      </c>
      <c r="B769" t="s">
        <v>776</v>
      </c>
      <c r="C769" t="s">
        <v>829</v>
      </c>
      <c r="E769" t="s">
        <v>846</v>
      </c>
      <c r="G769" t="s">
        <v>949</v>
      </c>
      <c r="H769" t="s">
        <v>1206</v>
      </c>
      <c r="J769" t="s">
        <v>1240</v>
      </c>
      <c r="L769" t="s">
        <v>1383</v>
      </c>
      <c r="N769" t="s">
        <v>1523</v>
      </c>
      <c r="O769">
        <v>5</v>
      </c>
      <c r="P769">
        <v>2</v>
      </c>
    </row>
    <row r="770" spans="1:16" hidden="1" x14ac:dyDescent="0.25">
      <c r="A770" s="1">
        <v>768</v>
      </c>
      <c r="B770" t="s">
        <v>777</v>
      </c>
      <c r="C770" t="s">
        <v>829</v>
      </c>
      <c r="D770">
        <v>1961</v>
      </c>
      <c r="E770" t="s">
        <v>853</v>
      </c>
      <c r="F770" t="s">
        <v>885</v>
      </c>
      <c r="J770" t="s">
        <v>1218</v>
      </c>
      <c r="L770" t="s">
        <v>1383</v>
      </c>
      <c r="N770" t="s">
        <v>1612</v>
      </c>
      <c r="O770">
        <v>5</v>
      </c>
      <c r="P770">
        <v>2</v>
      </c>
    </row>
    <row r="771" spans="1:16" hidden="1" x14ac:dyDescent="0.25">
      <c r="A771" s="1">
        <v>769</v>
      </c>
      <c r="B771" t="s">
        <v>778</v>
      </c>
      <c r="C771" t="s">
        <v>829</v>
      </c>
      <c r="D771">
        <v>1963</v>
      </c>
      <c r="E771" t="s">
        <v>837</v>
      </c>
      <c r="J771" t="s">
        <v>1225</v>
      </c>
      <c r="L771" t="s">
        <v>1383</v>
      </c>
      <c r="N771" t="s">
        <v>1432</v>
      </c>
      <c r="O771">
        <v>7</v>
      </c>
      <c r="P771">
        <v>5</v>
      </c>
    </row>
    <row r="772" spans="1:16" hidden="1" x14ac:dyDescent="0.25">
      <c r="A772" s="1">
        <v>770</v>
      </c>
      <c r="B772" t="s">
        <v>779</v>
      </c>
      <c r="C772" t="s">
        <v>829</v>
      </c>
      <c r="D772">
        <v>1987</v>
      </c>
      <c r="F772" t="s">
        <v>935</v>
      </c>
      <c r="J772" t="s">
        <v>1233</v>
      </c>
      <c r="L772" t="s">
        <v>1384</v>
      </c>
      <c r="N772" t="s">
        <v>1433</v>
      </c>
      <c r="O772">
        <v>5</v>
      </c>
    </row>
    <row r="773" spans="1:16" hidden="1" x14ac:dyDescent="0.25">
      <c r="A773" s="1">
        <v>771</v>
      </c>
      <c r="B773" t="s">
        <v>780</v>
      </c>
      <c r="C773" t="s">
        <v>829</v>
      </c>
      <c r="J773" t="s">
        <v>1227</v>
      </c>
      <c r="L773" t="s">
        <v>1384</v>
      </c>
      <c r="N773" t="s">
        <v>1432</v>
      </c>
      <c r="O773">
        <v>7</v>
      </c>
      <c r="P773">
        <v>5</v>
      </c>
    </row>
    <row r="774" spans="1:16" hidden="1" x14ac:dyDescent="0.25">
      <c r="A774" s="1">
        <v>772</v>
      </c>
      <c r="B774" t="s">
        <v>781</v>
      </c>
      <c r="C774" t="s">
        <v>829</v>
      </c>
      <c r="D774">
        <v>1995</v>
      </c>
      <c r="J774" t="s">
        <v>1233</v>
      </c>
      <c r="L774" t="s">
        <v>1383</v>
      </c>
      <c r="N774" t="s">
        <v>1468</v>
      </c>
    </row>
    <row r="775" spans="1:16" hidden="1" x14ac:dyDescent="0.25">
      <c r="A775" s="1">
        <v>773</v>
      </c>
      <c r="B775" t="s">
        <v>782</v>
      </c>
      <c r="C775" t="s">
        <v>829</v>
      </c>
      <c r="D775">
        <v>1971</v>
      </c>
      <c r="J775" t="s">
        <v>1216</v>
      </c>
      <c r="L775" t="s">
        <v>1384</v>
      </c>
      <c r="N775" t="s">
        <v>1429</v>
      </c>
      <c r="O775">
        <v>10</v>
      </c>
      <c r="P775">
        <v>5</v>
      </c>
    </row>
    <row r="776" spans="1:16" hidden="1" x14ac:dyDescent="0.25">
      <c r="A776" s="1">
        <v>774</v>
      </c>
      <c r="B776" t="s">
        <v>783</v>
      </c>
      <c r="C776" t="s">
        <v>829</v>
      </c>
      <c r="D776">
        <v>1984</v>
      </c>
      <c r="F776" t="s">
        <v>885</v>
      </c>
      <c r="J776" t="s">
        <v>1279</v>
      </c>
      <c r="L776" t="s">
        <v>1383</v>
      </c>
      <c r="N776" t="s">
        <v>1594</v>
      </c>
    </row>
    <row r="777" spans="1:16" hidden="1" x14ac:dyDescent="0.25">
      <c r="A777" s="1">
        <v>775</v>
      </c>
      <c r="B777" t="s">
        <v>784</v>
      </c>
      <c r="C777" t="s">
        <v>829</v>
      </c>
      <c r="D777">
        <v>1984</v>
      </c>
      <c r="E777" t="s">
        <v>833</v>
      </c>
      <c r="L777" t="s">
        <v>1384</v>
      </c>
      <c r="N777" t="s">
        <v>1429</v>
      </c>
      <c r="O777">
        <v>10</v>
      </c>
      <c r="P777">
        <v>5</v>
      </c>
    </row>
    <row r="778" spans="1:16" hidden="1" x14ac:dyDescent="0.25">
      <c r="A778" s="1">
        <v>776</v>
      </c>
      <c r="B778" t="s">
        <v>785</v>
      </c>
      <c r="C778" t="s">
        <v>829</v>
      </c>
      <c r="D778">
        <v>1985</v>
      </c>
      <c r="J778" t="s">
        <v>1216</v>
      </c>
      <c r="L778" t="s">
        <v>1384</v>
      </c>
      <c r="N778" t="s">
        <v>1429</v>
      </c>
      <c r="O778">
        <v>10</v>
      </c>
      <c r="P778">
        <v>5</v>
      </c>
    </row>
    <row r="779" spans="1:16" hidden="1" x14ac:dyDescent="0.25">
      <c r="A779" s="1">
        <v>777</v>
      </c>
      <c r="B779" t="s">
        <v>786</v>
      </c>
      <c r="C779" t="s">
        <v>830</v>
      </c>
      <c r="D779">
        <v>1990</v>
      </c>
      <c r="J779" t="s">
        <v>1216</v>
      </c>
      <c r="L779" t="s">
        <v>1384</v>
      </c>
      <c r="N779" t="s">
        <v>1429</v>
      </c>
      <c r="O779">
        <v>10</v>
      </c>
      <c r="P779">
        <v>5</v>
      </c>
    </row>
    <row r="780" spans="1:16" hidden="1" x14ac:dyDescent="0.25">
      <c r="A780" s="1">
        <v>778</v>
      </c>
      <c r="B780" t="s">
        <v>787</v>
      </c>
      <c r="C780" t="s">
        <v>829</v>
      </c>
      <c r="D780">
        <v>1978</v>
      </c>
      <c r="E780" t="s">
        <v>835</v>
      </c>
      <c r="J780" t="s">
        <v>1216</v>
      </c>
      <c r="L780" t="s">
        <v>1384</v>
      </c>
      <c r="N780" t="s">
        <v>1594</v>
      </c>
    </row>
    <row r="781" spans="1:16" hidden="1" x14ac:dyDescent="0.25">
      <c r="A781" s="1">
        <v>779</v>
      </c>
      <c r="B781" t="s">
        <v>788</v>
      </c>
      <c r="C781" t="s">
        <v>829</v>
      </c>
      <c r="D781">
        <v>1967</v>
      </c>
      <c r="E781" t="s">
        <v>835</v>
      </c>
      <c r="J781" t="s">
        <v>1220</v>
      </c>
      <c r="L781" t="s">
        <v>1384</v>
      </c>
      <c r="N781" t="s">
        <v>1613</v>
      </c>
    </row>
    <row r="782" spans="1:16" hidden="1" x14ac:dyDescent="0.25">
      <c r="A782" s="1">
        <v>780</v>
      </c>
      <c r="B782" t="s">
        <v>789</v>
      </c>
      <c r="C782" t="s">
        <v>829</v>
      </c>
      <c r="D782">
        <v>2003</v>
      </c>
      <c r="F782" t="s">
        <v>885</v>
      </c>
      <c r="J782" t="s">
        <v>1289</v>
      </c>
      <c r="L782" t="s">
        <v>1383</v>
      </c>
      <c r="N782" t="s">
        <v>1614</v>
      </c>
    </row>
    <row r="783" spans="1:16" hidden="1" x14ac:dyDescent="0.25">
      <c r="A783" s="1">
        <v>781</v>
      </c>
      <c r="B783" t="s">
        <v>790</v>
      </c>
      <c r="C783" t="s">
        <v>829</v>
      </c>
      <c r="F783" t="s">
        <v>886</v>
      </c>
      <c r="J783" t="s">
        <v>1236</v>
      </c>
      <c r="L783" t="s">
        <v>1384</v>
      </c>
      <c r="N783" t="s">
        <v>1429</v>
      </c>
      <c r="O783">
        <v>10</v>
      </c>
      <c r="P783">
        <v>5</v>
      </c>
    </row>
    <row r="784" spans="1:16" hidden="1" x14ac:dyDescent="0.25">
      <c r="A784" s="1">
        <v>782</v>
      </c>
      <c r="B784" t="s">
        <v>791</v>
      </c>
      <c r="C784" t="s">
        <v>829</v>
      </c>
      <c r="D784">
        <v>2002</v>
      </c>
      <c r="F784" t="s">
        <v>885</v>
      </c>
      <c r="L784" t="s">
        <v>1383</v>
      </c>
      <c r="N784" t="s">
        <v>1429</v>
      </c>
      <c r="O784">
        <v>10</v>
      </c>
      <c r="P784">
        <v>5</v>
      </c>
    </row>
    <row r="785" spans="1:16" hidden="1" x14ac:dyDescent="0.25">
      <c r="A785" s="1">
        <v>783</v>
      </c>
      <c r="B785" t="s">
        <v>792</v>
      </c>
      <c r="C785" t="s">
        <v>829</v>
      </c>
      <c r="D785">
        <v>1980</v>
      </c>
      <c r="E785" t="s">
        <v>853</v>
      </c>
      <c r="J785" t="s">
        <v>1216</v>
      </c>
      <c r="L785" t="s">
        <v>1384</v>
      </c>
      <c r="N785" t="s">
        <v>1433</v>
      </c>
      <c r="O785">
        <v>5</v>
      </c>
    </row>
    <row r="786" spans="1:16" hidden="1" x14ac:dyDescent="0.25">
      <c r="A786" s="1">
        <v>784</v>
      </c>
      <c r="B786" t="s">
        <v>793</v>
      </c>
      <c r="C786" t="s">
        <v>829</v>
      </c>
      <c r="F786" t="s">
        <v>886</v>
      </c>
      <c r="J786" t="s">
        <v>1262</v>
      </c>
      <c r="L786" t="s">
        <v>1383</v>
      </c>
      <c r="N786" t="s">
        <v>1465</v>
      </c>
      <c r="O786">
        <v>3</v>
      </c>
      <c r="P786">
        <v>2</v>
      </c>
    </row>
    <row r="787" spans="1:16" hidden="1" x14ac:dyDescent="0.25">
      <c r="A787" s="1">
        <v>785</v>
      </c>
      <c r="B787" t="s">
        <v>794</v>
      </c>
      <c r="C787" t="s">
        <v>829</v>
      </c>
      <c r="D787">
        <v>2000</v>
      </c>
      <c r="J787" t="s">
        <v>1243</v>
      </c>
      <c r="L787" t="s">
        <v>1383</v>
      </c>
      <c r="N787" t="s">
        <v>1433</v>
      </c>
      <c r="O787">
        <v>5</v>
      </c>
    </row>
    <row r="788" spans="1:16" hidden="1" x14ac:dyDescent="0.25">
      <c r="A788" s="1">
        <v>786</v>
      </c>
      <c r="B788" t="s">
        <v>795</v>
      </c>
      <c r="C788" t="s">
        <v>829</v>
      </c>
      <c r="D788">
        <v>1993</v>
      </c>
      <c r="J788" t="s">
        <v>1249</v>
      </c>
      <c r="L788" t="s">
        <v>1383</v>
      </c>
      <c r="N788" t="s">
        <v>1433</v>
      </c>
      <c r="O788">
        <v>5</v>
      </c>
    </row>
    <row r="789" spans="1:16" hidden="1" x14ac:dyDescent="0.25">
      <c r="A789" s="1">
        <v>787</v>
      </c>
      <c r="B789" t="s">
        <v>796</v>
      </c>
      <c r="C789" t="s">
        <v>829</v>
      </c>
      <c r="D789">
        <v>1993</v>
      </c>
      <c r="J789" t="s">
        <v>1249</v>
      </c>
      <c r="L789" t="s">
        <v>1383</v>
      </c>
      <c r="N789" t="s">
        <v>1429</v>
      </c>
      <c r="O789">
        <v>10</v>
      </c>
      <c r="P789">
        <v>5</v>
      </c>
    </row>
    <row r="790" spans="1:16" hidden="1" x14ac:dyDescent="0.25">
      <c r="A790" s="1">
        <v>788</v>
      </c>
      <c r="B790" t="s">
        <v>797</v>
      </c>
      <c r="C790" t="s">
        <v>829</v>
      </c>
      <c r="D790">
        <v>1990</v>
      </c>
      <c r="J790" t="s">
        <v>1278</v>
      </c>
      <c r="L790" t="s">
        <v>1384</v>
      </c>
      <c r="N790" t="s">
        <v>1429</v>
      </c>
      <c r="O790">
        <v>10</v>
      </c>
      <c r="P790">
        <v>5</v>
      </c>
    </row>
    <row r="791" spans="1:16" hidden="1" x14ac:dyDescent="0.25">
      <c r="A791" s="1">
        <v>789</v>
      </c>
      <c r="B791" t="s">
        <v>798</v>
      </c>
      <c r="C791" t="s">
        <v>830</v>
      </c>
      <c r="D791">
        <v>1993</v>
      </c>
      <c r="J791" t="s">
        <v>1276</v>
      </c>
      <c r="L791" t="s">
        <v>1384</v>
      </c>
      <c r="N791" t="s">
        <v>1433</v>
      </c>
      <c r="O791">
        <v>5</v>
      </c>
    </row>
    <row r="792" spans="1:16" hidden="1" x14ac:dyDescent="0.25">
      <c r="A792" s="1">
        <v>790</v>
      </c>
      <c r="B792" t="s">
        <v>799</v>
      </c>
      <c r="C792" t="s">
        <v>829</v>
      </c>
      <c r="F792" t="s">
        <v>886</v>
      </c>
      <c r="J792" t="s">
        <v>1232</v>
      </c>
      <c r="L792" t="s">
        <v>1383</v>
      </c>
      <c r="N792" t="s">
        <v>1441</v>
      </c>
      <c r="O792">
        <v>5</v>
      </c>
    </row>
    <row r="793" spans="1:16" hidden="1" x14ac:dyDescent="0.25">
      <c r="A793" s="1">
        <v>791</v>
      </c>
      <c r="B793" t="s">
        <v>800</v>
      </c>
      <c r="C793" t="s">
        <v>829</v>
      </c>
      <c r="G793" t="s">
        <v>938</v>
      </c>
      <c r="H793" t="s">
        <v>1207</v>
      </c>
      <c r="J793" t="s">
        <v>1261</v>
      </c>
      <c r="L793" t="s">
        <v>1383</v>
      </c>
      <c r="N793" t="s">
        <v>1441</v>
      </c>
      <c r="O793">
        <v>5</v>
      </c>
    </row>
    <row r="794" spans="1:16" hidden="1" x14ac:dyDescent="0.25">
      <c r="A794" s="1">
        <v>792</v>
      </c>
      <c r="B794" t="s">
        <v>801</v>
      </c>
      <c r="C794" t="s">
        <v>830</v>
      </c>
      <c r="J794" t="s">
        <v>1259</v>
      </c>
      <c r="L794" t="s">
        <v>1383</v>
      </c>
      <c r="N794" t="s">
        <v>1433</v>
      </c>
      <c r="O794">
        <v>5</v>
      </c>
    </row>
    <row r="795" spans="1:16" hidden="1" x14ac:dyDescent="0.25">
      <c r="A795" s="1">
        <v>793</v>
      </c>
      <c r="B795" t="s">
        <v>802</v>
      </c>
      <c r="C795" t="s">
        <v>829</v>
      </c>
      <c r="D795">
        <v>1986</v>
      </c>
      <c r="G795" t="s">
        <v>983</v>
      </c>
      <c r="H795" t="s">
        <v>1208</v>
      </c>
      <c r="L795" t="s">
        <v>1383</v>
      </c>
      <c r="N795" t="s">
        <v>1433</v>
      </c>
      <c r="O795">
        <v>5</v>
      </c>
    </row>
    <row r="796" spans="1:16" hidden="1" x14ac:dyDescent="0.25">
      <c r="A796" s="1">
        <v>794</v>
      </c>
      <c r="B796" t="s">
        <v>803</v>
      </c>
      <c r="C796" t="s">
        <v>829</v>
      </c>
      <c r="D796">
        <v>1974</v>
      </c>
      <c r="G796" t="s">
        <v>939</v>
      </c>
      <c r="H796" t="s">
        <v>1209</v>
      </c>
      <c r="J796" t="s">
        <v>1232</v>
      </c>
      <c r="L796" t="s">
        <v>1383</v>
      </c>
      <c r="N796" t="s">
        <v>1432</v>
      </c>
      <c r="O796">
        <v>7</v>
      </c>
      <c r="P796">
        <v>5</v>
      </c>
    </row>
    <row r="797" spans="1:16" hidden="1" x14ac:dyDescent="0.25">
      <c r="A797" s="1">
        <v>795</v>
      </c>
      <c r="B797" t="s">
        <v>804</v>
      </c>
      <c r="C797" t="s">
        <v>829</v>
      </c>
      <c r="D797">
        <v>1987</v>
      </c>
      <c r="J797" t="s">
        <v>1264</v>
      </c>
      <c r="L797" t="s">
        <v>1383</v>
      </c>
      <c r="N797" t="s">
        <v>1432</v>
      </c>
      <c r="O797">
        <v>7</v>
      </c>
      <c r="P797">
        <v>5</v>
      </c>
    </row>
    <row r="798" spans="1:16" hidden="1" x14ac:dyDescent="0.25">
      <c r="A798" s="1">
        <v>796</v>
      </c>
      <c r="B798" t="s">
        <v>805</v>
      </c>
      <c r="C798" t="s">
        <v>829</v>
      </c>
      <c r="D798">
        <v>1990</v>
      </c>
      <c r="L798" t="s">
        <v>1383</v>
      </c>
      <c r="N798" t="s">
        <v>1615</v>
      </c>
      <c r="O798">
        <v>5</v>
      </c>
    </row>
    <row r="799" spans="1:16" hidden="1" x14ac:dyDescent="0.25">
      <c r="A799" s="1">
        <v>797</v>
      </c>
      <c r="B799" t="s">
        <v>806</v>
      </c>
      <c r="C799" t="s">
        <v>830</v>
      </c>
      <c r="D799">
        <v>1978</v>
      </c>
      <c r="E799" t="s">
        <v>832</v>
      </c>
      <c r="J799" t="s">
        <v>1290</v>
      </c>
      <c r="L799" t="s">
        <v>1383</v>
      </c>
      <c r="N799" t="s">
        <v>1441</v>
      </c>
      <c r="O799">
        <v>5</v>
      </c>
    </row>
    <row r="800" spans="1:16" hidden="1" x14ac:dyDescent="0.25">
      <c r="A800" s="1">
        <v>798</v>
      </c>
      <c r="B800" t="s">
        <v>807</v>
      </c>
      <c r="C800" t="s">
        <v>829</v>
      </c>
      <c r="G800" t="s">
        <v>940</v>
      </c>
      <c r="H800" t="s">
        <v>1210</v>
      </c>
      <c r="J800" t="s">
        <v>1243</v>
      </c>
      <c r="L800" t="s">
        <v>1383</v>
      </c>
    </row>
    <row r="801" spans="1:16" hidden="1" x14ac:dyDescent="0.25">
      <c r="A801" s="1">
        <v>799</v>
      </c>
      <c r="B801" t="s">
        <v>808</v>
      </c>
      <c r="C801" t="s">
        <v>829</v>
      </c>
      <c r="F801" t="s">
        <v>886</v>
      </c>
      <c r="J801" t="s">
        <v>1217</v>
      </c>
      <c r="L801" t="s">
        <v>1383</v>
      </c>
      <c r="N801" t="s">
        <v>1441</v>
      </c>
      <c r="O801">
        <v>5</v>
      </c>
    </row>
    <row r="802" spans="1:16" hidden="1" x14ac:dyDescent="0.25">
      <c r="A802" s="1">
        <v>800</v>
      </c>
      <c r="B802" t="s">
        <v>809</v>
      </c>
      <c r="C802" t="s">
        <v>829</v>
      </c>
      <c r="E802" t="s">
        <v>846</v>
      </c>
      <c r="G802" t="s">
        <v>949</v>
      </c>
      <c r="H802" t="s">
        <v>1017</v>
      </c>
      <c r="J802" t="s">
        <v>1223</v>
      </c>
      <c r="L802" t="s">
        <v>1383</v>
      </c>
      <c r="N802" t="s">
        <v>1444</v>
      </c>
    </row>
    <row r="803" spans="1:16" hidden="1" x14ac:dyDescent="0.25">
      <c r="A803" s="1">
        <v>801</v>
      </c>
      <c r="B803" t="s">
        <v>810</v>
      </c>
      <c r="C803" t="s">
        <v>829</v>
      </c>
      <c r="F803" t="s">
        <v>885</v>
      </c>
      <c r="J803" t="s">
        <v>1266</v>
      </c>
      <c r="L803" t="s">
        <v>1383</v>
      </c>
      <c r="N803" t="s">
        <v>1441</v>
      </c>
      <c r="O803">
        <v>5</v>
      </c>
    </row>
    <row r="804" spans="1:16" hidden="1" x14ac:dyDescent="0.25">
      <c r="A804" s="1">
        <v>802</v>
      </c>
      <c r="B804" t="s">
        <v>811</v>
      </c>
      <c r="C804" t="s">
        <v>830</v>
      </c>
      <c r="J804" t="s">
        <v>1219</v>
      </c>
      <c r="L804" t="s">
        <v>1383</v>
      </c>
      <c r="N804" t="s">
        <v>1433</v>
      </c>
      <c r="O804">
        <v>5</v>
      </c>
    </row>
    <row r="805" spans="1:16" hidden="1" x14ac:dyDescent="0.25">
      <c r="A805" s="1">
        <v>803</v>
      </c>
      <c r="B805" t="s">
        <v>812</v>
      </c>
      <c r="C805" t="s">
        <v>829</v>
      </c>
      <c r="D805">
        <v>1953</v>
      </c>
      <c r="E805" t="s">
        <v>884</v>
      </c>
      <c r="J805" t="s">
        <v>1244</v>
      </c>
      <c r="L805" t="s">
        <v>1383</v>
      </c>
      <c r="N805" t="s">
        <v>1461</v>
      </c>
    </row>
    <row r="806" spans="1:16" hidden="1" x14ac:dyDescent="0.25">
      <c r="A806" s="1">
        <v>804</v>
      </c>
      <c r="B806" t="s">
        <v>813</v>
      </c>
      <c r="C806" t="s">
        <v>830</v>
      </c>
      <c r="L806" t="s">
        <v>1383</v>
      </c>
      <c r="N806" t="s">
        <v>1433</v>
      </c>
      <c r="O806">
        <v>5</v>
      </c>
    </row>
    <row r="807" spans="1:16" hidden="1" x14ac:dyDescent="0.25">
      <c r="A807" s="1">
        <v>805</v>
      </c>
      <c r="B807" t="s">
        <v>814</v>
      </c>
      <c r="C807" t="s">
        <v>830</v>
      </c>
      <c r="D807">
        <v>1967</v>
      </c>
      <c r="E807" t="s">
        <v>842</v>
      </c>
      <c r="L807" t="s">
        <v>1383</v>
      </c>
      <c r="N807" t="s">
        <v>1432</v>
      </c>
      <c r="O807">
        <v>7</v>
      </c>
      <c r="P807">
        <v>5</v>
      </c>
    </row>
    <row r="808" spans="1:16" hidden="1" x14ac:dyDescent="0.25">
      <c r="A808" s="1">
        <v>806</v>
      </c>
      <c r="B808" t="s">
        <v>815</v>
      </c>
      <c r="C808" t="s">
        <v>829</v>
      </c>
      <c r="D808">
        <v>1998</v>
      </c>
      <c r="F808" t="s">
        <v>904</v>
      </c>
      <c r="J808" t="s">
        <v>1236</v>
      </c>
      <c r="L808" t="s">
        <v>1383</v>
      </c>
      <c r="N808" t="s">
        <v>1448</v>
      </c>
      <c r="O808">
        <v>6</v>
      </c>
      <c r="P808">
        <v>3</v>
      </c>
    </row>
    <row r="809" spans="1:16" hidden="1" x14ac:dyDescent="0.25">
      <c r="A809" s="1">
        <v>807</v>
      </c>
      <c r="B809" t="s">
        <v>816</v>
      </c>
      <c r="C809" t="s">
        <v>829</v>
      </c>
      <c r="F809" t="s">
        <v>885</v>
      </c>
      <c r="J809" t="s">
        <v>1271</v>
      </c>
      <c r="K809" t="s">
        <v>1381</v>
      </c>
      <c r="L809" t="s">
        <v>1383</v>
      </c>
      <c r="N809" t="s">
        <v>1616</v>
      </c>
      <c r="O809">
        <v>4</v>
      </c>
    </row>
    <row r="810" spans="1:16" hidden="1" x14ac:dyDescent="0.25">
      <c r="A810" s="1">
        <v>808</v>
      </c>
      <c r="B810" t="s">
        <v>817</v>
      </c>
      <c r="C810" t="s">
        <v>829</v>
      </c>
      <c r="D810">
        <v>1954</v>
      </c>
      <c r="E810" t="s">
        <v>855</v>
      </c>
      <c r="F810" t="s">
        <v>887</v>
      </c>
      <c r="J810" t="s">
        <v>1256</v>
      </c>
      <c r="L810" t="s">
        <v>1383</v>
      </c>
      <c r="N810" t="s">
        <v>1432</v>
      </c>
      <c r="O810">
        <v>7</v>
      </c>
      <c r="P810">
        <v>5</v>
      </c>
    </row>
    <row r="811" spans="1:16" hidden="1" x14ac:dyDescent="0.25">
      <c r="A811" s="1">
        <v>809</v>
      </c>
      <c r="B811" t="s">
        <v>818</v>
      </c>
      <c r="C811" t="s">
        <v>829</v>
      </c>
      <c r="D811">
        <v>1989</v>
      </c>
      <c r="F811" t="s">
        <v>886</v>
      </c>
      <c r="J811" t="s">
        <v>1229</v>
      </c>
      <c r="L811" t="s">
        <v>1383</v>
      </c>
      <c r="N811" t="s">
        <v>1617</v>
      </c>
    </row>
    <row r="812" spans="1:16" hidden="1" x14ac:dyDescent="0.25">
      <c r="A812" s="1">
        <v>810</v>
      </c>
      <c r="B812" t="s">
        <v>819</v>
      </c>
      <c r="C812" t="s">
        <v>829</v>
      </c>
      <c r="D812">
        <v>1979</v>
      </c>
      <c r="E812" t="s">
        <v>853</v>
      </c>
      <c r="J812" t="s">
        <v>1220</v>
      </c>
      <c r="L812" t="s">
        <v>1384</v>
      </c>
      <c r="N812" t="s">
        <v>1618</v>
      </c>
      <c r="O812">
        <v>10</v>
      </c>
      <c r="P812">
        <v>5</v>
      </c>
    </row>
    <row r="813" spans="1:16" x14ac:dyDescent="0.25">
      <c r="A813" s="1">
        <v>811</v>
      </c>
      <c r="B813" t="s">
        <v>820</v>
      </c>
      <c r="C813" t="s">
        <v>829</v>
      </c>
      <c r="D813">
        <v>2000</v>
      </c>
      <c r="E813" t="s">
        <v>846</v>
      </c>
      <c r="F813" t="s">
        <v>885</v>
      </c>
      <c r="G813" t="s">
        <v>936</v>
      </c>
      <c r="H813" t="s">
        <v>1170</v>
      </c>
      <c r="J813" t="s">
        <v>1215</v>
      </c>
      <c r="K813" t="s">
        <v>1382</v>
      </c>
      <c r="L813" t="s">
        <v>1383</v>
      </c>
      <c r="N813" t="s">
        <v>1432</v>
      </c>
      <c r="O813">
        <v>7</v>
      </c>
      <c r="P813">
        <v>5</v>
      </c>
    </row>
    <row r="814" spans="1:16" hidden="1" x14ac:dyDescent="0.25">
      <c r="A814" s="1">
        <v>812</v>
      </c>
      <c r="B814" t="s">
        <v>821</v>
      </c>
      <c r="C814" t="s">
        <v>830</v>
      </c>
      <c r="D814">
        <v>2005</v>
      </c>
      <c r="E814" t="s">
        <v>854</v>
      </c>
      <c r="F814" t="s">
        <v>895</v>
      </c>
      <c r="J814" t="s">
        <v>1216</v>
      </c>
      <c r="L814" t="s">
        <v>1383</v>
      </c>
      <c r="N814" t="s">
        <v>1619</v>
      </c>
    </row>
    <row r="815" spans="1:16" hidden="1" x14ac:dyDescent="0.25">
      <c r="A815" s="1">
        <v>813</v>
      </c>
      <c r="B815" t="s">
        <v>822</v>
      </c>
      <c r="C815" t="s">
        <v>830</v>
      </c>
      <c r="D815">
        <v>1983</v>
      </c>
      <c r="E815" t="s">
        <v>835</v>
      </c>
      <c r="F815" t="s">
        <v>888</v>
      </c>
      <c r="L815" t="s">
        <v>1384</v>
      </c>
    </row>
    <row r="816" spans="1:16" x14ac:dyDescent="0.25">
      <c r="A816" s="1">
        <v>814</v>
      </c>
      <c r="B816" t="s">
        <v>823</v>
      </c>
      <c r="C816" t="s">
        <v>829</v>
      </c>
      <c r="D816">
        <v>1965</v>
      </c>
      <c r="E816" t="s">
        <v>835</v>
      </c>
      <c r="G816" t="s">
        <v>984</v>
      </c>
      <c r="H816" t="s">
        <v>1211</v>
      </c>
      <c r="J816" t="s">
        <v>1261</v>
      </c>
      <c r="L816" t="s">
        <v>1383</v>
      </c>
      <c r="N816" t="s">
        <v>1433</v>
      </c>
      <c r="O816">
        <v>5</v>
      </c>
    </row>
    <row r="817" spans="1:16" hidden="1" x14ac:dyDescent="0.25">
      <c r="A817" s="1">
        <v>815</v>
      </c>
      <c r="B817" t="s">
        <v>824</v>
      </c>
      <c r="C817" t="s">
        <v>829</v>
      </c>
      <c r="J817" t="s">
        <v>1243</v>
      </c>
      <c r="L817" t="s">
        <v>1383</v>
      </c>
      <c r="N817" t="s">
        <v>1432</v>
      </c>
      <c r="O817">
        <v>7</v>
      </c>
      <c r="P817">
        <v>5</v>
      </c>
    </row>
    <row r="818" spans="1:16" hidden="1" x14ac:dyDescent="0.25">
      <c r="A818" s="1">
        <v>816</v>
      </c>
      <c r="B818" t="s">
        <v>825</v>
      </c>
      <c r="C818" t="s">
        <v>829</v>
      </c>
      <c r="J818" t="s">
        <v>1264</v>
      </c>
      <c r="L818" t="s">
        <v>1383</v>
      </c>
      <c r="N818" t="s">
        <v>1429</v>
      </c>
      <c r="O818">
        <v>10</v>
      </c>
      <c r="P818">
        <v>5</v>
      </c>
    </row>
    <row r="819" spans="1:16" hidden="1" x14ac:dyDescent="0.25">
      <c r="A819" s="1">
        <v>817</v>
      </c>
      <c r="B819" t="s">
        <v>826</v>
      </c>
      <c r="C819" t="s">
        <v>831</v>
      </c>
      <c r="D819">
        <v>1967</v>
      </c>
      <c r="E819" t="s">
        <v>832</v>
      </c>
      <c r="J819" t="s">
        <v>1216</v>
      </c>
      <c r="L819" t="s">
        <v>1384</v>
      </c>
      <c r="N819" t="s">
        <v>1620</v>
      </c>
    </row>
    <row r="820" spans="1:16" hidden="1" x14ac:dyDescent="0.25">
      <c r="A820" s="1">
        <v>818</v>
      </c>
      <c r="B820" t="s">
        <v>827</v>
      </c>
      <c r="C820" t="s">
        <v>829</v>
      </c>
      <c r="D820">
        <v>1978</v>
      </c>
      <c r="E820" t="s">
        <v>865</v>
      </c>
      <c r="J820" t="s">
        <v>1260</v>
      </c>
      <c r="L820" t="s">
        <v>1383</v>
      </c>
    </row>
    <row r="821" spans="1:16" hidden="1" x14ac:dyDescent="0.25">
      <c r="A821" s="1">
        <v>819</v>
      </c>
      <c r="B821" t="s">
        <v>828</v>
      </c>
      <c r="C821" t="s">
        <v>829</v>
      </c>
      <c r="D821">
        <v>1971</v>
      </c>
      <c r="F821" t="s">
        <v>886</v>
      </c>
      <c r="G821" t="s">
        <v>985</v>
      </c>
      <c r="H821" t="s">
        <v>1212</v>
      </c>
      <c r="J821" t="s">
        <v>1281</v>
      </c>
      <c r="L821" t="s">
        <v>1383</v>
      </c>
      <c r="N821" t="s">
        <v>1621</v>
      </c>
    </row>
  </sheetData>
  <autoFilter ref="A1:P821" xr:uid="{00000000-0001-0000-0000-000000000000}">
    <filterColumn colId="2">
      <filters>
        <filter val="Ж"/>
        <filter val="М"/>
      </filters>
    </filterColumn>
    <filterColumn colId="3">
      <customFilters>
        <customFilter operator="notEqual" val=" "/>
      </customFilters>
    </filterColumn>
    <filterColumn colId="4">
      <customFilters>
        <customFilter operator="notEqual" val=" "/>
      </customFilters>
    </filterColumn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9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F3D4-FBBD-4B2B-9121-1C9681DF1D77}">
  <dimension ref="A1:P225"/>
  <sheetViews>
    <sheetView workbookViewId="0">
      <selection activeCell="O15" sqref="O15"/>
    </sheetView>
  </sheetViews>
  <sheetFormatPr defaultRowHeight="15" x14ac:dyDescent="0.25"/>
  <cols>
    <col min="2" max="2" width="12.85546875" bestFit="1" customWidth="1"/>
    <col min="3" max="3" width="15.140625" bestFit="1" customWidth="1"/>
    <col min="4" max="4" width="30.5703125" bestFit="1" customWidth="1"/>
    <col min="5" max="5" width="13.7109375" bestFit="1" customWidth="1"/>
    <col min="6" max="6" width="25.140625" customWidth="1"/>
    <col min="7" max="7" width="27.28515625" customWidth="1"/>
    <col min="8" max="9" width="35.7109375" bestFit="1" customWidth="1"/>
    <col min="15" max="15" width="17.28515625" bestFit="1" customWidth="1"/>
    <col min="16" max="16" width="35.7109375" bestFit="1" customWidth="1"/>
  </cols>
  <sheetData>
    <row r="1" spans="1:16" x14ac:dyDescent="0.25">
      <c r="B1" t="s">
        <v>938</v>
      </c>
      <c r="C1" t="s">
        <v>1392</v>
      </c>
      <c r="D1" t="s">
        <v>1391</v>
      </c>
      <c r="E1" t="s">
        <v>1390</v>
      </c>
      <c r="F1" t="s">
        <v>1389</v>
      </c>
      <c r="G1" s="2" t="s">
        <v>1386</v>
      </c>
      <c r="H1" t="s">
        <v>1385</v>
      </c>
      <c r="O1" s="2" t="s">
        <v>6</v>
      </c>
      <c r="P1" t="s">
        <v>1394</v>
      </c>
    </row>
    <row r="2" spans="1:16" x14ac:dyDescent="0.25">
      <c r="A2" s="3" t="s">
        <v>1183</v>
      </c>
      <c r="B2" s="4"/>
      <c r="C2">
        <f>IF(IFERROR(SEARCH("строгого режима",G2,1),0)&gt;0,1,0)</f>
        <v>0</v>
      </c>
      <c r="D2">
        <f>IF(IFERROR(SEARCH("лишения свободы",G2,1),0)&gt;0,4,IF(IFERROR(SEARCH("ограничения свободы",G2,1),0)&gt;0,3,IF(IFERROR(SEARCH("работ",G2,1),0)&gt;0,2,(IF(IFERROR(SEARCH("работ",G2,1),0)&gt;0,1,0)))))</f>
        <v>4</v>
      </c>
      <c r="E2">
        <v>11</v>
      </c>
      <c r="F2">
        <v>1</v>
      </c>
      <c r="G2" s="3" t="s">
        <v>1183</v>
      </c>
      <c r="H2">
        <v>1</v>
      </c>
      <c r="J2">
        <f>I2</f>
        <v>0</v>
      </c>
    </row>
    <row r="3" spans="1:16" x14ac:dyDescent="0.25">
      <c r="A3" s="3" t="s">
        <v>1159</v>
      </c>
      <c r="B3" s="4"/>
      <c r="C3">
        <f t="shared" ref="C3:C66" si="0">IF(IFERROR(SEARCH("строгого режима",G3,1),0)&gt;0,1,0)</f>
        <v>1</v>
      </c>
      <c r="D3">
        <f t="shared" ref="D3:D66" si="1">IF(IFERROR(SEARCH("лишения свободы",G3,1),0)&gt;0,4,IF(IFERROR(SEARCH("ограничения свободы",G3,1),0)&gt;0,3,IF(IFERROR(SEARCH("работ",G3,1),0)&gt;0,2,(IF(IFERROR(SEARCH("работ",G3,1),0)&gt;0,1,0)))))</f>
        <v>4</v>
      </c>
      <c r="E3">
        <v>2</v>
      </c>
      <c r="F3">
        <v>1</v>
      </c>
      <c r="G3" s="3" t="s">
        <v>1159</v>
      </c>
      <c r="H3">
        <v>1</v>
      </c>
      <c r="J3">
        <f>I3+J2</f>
        <v>0</v>
      </c>
      <c r="O3" s="2" t="s">
        <v>1386</v>
      </c>
      <c r="P3" t="s">
        <v>1385</v>
      </c>
    </row>
    <row r="4" spans="1:16" x14ac:dyDescent="0.25">
      <c r="A4" s="3" t="s">
        <v>1006</v>
      </c>
      <c r="B4" s="4"/>
      <c r="C4">
        <f t="shared" si="0"/>
        <v>0</v>
      </c>
      <c r="D4">
        <f t="shared" si="1"/>
        <v>4</v>
      </c>
      <c r="E4">
        <v>2</v>
      </c>
      <c r="F4">
        <v>1</v>
      </c>
      <c r="G4" s="3" t="s">
        <v>1006</v>
      </c>
      <c r="H4">
        <v>1</v>
      </c>
      <c r="J4">
        <f t="shared" ref="J4:J55" si="2">I4+J3</f>
        <v>0</v>
      </c>
      <c r="O4" s="3" t="s">
        <v>1383</v>
      </c>
      <c r="P4">
        <v>349</v>
      </c>
    </row>
    <row r="5" spans="1:16" x14ac:dyDescent="0.25">
      <c r="A5" s="3" t="s">
        <v>1124</v>
      </c>
      <c r="B5" s="4"/>
      <c r="C5">
        <f t="shared" si="0"/>
        <v>0</v>
      </c>
      <c r="D5">
        <f t="shared" si="1"/>
        <v>3</v>
      </c>
      <c r="E5">
        <v>1</v>
      </c>
      <c r="F5">
        <v>1</v>
      </c>
      <c r="G5" s="3" t="s">
        <v>1124</v>
      </c>
      <c r="H5">
        <v>1</v>
      </c>
      <c r="J5">
        <f t="shared" si="2"/>
        <v>0</v>
      </c>
      <c r="O5" s="3" t="s">
        <v>1384</v>
      </c>
      <c r="P5">
        <v>16</v>
      </c>
    </row>
    <row r="6" spans="1:16" x14ac:dyDescent="0.25">
      <c r="A6" s="3" t="s">
        <v>1019</v>
      </c>
      <c r="B6" s="4"/>
      <c r="C6">
        <f t="shared" si="0"/>
        <v>0</v>
      </c>
      <c r="D6">
        <f t="shared" si="1"/>
        <v>3</v>
      </c>
      <c r="E6">
        <v>3</v>
      </c>
      <c r="F6">
        <v>1</v>
      </c>
      <c r="G6" s="3" t="s">
        <v>1019</v>
      </c>
      <c r="H6">
        <v>1</v>
      </c>
      <c r="J6">
        <f t="shared" si="2"/>
        <v>0</v>
      </c>
      <c r="O6" s="3" t="s">
        <v>1387</v>
      </c>
      <c r="P6">
        <v>365</v>
      </c>
    </row>
    <row r="7" spans="1:16" x14ac:dyDescent="0.25">
      <c r="A7" s="3" t="s">
        <v>1084</v>
      </c>
      <c r="B7" s="4"/>
      <c r="C7">
        <f t="shared" si="0"/>
        <v>0</v>
      </c>
      <c r="D7">
        <f t="shared" si="1"/>
        <v>4</v>
      </c>
      <c r="E7">
        <v>4</v>
      </c>
      <c r="F7">
        <v>1</v>
      </c>
      <c r="G7" s="3" t="s">
        <v>1084</v>
      </c>
      <c r="H7">
        <v>2</v>
      </c>
      <c r="J7">
        <f t="shared" si="2"/>
        <v>0</v>
      </c>
    </row>
    <row r="8" spans="1:16" x14ac:dyDescent="0.25">
      <c r="A8" s="3" t="s">
        <v>1109</v>
      </c>
      <c r="B8" s="4"/>
      <c r="C8">
        <f t="shared" si="0"/>
        <v>0</v>
      </c>
      <c r="D8">
        <f t="shared" si="1"/>
        <v>4</v>
      </c>
      <c r="E8">
        <v>4</v>
      </c>
      <c r="F8">
        <v>1</v>
      </c>
      <c r="G8" s="3" t="s">
        <v>1109</v>
      </c>
      <c r="H8">
        <v>1</v>
      </c>
      <c r="J8">
        <f t="shared" si="2"/>
        <v>0</v>
      </c>
    </row>
    <row r="9" spans="1:16" x14ac:dyDescent="0.25">
      <c r="A9" s="3" t="s">
        <v>1132</v>
      </c>
      <c r="B9" s="4"/>
      <c r="C9">
        <f t="shared" si="0"/>
        <v>0</v>
      </c>
      <c r="D9">
        <f t="shared" si="1"/>
        <v>3</v>
      </c>
      <c r="E9">
        <v>4</v>
      </c>
      <c r="F9">
        <v>1</v>
      </c>
      <c r="G9" s="3" t="s">
        <v>1132</v>
      </c>
      <c r="H9">
        <v>1</v>
      </c>
      <c r="J9">
        <f t="shared" si="2"/>
        <v>0</v>
      </c>
    </row>
    <row r="10" spans="1:16" x14ac:dyDescent="0.25">
      <c r="A10" s="3" t="s">
        <v>1111</v>
      </c>
      <c r="B10" s="4"/>
      <c r="C10">
        <f t="shared" si="0"/>
        <v>0</v>
      </c>
      <c r="D10">
        <f t="shared" si="1"/>
        <v>4</v>
      </c>
      <c r="E10">
        <v>6</v>
      </c>
      <c r="F10">
        <v>1</v>
      </c>
      <c r="G10" s="3" t="s">
        <v>1111</v>
      </c>
      <c r="H10">
        <v>4</v>
      </c>
      <c r="J10">
        <f t="shared" si="2"/>
        <v>0</v>
      </c>
    </row>
    <row r="11" spans="1:16" x14ac:dyDescent="0.25">
      <c r="A11" s="3" t="s">
        <v>1046</v>
      </c>
      <c r="B11" s="4"/>
      <c r="C11">
        <f t="shared" si="0"/>
        <v>0</v>
      </c>
      <c r="D11">
        <f t="shared" si="1"/>
        <v>4</v>
      </c>
      <c r="E11">
        <v>6</v>
      </c>
      <c r="F11">
        <v>1</v>
      </c>
      <c r="G11" s="3" t="s">
        <v>1046</v>
      </c>
      <c r="H11">
        <v>3</v>
      </c>
      <c r="J11">
        <f t="shared" si="2"/>
        <v>0</v>
      </c>
    </row>
    <row r="12" spans="1:16" x14ac:dyDescent="0.25">
      <c r="A12" s="3" t="s">
        <v>1208</v>
      </c>
      <c r="B12" s="4"/>
      <c r="C12">
        <f t="shared" si="0"/>
        <v>0</v>
      </c>
      <c r="D12">
        <f t="shared" si="1"/>
        <v>4</v>
      </c>
      <c r="E12">
        <v>6</v>
      </c>
      <c r="F12">
        <v>1</v>
      </c>
      <c r="G12" s="3" t="s">
        <v>1208</v>
      </c>
      <c r="H12">
        <v>1</v>
      </c>
      <c r="J12">
        <f t="shared" si="2"/>
        <v>0</v>
      </c>
    </row>
    <row r="13" spans="1:16" x14ac:dyDescent="0.25">
      <c r="A13" s="3" t="s">
        <v>1010</v>
      </c>
      <c r="B13" s="4"/>
      <c r="C13">
        <f t="shared" si="0"/>
        <v>0</v>
      </c>
      <c r="D13">
        <f t="shared" si="1"/>
        <v>4</v>
      </c>
      <c r="E13">
        <v>6</v>
      </c>
      <c r="F13">
        <v>1</v>
      </c>
      <c r="G13" s="3" t="s">
        <v>1010</v>
      </c>
      <c r="H13">
        <v>1</v>
      </c>
      <c r="J13">
        <f t="shared" si="2"/>
        <v>0</v>
      </c>
    </row>
    <row r="14" spans="1:16" x14ac:dyDescent="0.25">
      <c r="A14" s="3" t="s">
        <v>1116</v>
      </c>
      <c r="B14" s="4"/>
      <c r="C14">
        <f t="shared" si="0"/>
        <v>0</v>
      </c>
      <c r="D14">
        <f t="shared" si="1"/>
        <v>4</v>
      </c>
      <c r="E14">
        <v>6</v>
      </c>
      <c r="F14">
        <v>1</v>
      </c>
      <c r="G14" s="3" t="s">
        <v>1116</v>
      </c>
      <c r="H14">
        <v>2</v>
      </c>
      <c r="J14">
        <f t="shared" si="2"/>
        <v>0</v>
      </c>
    </row>
    <row r="15" spans="1:16" x14ac:dyDescent="0.25">
      <c r="A15" s="3" t="s">
        <v>1212</v>
      </c>
      <c r="B15" s="4"/>
      <c r="C15">
        <f t="shared" si="0"/>
        <v>0</v>
      </c>
      <c r="D15">
        <f t="shared" si="1"/>
        <v>4</v>
      </c>
      <c r="E15">
        <v>6</v>
      </c>
      <c r="F15">
        <v>1</v>
      </c>
      <c r="G15" s="3" t="s">
        <v>1212</v>
      </c>
      <c r="H15">
        <v>1</v>
      </c>
      <c r="J15">
        <f t="shared" si="2"/>
        <v>0</v>
      </c>
    </row>
    <row r="16" spans="1:16" x14ac:dyDescent="0.25">
      <c r="A16" s="3" t="s">
        <v>987</v>
      </c>
      <c r="B16" s="4"/>
      <c r="C16">
        <f t="shared" si="0"/>
        <v>0</v>
      </c>
      <c r="D16">
        <f t="shared" si="1"/>
        <v>4</v>
      </c>
      <c r="E16">
        <v>6</v>
      </c>
      <c r="F16">
        <v>1</v>
      </c>
      <c r="G16" s="3" t="s">
        <v>987</v>
      </c>
      <c r="H16">
        <v>1</v>
      </c>
      <c r="J16">
        <f t="shared" si="2"/>
        <v>0</v>
      </c>
    </row>
    <row r="17" spans="1:10" x14ac:dyDescent="0.25">
      <c r="A17" s="3" t="s">
        <v>1042</v>
      </c>
      <c r="B17" s="4"/>
      <c r="C17">
        <f t="shared" si="0"/>
        <v>0</v>
      </c>
      <c r="D17">
        <f t="shared" si="1"/>
        <v>4</v>
      </c>
      <c r="E17">
        <v>6</v>
      </c>
      <c r="F17">
        <v>1</v>
      </c>
      <c r="G17" s="3" t="s">
        <v>1042</v>
      </c>
      <c r="H17">
        <v>1</v>
      </c>
      <c r="J17">
        <f t="shared" si="2"/>
        <v>0</v>
      </c>
    </row>
    <row r="18" spans="1:10" x14ac:dyDescent="0.25">
      <c r="A18" s="3" t="s">
        <v>993</v>
      </c>
      <c r="B18" s="4"/>
      <c r="C18">
        <f t="shared" si="0"/>
        <v>0</v>
      </c>
      <c r="D18">
        <f t="shared" si="1"/>
        <v>3</v>
      </c>
      <c r="E18">
        <v>6</v>
      </c>
      <c r="F18">
        <v>1</v>
      </c>
      <c r="G18" s="3" t="s">
        <v>993</v>
      </c>
      <c r="H18">
        <v>1</v>
      </c>
      <c r="J18">
        <f t="shared" si="2"/>
        <v>0</v>
      </c>
    </row>
    <row r="19" spans="1:10" x14ac:dyDescent="0.25">
      <c r="A19" s="3" t="s">
        <v>1162</v>
      </c>
      <c r="B19" s="4"/>
      <c r="C19">
        <f t="shared" si="0"/>
        <v>0</v>
      </c>
      <c r="D19">
        <f t="shared" si="1"/>
        <v>2</v>
      </c>
      <c r="E19">
        <v>6</v>
      </c>
      <c r="F19">
        <v>1</v>
      </c>
      <c r="G19" s="3" t="s">
        <v>1162</v>
      </c>
      <c r="H19">
        <v>1</v>
      </c>
      <c r="J19">
        <f t="shared" si="2"/>
        <v>0</v>
      </c>
    </row>
    <row r="20" spans="1:10" x14ac:dyDescent="0.25">
      <c r="A20" s="3" t="s">
        <v>1187</v>
      </c>
      <c r="B20" s="4"/>
      <c r="C20">
        <f t="shared" si="0"/>
        <v>0</v>
      </c>
      <c r="D20">
        <f t="shared" si="1"/>
        <v>2</v>
      </c>
      <c r="E20">
        <v>6</v>
      </c>
      <c r="F20">
        <v>1</v>
      </c>
      <c r="G20" s="3" t="s">
        <v>1187</v>
      </c>
      <c r="H20">
        <v>1</v>
      </c>
      <c r="J20">
        <f t="shared" si="2"/>
        <v>0</v>
      </c>
    </row>
    <row r="21" spans="1:10" x14ac:dyDescent="0.25">
      <c r="A21" s="3" t="s">
        <v>999</v>
      </c>
      <c r="B21" s="4"/>
      <c r="C21">
        <f t="shared" si="0"/>
        <v>0</v>
      </c>
      <c r="D21">
        <f t="shared" si="1"/>
        <v>2</v>
      </c>
      <c r="E21">
        <v>0</v>
      </c>
      <c r="F21">
        <v>1</v>
      </c>
      <c r="G21" s="3" t="s">
        <v>999</v>
      </c>
      <c r="H21">
        <v>1</v>
      </c>
      <c r="J21">
        <f t="shared" si="2"/>
        <v>0</v>
      </c>
    </row>
    <row r="22" spans="1:10" x14ac:dyDescent="0.25">
      <c r="A22" s="3" t="s">
        <v>1189</v>
      </c>
      <c r="B22" s="4"/>
      <c r="C22">
        <f t="shared" si="0"/>
        <v>0</v>
      </c>
      <c r="D22">
        <f t="shared" si="1"/>
        <v>4</v>
      </c>
      <c r="E22">
        <v>0</v>
      </c>
      <c r="F22">
        <v>1</v>
      </c>
      <c r="G22" s="3" t="s">
        <v>1189</v>
      </c>
      <c r="H22">
        <v>1</v>
      </c>
      <c r="J22">
        <f t="shared" si="2"/>
        <v>0</v>
      </c>
    </row>
    <row r="23" spans="1:10" x14ac:dyDescent="0.25">
      <c r="A23" s="3" t="s">
        <v>1077</v>
      </c>
      <c r="B23" s="4"/>
      <c r="C23">
        <f t="shared" si="0"/>
        <v>0</v>
      </c>
      <c r="D23">
        <f t="shared" si="1"/>
        <v>4</v>
      </c>
      <c r="E23">
        <v>0</v>
      </c>
      <c r="F23">
        <v>1</v>
      </c>
      <c r="G23" s="3" t="s">
        <v>1077</v>
      </c>
      <c r="H23">
        <v>1</v>
      </c>
      <c r="J23">
        <f t="shared" si="2"/>
        <v>0</v>
      </c>
    </row>
    <row r="24" spans="1:10" x14ac:dyDescent="0.25">
      <c r="A24" s="3" t="s">
        <v>1009</v>
      </c>
      <c r="B24" s="4"/>
      <c r="C24">
        <f t="shared" si="0"/>
        <v>0</v>
      </c>
      <c r="D24">
        <f t="shared" si="1"/>
        <v>4</v>
      </c>
      <c r="E24">
        <v>0</v>
      </c>
      <c r="F24">
        <v>1</v>
      </c>
      <c r="G24" s="3" t="s">
        <v>1009</v>
      </c>
      <c r="H24">
        <v>6</v>
      </c>
      <c r="J24">
        <f t="shared" si="2"/>
        <v>0</v>
      </c>
    </row>
    <row r="25" spans="1:10" x14ac:dyDescent="0.25">
      <c r="A25" s="3" t="s">
        <v>1018</v>
      </c>
      <c r="B25" s="4"/>
      <c r="C25">
        <f t="shared" si="0"/>
        <v>0</v>
      </c>
      <c r="D25">
        <f t="shared" si="1"/>
        <v>4</v>
      </c>
      <c r="E25">
        <v>0</v>
      </c>
      <c r="F25">
        <v>1</v>
      </c>
      <c r="G25" s="3" t="s">
        <v>1018</v>
      </c>
      <c r="H25">
        <v>1</v>
      </c>
      <c r="J25">
        <f t="shared" si="2"/>
        <v>0</v>
      </c>
    </row>
    <row r="26" spans="1:10" x14ac:dyDescent="0.25">
      <c r="A26" s="3" t="s">
        <v>995</v>
      </c>
      <c r="B26" s="4"/>
      <c r="C26">
        <f t="shared" si="0"/>
        <v>0</v>
      </c>
      <c r="D26">
        <f t="shared" si="1"/>
        <v>3</v>
      </c>
      <c r="E26">
        <v>0</v>
      </c>
      <c r="F26">
        <v>1</v>
      </c>
      <c r="G26" s="3" t="s">
        <v>995</v>
      </c>
      <c r="H26">
        <v>8</v>
      </c>
      <c r="J26">
        <f t="shared" si="2"/>
        <v>0</v>
      </c>
    </row>
    <row r="27" spans="1:10" x14ac:dyDescent="0.25">
      <c r="A27" s="3" t="s">
        <v>1022</v>
      </c>
      <c r="B27" s="4"/>
      <c r="C27">
        <f t="shared" si="0"/>
        <v>0</v>
      </c>
      <c r="D27">
        <f t="shared" si="1"/>
        <v>2</v>
      </c>
      <c r="E27">
        <v>0</v>
      </c>
      <c r="F27">
        <v>1</v>
      </c>
      <c r="G27" s="3" t="s">
        <v>1022</v>
      </c>
      <c r="H27">
        <v>2</v>
      </c>
      <c r="J27">
        <f t="shared" si="2"/>
        <v>0</v>
      </c>
    </row>
    <row r="28" spans="1:10" x14ac:dyDescent="0.25">
      <c r="A28" s="3" t="s">
        <v>1047</v>
      </c>
      <c r="B28" s="4"/>
      <c r="C28">
        <f t="shared" si="0"/>
        <v>1</v>
      </c>
      <c r="D28">
        <f t="shared" si="1"/>
        <v>4</v>
      </c>
      <c r="E28">
        <v>0</v>
      </c>
      <c r="F28">
        <v>10</v>
      </c>
      <c r="G28" s="3" t="s">
        <v>1047</v>
      </c>
      <c r="H28">
        <v>4</v>
      </c>
      <c r="J28">
        <f t="shared" si="2"/>
        <v>0</v>
      </c>
    </row>
    <row r="29" spans="1:10" x14ac:dyDescent="0.25">
      <c r="A29" s="3" t="s">
        <v>1105</v>
      </c>
      <c r="B29" s="4"/>
      <c r="C29">
        <f t="shared" si="0"/>
        <v>0</v>
      </c>
      <c r="D29">
        <f t="shared" si="1"/>
        <v>2</v>
      </c>
      <c r="E29">
        <v>10</v>
      </c>
      <c r="F29">
        <v>0</v>
      </c>
      <c r="G29" s="3" t="s">
        <v>1105</v>
      </c>
      <c r="H29">
        <v>2</v>
      </c>
      <c r="J29">
        <f t="shared" si="2"/>
        <v>0</v>
      </c>
    </row>
    <row r="30" spans="1:10" x14ac:dyDescent="0.25">
      <c r="A30" s="3" t="s">
        <v>1196</v>
      </c>
      <c r="B30" s="4"/>
      <c r="C30">
        <f t="shared" si="0"/>
        <v>0</v>
      </c>
      <c r="D30">
        <f t="shared" si="1"/>
        <v>2</v>
      </c>
      <c r="E30">
        <v>10</v>
      </c>
      <c r="F30">
        <v>0</v>
      </c>
      <c r="G30" s="3" t="s">
        <v>1196</v>
      </c>
      <c r="H30">
        <v>1</v>
      </c>
      <c r="J30">
        <f t="shared" si="2"/>
        <v>0</v>
      </c>
    </row>
    <row r="31" spans="1:10" x14ac:dyDescent="0.25">
      <c r="A31" s="3" t="s">
        <v>1100</v>
      </c>
      <c r="B31" s="4"/>
      <c r="C31">
        <f t="shared" si="0"/>
        <v>0</v>
      </c>
      <c r="D31">
        <f t="shared" si="1"/>
        <v>4</v>
      </c>
      <c r="E31">
        <v>10</v>
      </c>
      <c r="F31">
        <v>0</v>
      </c>
      <c r="G31" s="3" t="s">
        <v>1100</v>
      </c>
      <c r="H31">
        <v>1</v>
      </c>
      <c r="J31">
        <f t="shared" si="2"/>
        <v>0</v>
      </c>
    </row>
    <row r="32" spans="1:10" x14ac:dyDescent="0.25">
      <c r="A32" s="3" t="s">
        <v>1091</v>
      </c>
      <c r="B32" s="4"/>
      <c r="C32">
        <f t="shared" si="0"/>
        <v>0</v>
      </c>
      <c r="D32">
        <f t="shared" si="1"/>
        <v>3</v>
      </c>
      <c r="E32">
        <v>10</v>
      </c>
      <c r="F32">
        <v>0</v>
      </c>
      <c r="G32" s="3" t="s">
        <v>1091</v>
      </c>
      <c r="H32">
        <v>1</v>
      </c>
      <c r="J32">
        <f t="shared" si="2"/>
        <v>0</v>
      </c>
    </row>
    <row r="33" spans="1:10" x14ac:dyDescent="0.25">
      <c r="A33" s="3" t="s">
        <v>1209</v>
      </c>
      <c r="B33" s="4"/>
      <c r="C33">
        <f t="shared" si="0"/>
        <v>0</v>
      </c>
      <c r="D33">
        <f t="shared" si="1"/>
        <v>2</v>
      </c>
      <c r="E33">
        <v>10</v>
      </c>
      <c r="F33">
        <v>0</v>
      </c>
      <c r="G33" s="3" t="s">
        <v>1209</v>
      </c>
      <c r="H33">
        <v>1</v>
      </c>
      <c r="J33">
        <f t="shared" si="2"/>
        <v>0</v>
      </c>
    </row>
    <row r="34" spans="1:10" x14ac:dyDescent="0.25">
      <c r="A34" s="3" t="s">
        <v>1014</v>
      </c>
      <c r="B34" s="4"/>
      <c r="C34">
        <f t="shared" si="0"/>
        <v>0</v>
      </c>
      <c r="D34">
        <f t="shared" si="1"/>
        <v>4</v>
      </c>
      <c r="E34">
        <v>0</v>
      </c>
      <c r="F34">
        <v>11</v>
      </c>
      <c r="G34" s="3" t="s">
        <v>1014</v>
      </c>
      <c r="H34">
        <v>2</v>
      </c>
      <c r="J34">
        <f t="shared" si="2"/>
        <v>0</v>
      </c>
    </row>
    <row r="35" spans="1:10" x14ac:dyDescent="0.25">
      <c r="A35" s="3" t="s">
        <v>1025</v>
      </c>
      <c r="B35" s="4"/>
      <c r="C35">
        <f t="shared" si="0"/>
        <v>0</v>
      </c>
      <c r="D35">
        <f t="shared" si="1"/>
        <v>2</v>
      </c>
      <c r="E35">
        <v>11</v>
      </c>
      <c r="F35">
        <v>0</v>
      </c>
      <c r="G35" s="3" t="s">
        <v>1025</v>
      </c>
      <c r="H35">
        <v>1</v>
      </c>
      <c r="J35">
        <f t="shared" si="2"/>
        <v>0</v>
      </c>
    </row>
    <row r="36" spans="1:10" x14ac:dyDescent="0.25">
      <c r="A36" s="3" t="s">
        <v>1078</v>
      </c>
      <c r="B36" s="4"/>
      <c r="C36">
        <f t="shared" si="0"/>
        <v>1</v>
      </c>
      <c r="D36">
        <f t="shared" si="1"/>
        <v>4</v>
      </c>
      <c r="E36">
        <v>0</v>
      </c>
      <c r="F36">
        <v>12</v>
      </c>
      <c r="G36" s="3" t="s">
        <v>1078</v>
      </c>
      <c r="H36">
        <v>3</v>
      </c>
      <c r="J36">
        <f t="shared" si="2"/>
        <v>0</v>
      </c>
    </row>
    <row r="37" spans="1:10" x14ac:dyDescent="0.25">
      <c r="A37" s="3" t="s">
        <v>1028</v>
      </c>
      <c r="B37" s="4"/>
      <c r="C37">
        <f t="shared" si="0"/>
        <v>1</v>
      </c>
      <c r="D37">
        <f t="shared" si="1"/>
        <v>4</v>
      </c>
      <c r="E37">
        <v>0</v>
      </c>
      <c r="F37">
        <v>13</v>
      </c>
      <c r="G37" s="3" t="s">
        <v>1028</v>
      </c>
      <c r="H37">
        <v>2</v>
      </c>
      <c r="J37">
        <f t="shared" si="2"/>
        <v>0</v>
      </c>
    </row>
    <row r="38" spans="1:10" x14ac:dyDescent="0.25">
      <c r="A38" s="3" t="s">
        <v>1119</v>
      </c>
      <c r="B38" s="4">
        <v>350000</v>
      </c>
      <c r="C38">
        <f t="shared" si="0"/>
        <v>1</v>
      </c>
      <c r="D38">
        <f t="shared" si="1"/>
        <v>4</v>
      </c>
      <c r="E38">
        <v>0</v>
      </c>
      <c r="F38">
        <v>13</v>
      </c>
      <c r="G38" s="3" t="s">
        <v>1119</v>
      </c>
      <c r="H38">
        <v>1</v>
      </c>
      <c r="J38">
        <f t="shared" si="2"/>
        <v>0</v>
      </c>
    </row>
    <row r="39" spans="1:10" x14ac:dyDescent="0.25">
      <c r="A39" s="3" t="s">
        <v>1140</v>
      </c>
      <c r="B39" s="4"/>
      <c r="C39">
        <f t="shared" si="0"/>
        <v>1</v>
      </c>
      <c r="D39">
        <f t="shared" si="1"/>
        <v>4</v>
      </c>
      <c r="E39">
        <v>0</v>
      </c>
      <c r="F39">
        <v>13</v>
      </c>
      <c r="G39" s="3" t="s">
        <v>1140</v>
      </c>
      <c r="H39">
        <v>1</v>
      </c>
      <c r="J39">
        <f t="shared" si="2"/>
        <v>0</v>
      </c>
    </row>
    <row r="40" spans="1:10" x14ac:dyDescent="0.25">
      <c r="A40" s="3" t="s">
        <v>1041</v>
      </c>
      <c r="B40" s="4"/>
      <c r="C40">
        <f t="shared" si="0"/>
        <v>1</v>
      </c>
      <c r="D40">
        <f t="shared" si="1"/>
        <v>4</v>
      </c>
      <c r="E40">
        <v>0</v>
      </c>
      <c r="F40">
        <v>15</v>
      </c>
      <c r="G40" s="3" t="s">
        <v>1041</v>
      </c>
      <c r="H40">
        <v>1</v>
      </c>
      <c r="J40">
        <f t="shared" si="2"/>
        <v>0</v>
      </c>
    </row>
    <row r="41" spans="1:10" x14ac:dyDescent="0.25">
      <c r="A41" s="3" t="s">
        <v>1117</v>
      </c>
      <c r="B41" s="4"/>
      <c r="C41">
        <f t="shared" si="0"/>
        <v>1</v>
      </c>
      <c r="D41">
        <f t="shared" si="1"/>
        <v>4</v>
      </c>
      <c r="E41">
        <v>0</v>
      </c>
      <c r="F41">
        <v>18</v>
      </c>
      <c r="G41" s="3" t="s">
        <v>1117</v>
      </c>
      <c r="H41">
        <v>1</v>
      </c>
      <c r="J41">
        <f t="shared" si="2"/>
        <v>0</v>
      </c>
    </row>
    <row r="42" spans="1:10" x14ac:dyDescent="0.25">
      <c r="A42" s="3" t="s">
        <v>1137</v>
      </c>
      <c r="B42" s="4"/>
      <c r="C42">
        <f t="shared" si="0"/>
        <v>1</v>
      </c>
      <c r="D42">
        <f t="shared" si="1"/>
        <v>4</v>
      </c>
      <c r="E42">
        <v>0</v>
      </c>
      <c r="F42">
        <v>19</v>
      </c>
      <c r="G42" s="3" t="s">
        <v>1137</v>
      </c>
      <c r="H42">
        <v>2</v>
      </c>
      <c r="J42">
        <f t="shared" si="2"/>
        <v>0</v>
      </c>
    </row>
    <row r="43" spans="1:10" x14ac:dyDescent="0.25">
      <c r="A43" s="3" t="s">
        <v>1052</v>
      </c>
      <c r="B43" s="4"/>
      <c r="C43">
        <f t="shared" si="0"/>
        <v>0</v>
      </c>
      <c r="D43">
        <f t="shared" si="1"/>
        <v>3</v>
      </c>
      <c r="E43">
        <v>1</v>
      </c>
      <c r="F43">
        <v>2</v>
      </c>
      <c r="G43" s="3" t="s">
        <v>1052</v>
      </c>
      <c r="H43">
        <v>1</v>
      </c>
      <c r="J43">
        <f t="shared" si="2"/>
        <v>0</v>
      </c>
    </row>
    <row r="44" spans="1:10" x14ac:dyDescent="0.25">
      <c r="A44" s="3" t="s">
        <v>1095</v>
      </c>
      <c r="B44" s="4"/>
      <c r="C44">
        <f t="shared" si="0"/>
        <v>0</v>
      </c>
      <c r="D44">
        <f t="shared" si="1"/>
        <v>4</v>
      </c>
      <c r="E44">
        <v>10</v>
      </c>
      <c r="F44">
        <v>2</v>
      </c>
      <c r="G44" s="3" t="s">
        <v>1095</v>
      </c>
      <c r="H44">
        <v>1</v>
      </c>
      <c r="J44">
        <f t="shared" si="2"/>
        <v>0</v>
      </c>
    </row>
    <row r="45" spans="1:10" x14ac:dyDescent="0.25">
      <c r="A45" s="3" t="s">
        <v>1184</v>
      </c>
      <c r="B45" s="4"/>
      <c r="C45">
        <f t="shared" si="0"/>
        <v>0</v>
      </c>
      <c r="D45">
        <f t="shared" si="1"/>
        <v>4</v>
      </c>
      <c r="E45">
        <v>10</v>
      </c>
      <c r="F45">
        <v>2</v>
      </c>
      <c r="G45" s="3" t="s">
        <v>1184</v>
      </c>
      <c r="H45">
        <v>1</v>
      </c>
      <c r="J45">
        <f t="shared" si="2"/>
        <v>0</v>
      </c>
    </row>
    <row r="46" spans="1:10" x14ac:dyDescent="0.25">
      <c r="A46" s="3" t="s">
        <v>1088</v>
      </c>
      <c r="B46" s="4"/>
      <c r="C46">
        <f t="shared" si="0"/>
        <v>0</v>
      </c>
      <c r="D46">
        <f t="shared" si="1"/>
        <v>4</v>
      </c>
      <c r="E46">
        <v>10</v>
      </c>
      <c r="F46">
        <v>2</v>
      </c>
      <c r="G46" s="3" t="s">
        <v>1088</v>
      </c>
      <c r="H46">
        <v>1</v>
      </c>
      <c r="J46">
        <f t="shared" si="2"/>
        <v>0</v>
      </c>
    </row>
    <row r="47" spans="1:10" x14ac:dyDescent="0.25">
      <c r="A47" s="3" t="s">
        <v>1182</v>
      </c>
      <c r="B47" s="4"/>
      <c r="C47">
        <f t="shared" si="0"/>
        <v>0</v>
      </c>
      <c r="D47">
        <f t="shared" si="1"/>
        <v>4</v>
      </c>
      <c r="E47">
        <v>3</v>
      </c>
      <c r="F47">
        <v>2</v>
      </c>
      <c r="G47" s="3" t="s">
        <v>1182</v>
      </c>
      <c r="H47">
        <v>2</v>
      </c>
      <c r="J47">
        <f t="shared" si="2"/>
        <v>0</v>
      </c>
    </row>
    <row r="48" spans="1:10" x14ac:dyDescent="0.25">
      <c r="A48" s="3" t="s">
        <v>1037</v>
      </c>
      <c r="B48" s="4"/>
      <c r="C48">
        <f t="shared" si="0"/>
        <v>0</v>
      </c>
      <c r="D48">
        <f t="shared" si="1"/>
        <v>4</v>
      </c>
      <c r="E48">
        <v>5</v>
      </c>
      <c r="F48">
        <v>2</v>
      </c>
      <c r="G48" s="3" t="s">
        <v>1037</v>
      </c>
      <c r="H48">
        <v>1</v>
      </c>
      <c r="J48">
        <f t="shared" si="2"/>
        <v>0</v>
      </c>
    </row>
    <row r="49" spans="1:10" x14ac:dyDescent="0.25">
      <c r="A49" s="3" t="s">
        <v>1173</v>
      </c>
      <c r="B49" s="4"/>
      <c r="C49">
        <f t="shared" si="0"/>
        <v>0</v>
      </c>
      <c r="D49">
        <f t="shared" si="1"/>
        <v>2</v>
      </c>
      <c r="E49">
        <v>5</v>
      </c>
      <c r="F49">
        <v>2</v>
      </c>
      <c r="G49" s="3" t="s">
        <v>1173</v>
      </c>
      <c r="H49">
        <v>3</v>
      </c>
      <c r="J49">
        <f t="shared" si="2"/>
        <v>0</v>
      </c>
    </row>
    <row r="50" spans="1:10" x14ac:dyDescent="0.25">
      <c r="A50" s="3" t="s">
        <v>1107</v>
      </c>
      <c r="B50" s="4"/>
      <c r="C50">
        <f t="shared" si="0"/>
        <v>0</v>
      </c>
      <c r="D50">
        <f t="shared" si="1"/>
        <v>4</v>
      </c>
      <c r="E50">
        <v>6</v>
      </c>
      <c r="F50">
        <v>2</v>
      </c>
      <c r="G50" s="3" t="s">
        <v>1107</v>
      </c>
      <c r="H50">
        <v>1</v>
      </c>
      <c r="J50">
        <f t="shared" si="2"/>
        <v>0</v>
      </c>
    </row>
    <row r="51" spans="1:10" x14ac:dyDescent="0.25">
      <c r="A51" s="3" t="s">
        <v>1161</v>
      </c>
      <c r="B51" s="4"/>
      <c r="C51">
        <f t="shared" si="0"/>
        <v>1</v>
      </c>
      <c r="D51">
        <f t="shared" si="1"/>
        <v>4</v>
      </c>
      <c r="E51">
        <v>6</v>
      </c>
      <c r="F51">
        <v>2</v>
      </c>
      <c r="G51" s="3" t="s">
        <v>1161</v>
      </c>
      <c r="H51">
        <v>1</v>
      </c>
      <c r="J51">
        <f t="shared" si="2"/>
        <v>0</v>
      </c>
    </row>
    <row r="52" spans="1:10" x14ac:dyDescent="0.25">
      <c r="A52" s="3" t="s">
        <v>1204</v>
      </c>
      <c r="B52" s="4"/>
      <c r="C52">
        <f t="shared" si="0"/>
        <v>0</v>
      </c>
      <c r="D52">
        <f t="shared" si="1"/>
        <v>4</v>
      </c>
      <c r="E52">
        <v>6</v>
      </c>
      <c r="F52">
        <v>2</v>
      </c>
      <c r="G52" s="3" t="s">
        <v>1204</v>
      </c>
      <c r="H52">
        <v>3</v>
      </c>
      <c r="J52">
        <f t="shared" si="2"/>
        <v>0</v>
      </c>
    </row>
    <row r="53" spans="1:10" x14ac:dyDescent="0.25">
      <c r="A53" s="3" t="s">
        <v>1062</v>
      </c>
      <c r="B53" s="4"/>
      <c r="C53">
        <f t="shared" si="0"/>
        <v>0</v>
      </c>
      <c r="D53">
        <f t="shared" si="1"/>
        <v>4</v>
      </c>
      <c r="E53">
        <v>6</v>
      </c>
      <c r="F53">
        <v>2</v>
      </c>
      <c r="G53" s="3" t="s">
        <v>1062</v>
      </c>
      <c r="H53">
        <v>1</v>
      </c>
      <c r="J53">
        <f t="shared" si="2"/>
        <v>0</v>
      </c>
    </row>
    <row r="54" spans="1:10" x14ac:dyDescent="0.25">
      <c r="A54" s="3" t="s">
        <v>1076</v>
      </c>
      <c r="B54" s="4"/>
      <c r="C54">
        <f t="shared" si="0"/>
        <v>0</v>
      </c>
      <c r="D54">
        <f t="shared" si="1"/>
        <v>4</v>
      </c>
      <c r="E54">
        <v>6</v>
      </c>
      <c r="F54">
        <v>2</v>
      </c>
      <c r="G54" s="3" t="s">
        <v>1076</v>
      </c>
      <c r="H54">
        <v>1</v>
      </c>
      <c r="J54">
        <f t="shared" si="2"/>
        <v>0</v>
      </c>
    </row>
    <row r="55" spans="1:10" x14ac:dyDescent="0.25">
      <c r="A55" s="3" t="s">
        <v>1113</v>
      </c>
      <c r="B55" s="4"/>
      <c r="C55">
        <f t="shared" si="0"/>
        <v>0</v>
      </c>
      <c r="D55">
        <f t="shared" si="1"/>
        <v>4</v>
      </c>
      <c r="E55">
        <v>0</v>
      </c>
      <c r="F55">
        <v>2</v>
      </c>
      <c r="G55" s="3" t="s">
        <v>1113</v>
      </c>
      <c r="H55">
        <v>5</v>
      </c>
      <c r="J55">
        <f t="shared" si="2"/>
        <v>0</v>
      </c>
    </row>
    <row r="56" spans="1:10" x14ac:dyDescent="0.25">
      <c r="A56" s="3" t="s">
        <v>1030</v>
      </c>
      <c r="B56" s="4"/>
      <c r="C56">
        <f t="shared" si="0"/>
        <v>0</v>
      </c>
      <c r="D56">
        <f t="shared" si="1"/>
        <v>4</v>
      </c>
      <c r="E56">
        <v>0</v>
      </c>
      <c r="F56">
        <v>2</v>
      </c>
      <c r="G56" s="3" t="s">
        <v>1030</v>
      </c>
      <c r="H56">
        <v>3</v>
      </c>
    </row>
    <row r="57" spans="1:10" x14ac:dyDescent="0.25">
      <c r="A57" s="3" t="s">
        <v>1211</v>
      </c>
      <c r="B57" s="4"/>
      <c r="C57">
        <f t="shared" si="0"/>
        <v>0</v>
      </c>
      <c r="D57">
        <f t="shared" si="1"/>
        <v>4</v>
      </c>
      <c r="E57">
        <v>0</v>
      </c>
      <c r="F57">
        <v>2</v>
      </c>
      <c r="G57" s="3" t="s">
        <v>1211</v>
      </c>
      <c r="H57">
        <v>1</v>
      </c>
    </row>
    <row r="58" spans="1:10" x14ac:dyDescent="0.25">
      <c r="A58" s="3" t="s">
        <v>1185</v>
      </c>
      <c r="B58" s="4">
        <v>500000</v>
      </c>
      <c r="C58">
        <f t="shared" si="0"/>
        <v>0</v>
      </c>
      <c r="D58">
        <f t="shared" si="1"/>
        <v>4</v>
      </c>
      <c r="E58">
        <v>0</v>
      </c>
      <c r="F58">
        <v>2</v>
      </c>
      <c r="G58" s="3" t="s">
        <v>1185</v>
      </c>
      <c r="H58">
        <v>1</v>
      </c>
    </row>
    <row r="59" spans="1:10" x14ac:dyDescent="0.25">
      <c r="A59" s="3" t="s">
        <v>1008</v>
      </c>
      <c r="B59" s="4"/>
      <c r="C59">
        <f t="shared" si="0"/>
        <v>0</v>
      </c>
      <c r="D59">
        <f t="shared" si="1"/>
        <v>4</v>
      </c>
      <c r="E59">
        <v>0</v>
      </c>
      <c r="F59">
        <v>2</v>
      </c>
      <c r="G59" s="3" t="s">
        <v>1008</v>
      </c>
      <c r="H59">
        <v>4</v>
      </c>
    </row>
    <row r="60" spans="1:10" x14ac:dyDescent="0.25">
      <c r="A60" s="3" t="s">
        <v>1153</v>
      </c>
      <c r="B60" s="4"/>
      <c r="C60">
        <f t="shared" si="0"/>
        <v>0</v>
      </c>
      <c r="D60">
        <f t="shared" si="1"/>
        <v>4</v>
      </c>
      <c r="E60">
        <v>0</v>
      </c>
      <c r="F60">
        <v>2</v>
      </c>
      <c r="G60" s="3" t="s">
        <v>1153</v>
      </c>
      <c r="H60">
        <v>1</v>
      </c>
    </row>
    <row r="61" spans="1:10" x14ac:dyDescent="0.25">
      <c r="A61" s="3" t="s">
        <v>1200</v>
      </c>
      <c r="B61" s="4"/>
      <c r="C61">
        <f t="shared" si="0"/>
        <v>0</v>
      </c>
      <c r="D61">
        <f t="shared" si="1"/>
        <v>4</v>
      </c>
      <c r="E61">
        <v>0</v>
      </c>
      <c r="F61">
        <v>2</v>
      </c>
      <c r="G61" s="3" t="s">
        <v>1200</v>
      </c>
      <c r="H61">
        <v>1</v>
      </c>
    </row>
    <row r="62" spans="1:10" x14ac:dyDescent="0.25">
      <c r="A62" s="3" t="s">
        <v>1194</v>
      </c>
      <c r="B62" s="4"/>
      <c r="C62">
        <f t="shared" si="0"/>
        <v>0</v>
      </c>
      <c r="D62">
        <f t="shared" si="1"/>
        <v>4</v>
      </c>
      <c r="E62">
        <v>0</v>
      </c>
      <c r="F62">
        <v>2</v>
      </c>
      <c r="G62" s="3" t="s">
        <v>1194</v>
      </c>
      <c r="H62">
        <v>1</v>
      </c>
    </row>
    <row r="63" spans="1:10" x14ac:dyDescent="0.25">
      <c r="A63" s="3" t="s">
        <v>1203</v>
      </c>
      <c r="B63" s="4"/>
      <c r="C63">
        <f t="shared" si="0"/>
        <v>0</v>
      </c>
      <c r="D63">
        <f t="shared" si="1"/>
        <v>4</v>
      </c>
      <c r="E63">
        <v>0</v>
      </c>
      <c r="F63">
        <v>2</v>
      </c>
      <c r="G63" s="3" t="s">
        <v>1203</v>
      </c>
      <c r="H63">
        <v>1</v>
      </c>
    </row>
    <row r="64" spans="1:10" x14ac:dyDescent="0.25">
      <c r="A64" s="3" t="s">
        <v>1108</v>
      </c>
      <c r="B64" s="4">
        <v>30000</v>
      </c>
      <c r="C64">
        <f t="shared" si="0"/>
        <v>0</v>
      </c>
      <c r="D64">
        <f t="shared" si="1"/>
        <v>4</v>
      </c>
      <c r="E64">
        <v>0</v>
      </c>
      <c r="F64">
        <v>2</v>
      </c>
      <c r="G64" s="3" t="s">
        <v>1108</v>
      </c>
      <c r="H64">
        <v>1</v>
      </c>
    </row>
    <row r="65" spans="1:8" x14ac:dyDescent="0.25">
      <c r="A65" s="3" t="s">
        <v>1074</v>
      </c>
      <c r="B65" s="4"/>
      <c r="C65">
        <f t="shared" si="0"/>
        <v>0</v>
      </c>
      <c r="D65">
        <f t="shared" si="1"/>
        <v>3</v>
      </c>
      <c r="E65">
        <v>0</v>
      </c>
      <c r="F65">
        <v>2</v>
      </c>
      <c r="G65" s="3" t="s">
        <v>1074</v>
      </c>
      <c r="H65">
        <v>3</v>
      </c>
    </row>
    <row r="66" spans="1:8" x14ac:dyDescent="0.25">
      <c r="A66" s="3" t="s">
        <v>1081</v>
      </c>
      <c r="B66" s="4">
        <v>180000</v>
      </c>
      <c r="C66">
        <f t="shared" si="0"/>
        <v>0</v>
      </c>
      <c r="D66">
        <f t="shared" si="1"/>
        <v>3</v>
      </c>
      <c r="E66">
        <v>0</v>
      </c>
      <c r="F66">
        <v>2</v>
      </c>
      <c r="G66" s="3" t="s">
        <v>1081</v>
      </c>
      <c r="H66">
        <v>2</v>
      </c>
    </row>
    <row r="67" spans="1:8" x14ac:dyDescent="0.25">
      <c r="A67" s="3" t="s">
        <v>1131</v>
      </c>
      <c r="B67" s="4"/>
      <c r="C67">
        <f t="shared" ref="C67:C130" si="3">IF(IFERROR(SEARCH("строгого режима",G67,1),0)&gt;0,1,0)</f>
        <v>0</v>
      </c>
      <c r="D67">
        <f t="shared" ref="D67:D130" si="4">IF(IFERROR(SEARCH("лишения свободы",G67,1),0)&gt;0,4,IF(IFERROR(SEARCH("ограничения свободы",G67,1),0)&gt;0,3,IF(IFERROR(SEARCH("работ",G67,1),0)&gt;0,2,(IF(IFERROR(SEARCH("работ",G67,1),0)&gt;0,1,0)))))</f>
        <v>2</v>
      </c>
      <c r="E67">
        <v>0</v>
      </c>
      <c r="F67">
        <v>2</v>
      </c>
      <c r="G67" s="3" t="s">
        <v>1131</v>
      </c>
      <c r="H67">
        <v>1</v>
      </c>
    </row>
    <row r="68" spans="1:8" x14ac:dyDescent="0.25">
      <c r="A68" s="3" t="s">
        <v>1177</v>
      </c>
      <c r="B68" s="4"/>
      <c r="C68">
        <f t="shared" si="3"/>
        <v>0</v>
      </c>
      <c r="D68">
        <f t="shared" si="4"/>
        <v>0</v>
      </c>
      <c r="E68">
        <v>0</v>
      </c>
      <c r="F68">
        <v>2</v>
      </c>
      <c r="G68" s="3" t="s">
        <v>1177</v>
      </c>
      <c r="H68">
        <v>1</v>
      </c>
    </row>
    <row r="69" spans="1:8" x14ac:dyDescent="0.25">
      <c r="A69" s="3" t="s">
        <v>1135</v>
      </c>
      <c r="B69" s="4"/>
      <c r="C69">
        <f t="shared" si="3"/>
        <v>1</v>
      </c>
      <c r="D69">
        <f t="shared" si="4"/>
        <v>4</v>
      </c>
      <c r="E69">
        <v>0</v>
      </c>
      <c r="F69">
        <v>25</v>
      </c>
      <c r="G69" s="3" t="s">
        <v>1135</v>
      </c>
      <c r="H69">
        <v>1</v>
      </c>
    </row>
    <row r="70" spans="1:8" x14ac:dyDescent="0.25">
      <c r="A70" s="3" t="s">
        <v>1087</v>
      </c>
      <c r="B70" s="4"/>
      <c r="C70">
        <f t="shared" si="3"/>
        <v>0</v>
      </c>
      <c r="D70">
        <f t="shared" si="4"/>
        <v>4</v>
      </c>
      <c r="E70">
        <v>1</v>
      </c>
      <c r="F70">
        <v>3</v>
      </c>
      <c r="G70" s="3" t="s">
        <v>1087</v>
      </c>
      <c r="H70">
        <v>1</v>
      </c>
    </row>
    <row r="71" spans="1:8" x14ac:dyDescent="0.25">
      <c r="A71" s="3" t="s">
        <v>1038</v>
      </c>
      <c r="B71" s="4">
        <v>2660000</v>
      </c>
      <c r="C71">
        <f t="shared" si="3"/>
        <v>1</v>
      </c>
      <c r="D71">
        <f t="shared" si="4"/>
        <v>4</v>
      </c>
      <c r="E71">
        <v>2</v>
      </c>
      <c r="F71">
        <v>3</v>
      </c>
      <c r="G71" s="3" t="s">
        <v>1038</v>
      </c>
      <c r="H71">
        <v>1</v>
      </c>
    </row>
    <row r="72" spans="1:8" x14ac:dyDescent="0.25">
      <c r="A72" s="3" t="s">
        <v>1167</v>
      </c>
      <c r="B72" s="4"/>
      <c r="C72">
        <f t="shared" si="3"/>
        <v>0</v>
      </c>
      <c r="D72">
        <f t="shared" si="4"/>
        <v>4</v>
      </c>
      <c r="E72">
        <v>6</v>
      </c>
      <c r="F72">
        <v>3</v>
      </c>
      <c r="G72" s="3" t="s">
        <v>1167</v>
      </c>
      <c r="H72">
        <v>1</v>
      </c>
    </row>
    <row r="73" spans="1:8" x14ac:dyDescent="0.25">
      <c r="A73" s="3" t="s">
        <v>1048</v>
      </c>
      <c r="B73" s="4"/>
      <c r="C73">
        <f t="shared" si="3"/>
        <v>0</v>
      </c>
      <c r="D73">
        <f t="shared" si="4"/>
        <v>4</v>
      </c>
      <c r="E73">
        <v>6</v>
      </c>
      <c r="F73">
        <v>3</v>
      </c>
      <c r="G73" s="3" t="s">
        <v>1048</v>
      </c>
      <c r="H73">
        <v>1</v>
      </c>
    </row>
    <row r="74" spans="1:8" x14ac:dyDescent="0.25">
      <c r="A74" s="3" t="s">
        <v>1149</v>
      </c>
      <c r="B74" s="4"/>
      <c r="C74">
        <f t="shared" si="3"/>
        <v>0</v>
      </c>
      <c r="D74">
        <f t="shared" si="4"/>
        <v>4</v>
      </c>
      <c r="E74">
        <v>8</v>
      </c>
      <c r="F74">
        <v>3</v>
      </c>
      <c r="G74" s="3" t="s">
        <v>1149</v>
      </c>
      <c r="H74">
        <v>1</v>
      </c>
    </row>
    <row r="75" spans="1:8" x14ac:dyDescent="0.25">
      <c r="A75" s="3" t="s">
        <v>988</v>
      </c>
      <c r="B75" s="4"/>
      <c r="C75">
        <f t="shared" si="3"/>
        <v>0</v>
      </c>
      <c r="D75">
        <f t="shared" si="4"/>
        <v>4</v>
      </c>
      <c r="E75">
        <v>0</v>
      </c>
      <c r="F75">
        <v>3</v>
      </c>
      <c r="G75" s="3" t="s">
        <v>988</v>
      </c>
      <c r="H75">
        <v>10</v>
      </c>
    </row>
    <row r="76" spans="1:8" x14ac:dyDescent="0.25">
      <c r="A76" s="3" t="s">
        <v>1103</v>
      </c>
      <c r="B76" s="4"/>
      <c r="C76">
        <f t="shared" si="3"/>
        <v>0</v>
      </c>
      <c r="D76">
        <f t="shared" si="4"/>
        <v>4</v>
      </c>
      <c r="E76">
        <v>0</v>
      </c>
      <c r="F76">
        <v>3</v>
      </c>
      <c r="G76" s="3" t="s">
        <v>1103</v>
      </c>
      <c r="H76">
        <v>1</v>
      </c>
    </row>
    <row r="77" spans="1:8" x14ac:dyDescent="0.25">
      <c r="A77" s="3" t="s">
        <v>1082</v>
      </c>
      <c r="B77" s="4"/>
      <c r="C77">
        <f t="shared" si="3"/>
        <v>0</v>
      </c>
      <c r="D77">
        <f t="shared" si="4"/>
        <v>4</v>
      </c>
      <c r="E77">
        <v>0</v>
      </c>
      <c r="F77">
        <v>3</v>
      </c>
      <c r="G77" s="3" t="s">
        <v>1082</v>
      </c>
      <c r="H77">
        <v>1</v>
      </c>
    </row>
    <row r="78" spans="1:8" x14ac:dyDescent="0.25">
      <c r="A78" s="3" t="s">
        <v>1158</v>
      </c>
      <c r="B78" s="4">
        <v>1176506.3600000001</v>
      </c>
      <c r="C78">
        <f t="shared" si="3"/>
        <v>0</v>
      </c>
      <c r="D78">
        <f t="shared" si="4"/>
        <v>4</v>
      </c>
      <c r="E78">
        <v>0</v>
      </c>
      <c r="F78">
        <v>3</v>
      </c>
      <c r="G78" s="3" t="s">
        <v>1158</v>
      </c>
      <c r="H78">
        <v>1</v>
      </c>
    </row>
    <row r="79" spans="1:8" x14ac:dyDescent="0.25">
      <c r="A79" s="3" t="s">
        <v>1160</v>
      </c>
      <c r="B79" s="4"/>
      <c r="C79">
        <f t="shared" si="3"/>
        <v>0</v>
      </c>
      <c r="D79">
        <f t="shared" si="4"/>
        <v>4</v>
      </c>
      <c r="E79">
        <v>0</v>
      </c>
      <c r="F79">
        <v>3</v>
      </c>
      <c r="G79" s="3" t="s">
        <v>1160</v>
      </c>
      <c r="H79">
        <v>1</v>
      </c>
    </row>
    <row r="80" spans="1:8" x14ac:dyDescent="0.25">
      <c r="A80" s="3" t="s">
        <v>1034</v>
      </c>
      <c r="B80" s="4"/>
      <c r="C80">
        <f t="shared" si="3"/>
        <v>0</v>
      </c>
      <c r="D80">
        <f t="shared" si="4"/>
        <v>4</v>
      </c>
      <c r="E80">
        <v>0</v>
      </c>
      <c r="F80">
        <v>3</v>
      </c>
      <c r="G80" s="3" t="s">
        <v>1034</v>
      </c>
      <c r="H80">
        <v>2</v>
      </c>
    </row>
    <row r="81" spans="1:8" x14ac:dyDescent="0.25">
      <c r="A81" s="3" t="s">
        <v>1120</v>
      </c>
      <c r="B81" s="4">
        <v>360000</v>
      </c>
      <c r="C81">
        <f t="shared" si="3"/>
        <v>0</v>
      </c>
      <c r="D81">
        <f t="shared" si="4"/>
        <v>4</v>
      </c>
      <c r="E81">
        <v>0</v>
      </c>
      <c r="F81">
        <v>3</v>
      </c>
      <c r="G81" s="3" t="s">
        <v>1120</v>
      </c>
      <c r="H81">
        <v>1</v>
      </c>
    </row>
    <row r="82" spans="1:8" x14ac:dyDescent="0.25">
      <c r="A82" s="3" t="s">
        <v>1188</v>
      </c>
      <c r="B82" s="4"/>
      <c r="C82">
        <f t="shared" si="3"/>
        <v>0</v>
      </c>
      <c r="D82">
        <f t="shared" si="4"/>
        <v>4</v>
      </c>
      <c r="E82">
        <v>0</v>
      </c>
      <c r="F82">
        <v>3</v>
      </c>
      <c r="G82" s="3" t="s">
        <v>1188</v>
      </c>
      <c r="H82">
        <v>1</v>
      </c>
    </row>
    <row r="83" spans="1:8" x14ac:dyDescent="0.25">
      <c r="A83" s="3" t="s">
        <v>1021</v>
      </c>
      <c r="B83" s="4"/>
      <c r="C83">
        <f t="shared" si="3"/>
        <v>0</v>
      </c>
      <c r="D83">
        <f t="shared" si="4"/>
        <v>4</v>
      </c>
      <c r="E83">
        <v>0</v>
      </c>
      <c r="F83">
        <v>3</v>
      </c>
      <c r="G83" s="3" t="s">
        <v>1021</v>
      </c>
      <c r="H83">
        <v>1</v>
      </c>
    </row>
    <row r="84" spans="1:8" x14ac:dyDescent="0.25">
      <c r="A84" s="3" t="s">
        <v>1171</v>
      </c>
      <c r="B84" s="4">
        <v>800000</v>
      </c>
      <c r="C84">
        <f t="shared" si="3"/>
        <v>0</v>
      </c>
      <c r="D84">
        <f t="shared" si="4"/>
        <v>4</v>
      </c>
      <c r="E84">
        <v>0</v>
      </c>
      <c r="F84">
        <v>3</v>
      </c>
      <c r="G84" s="3" t="s">
        <v>1171</v>
      </c>
      <c r="H84">
        <v>1</v>
      </c>
    </row>
    <row r="85" spans="1:8" x14ac:dyDescent="0.25">
      <c r="A85" s="3" t="s">
        <v>1139</v>
      </c>
      <c r="B85" s="4"/>
      <c r="C85">
        <f t="shared" si="3"/>
        <v>0</v>
      </c>
      <c r="D85">
        <f t="shared" si="4"/>
        <v>4</v>
      </c>
      <c r="E85">
        <v>0</v>
      </c>
      <c r="F85">
        <v>3</v>
      </c>
      <c r="G85" s="3" t="s">
        <v>1139</v>
      </c>
      <c r="H85">
        <v>1</v>
      </c>
    </row>
    <row r="86" spans="1:8" x14ac:dyDescent="0.25">
      <c r="A86" s="3" t="s">
        <v>1148</v>
      </c>
      <c r="B86" s="4"/>
      <c r="C86">
        <f t="shared" si="3"/>
        <v>0</v>
      </c>
      <c r="D86">
        <f t="shared" si="4"/>
        <v>2</v>
      </c>
      <c r="E86">
        <f>300/30/24</f>
        <v>0.41666666666666669</v>
      </c>
      <c r="F86">
        <v>0</v>
      </c>
      <c r="G86" s="3" t="s">
        <v>1148</v>
      </c>
      <c r="H86">
        <v>1</v>
      </c>
    </row>
    <row r="87" spans="1:8" x14ac:dyDescent="0.25">
      <c r="A87" s="3" t="s">
        <v>1057</v>
      </c>
      <c r="B87" s="4"/>
      <c r="C87">
        <f t="shared" si="3"/>
        <v>0</v>
      </c>
      <c r="D87">
        <f t="shared" si="4"/>
        <v>2</v>
      </c>
      <c r="E87">
        <f>360/30/24</f>
        <v>0.5</v>
      </c>
      <c r="F87">
        <v>0</v>
      </c>
      <c r="G87" s="3" t="s">
        <v>1057</v>
      </c>
      <c r="H87">
        <v>1</v>
      </c>
    </row>
    <row r="88" spans="1:8" x14ac:dyDescent="0.25">
      <c r="A88" s="3" t="s">
        <v>1136</v>
      </c>
      <c r="B88" s="4"/>
      <c r="C88">
        <f t="shared" si="3"/>
        <v>0</v>
      </c>
      <c r="D88">
        <f t="shared" si="4"/>
        <v>4</v>
      </c>
      <c r="E88">
        <v>2</v>
      </c>
      <c r="F88">
        <v>4</v>
      </c>
      <c r="G88" s="3" t="s">
        <v>1136</v>
      </c>
      <c r="H88">
        <v>1</v>
      </c>
    </row>
    <row r="89" spans="1:8" x14ac:dyDescent="0.25">
      <c r="A89" s="3" t="s">
        <v>1044</v>
      </c>
      <c r="B89" s="4"/>
      <c r="C89">
        <f t="shared" si="3"/>
        <v>0</v>
      </c>
      <c r="D89">
        <f t="shared" si="4"/>
        <v>4</v>
      </c>
      <c r="E89">
        <v>6</v>
      </c>
      <c r="F89">
        <v>4</v>
      </c>
      <c r="G89" s="3" t="s">
        <v>1044</v>
      </c>
      <c r="H89">
        <v>1</v>
      </c>
    </row>
    <row r="90" spans="1:8" x14ac:dyDescent="0.25">
      <c r="A90" s="3" t="s">
        <v>1059</v>
      </c>
      <c r="B90" s="4"/>
      <c r="C90">
        <f t="shared" si="3"/>
        <v>0</v>
      </c>
      <c r="D90">
        <f t="shared" si="4"/>
        <v>4</v>
      </c>
      <c r="E90">
        <v>0</v>
      </c>
      <c r="F90">
        <v>4</v>
      </c>
      <c r="G90" s="3" t="s">
        <v>1059</v>
      </c>
      <c r="H90">
        <v>4</v>
      </c>
    </row>
    <row r="91" spans="1:8" x14ac:dyDescent="0.25">
      <c r="A91" s="3" t="s">
        <v>1040</v>
      </c>
      <c r="B91" s="4">
        <v>923229.6</v>
      </c>
      <c r="C91">
        <f t="shared" si="3"/>
        <v>0</v>
      </c>
      <c r="D91">
        <f t="shared" si="4"/>
        <v>4</v>
      </c>
      <c r="E91">
        <v>0</v>
      </c>
      <c r="F91">
        <v>4</v>
      </c>
      <c r="G91" s="3" t="s">
        <v>1040</v>
      </c>
      <c r="H91">
        <v>1</v>
      </c>
    </row>
    <row r="92" spans="1:8" x14ac:dyDescent="0.25">
      <c r="A92" s="3" t="s">
        <v>1056</v>
      </c>
      <c r="B92" s="4"/>
      <c r="C92">
        <f t="shared" si="3"/>
        <v>0</v>
      </c>
      <c r="D92">
        <f t="shared" si="4"/>
        <v>4</v>
      </c>
      <c r="E92">
        <v>0</v>
      </c>
      <c r="F92">
        <v>4</v>
      </c>
      <c r="G92" s="3" t="s">
        <v>1056</v>
      </c>
      <c r="H92">
        <v>1</v>
      </c>
    </row>
    <row r="93" spans="1:8" x14ac:dyDescent="0.25">
      <c r="A93" s="3" t="s">
        <v>1080</v>
      </c>
      <c r="B93" s="4"/>
      <c r="C93">
        <f t="shared" si="3"/>
        <v>0</v>
      </c>
      <c r="D93">
        <f t="shared" si="4"/>
        <v>4</v>
      </c>
      <c r="E93">
        <v>0</v>
      </c>
      <c r="F93">
        <v>4</v>
      </c>
      <c r="G93" s="3" t="s">
        <v>1080</v>
      </c>
      <c r="H93">
        <v>1</v>
      </c>
    </row>
    <row r="94" spans="1:8" x14ac:dyDescent="0.25">
      <c r="A94" s="3" t="s">
        <v>1115</v>
      </c>
      <c r="B94" s="4"/>
      <c r="C94">
        <f t="shared" si="3"/>
        <v>0</v>
      </c>
      <c r="D94">
        <f t="shared" si="4"/>
        <v>4</v>
      </c>
      <c r="E94">
        <v>0</v>
      </c>
      <c r="F94">
        <v>4</v>
      </c>
      <c r="G94" s="3" t="s">
        <v>1115</v>
      </c>
      <c r="H94">
        <v>1</v>
      </c>
    </row>
    <row r="95" spans="1:8" x14ac:dyDescent="0.25">
      <c r="A95" s="3" t="s">
        <v>1174</v>
      </c>
      <c r="B95" s="4"/>
      <c r="C95">
        <f t="shared" si="3"/>
        <v>0</v>
      </c>
      <c r="D95">
        <f t="shared" si="4"/>
        <v>4</v>
      </c>
      <c r="E95">
        <v>0</v>
      </c>
      <c r="F95">
        <v>4</v>
      </c>
      <c r="G95" s="3" t="s">
        <v>1174</v>
      </c>
      <c r="H95">
        <v>1</v>
      </c>
    </row>
    <row r="96" spans="1:8" x14ac:dyDescent="0.25">
      <c r="A96" s="3" t="s">
        <v>1121</v>
      </c>
      <c r="B96" s="4"/>
      <c r="C96">
        <f t="shared" si="3"/>
        <v>0</v>
      </c>
      <c r="D96">
        <f t="shared" si="4"/>
        <v>4</v>
      </c>
      <c r="E96">
        <v>4</v>
      </c>
      <c r="F96">
        <v>0</v>
      </c>
      <c r="G96" s="3" t="s">
        <v>1121</v>
      </c>
      <c r="H96">
        <v>1</v>
      </c>
    </row>
    <row r="97" spans="1:8" x14ac:dyDescent="0.25">
      <c r="A97" s="3" t="s">
        <v>1086</v>
      </c>
      <c r="B97" s="4"/>
      <c r="C97">
        <f t="shared" si="3"/>
        <v>0</v>
      </c>
      <c r="D97">
        <f t="shared" si="4"/>
        <v>4</v>
      </c>
      <c r="E97">
        <v>6</v>
      </c>
      <c r="F97">
        <v>5</v>
      </c>
      <c r="G97" s="3" t="s">
        <v>1086</v>
      </c>
      <c r="H97">
        <v>3</v>
      </c>
    </row>
    <row r="98" spans="1:8" x14ac:dyDescent="0.25">
      <c r="A98" s="3" t="s">
        <v>1157</v>
      </c>
      <c r="B98" s="4"/>
      <c r="C98">
        <f t="shared" si="3"/>
        <v>0</v>
      </c>
      <c r="D98">
        <f t="shared" si="4"/>
        <v>4</v>
      </c>
      <c r="E98">
        <v>6</v>
      </c>
      <c r="F98">
        <v>5</v>
      </c>
      <c r="G98" s="3" t="s">
        <v>1157</v>
      </c>
      <c r="H98">
        <v>1</v>
      </c>
    </row>
    <row r="99" spans="1:8" x14ac:dyDescent="0.25">
      <c r="A99" s="3" t="s">
        <v>1155</v>
      </c>
      <c r="B99" s="4"/>
      <c r="C99">
        <f t="shared" si="3"/>
        <v>0</v>
      </c>
      <c r="D99">
        <f t="shared" si="4"/>
        <v>4</v>
      </c>
      <c r="E99">
        <v>6</v>
      </c>
      <c r="F99">
        <v>5</v>
      </c>
      <c r="G99" s="3" t="s">
        <v>1155</v>
      </c>
      <c r="H99">
        <v>1</v>
      </c>
    </row>
    <row r="100" spans="1:8" x14ac:dyDescent="0.25">
      <c r="A100" s="3" t="s">
        <v>1050</v>
      </c>
      <c r="B100" s="4"/>
      <c r="C100">
        <f t="shared" si="3"/>
        <v>0</v>
      </c>
      <c r="D100">
        <f t="shared" si="4"/>
        <v>4</v>
      </c>
      <c r="E100">
        <v>6</v>
      </c>
      <c r="F100">
        <v>5</v>
      </c>
      <c r="G100" s="3" t="s">
        <v>1050</v>
      </c>
      <c r="H100">
        <v>1</v>
      </c>
    </row>
    <row r="101" spans="1:8" x14ac:dyDescent="0.25">
      <c r="A101" s="3" t="s">
        <v>1146</v>
      </c>
      <c r="B101" s="4"/>
      <c r="C101">
        <f t="shared" si="3"/>
        <v>0</v>
      </c>
      <c r="D101">
        <f t="shared" si="4"/>
        <v>4</v>
      </c>
      <c r="E101">
        <v>2</v>
      </c>
      <c r="F101">
        <v>5</v>
      </c>
      <c r="G101" s="3" t="s">
        <v>1146</v>
      </c>
      <c r="H101">
        <v>1</v>
      </c>
    </row>
    <row r="102" spans="1:8" x14ac:dyDescent="0.25">
      <c r="A102" s="3" t="s">
        <v>1039</v>
      </c>
      <c r="B102" s="4"/>
      <c r="C102">
        <f t="shared" si="3"/>
        <v>0</v>
      </c>
      <c r="D102">
        <f t="shared" si="4"/>
        <v>4</v>
      </c>
      <c r="E102">
        <v>0</v>
      </c>
      <c r="F102">
        <v>5</v>
      </c>
      <c r="G102" s="3" t="s">
        <v>1039</v>
      </c>
      <c r="H102">
        <v>1</v>
      </c>
    </row>
    <row r="103" spans="1:8" x14ac:dyDescent="0.25">
      <c r="A103" s="3" t="s">
        <v>1170</v>
      </c>
      <c r="B103" s="4"/>
      <c r="C103">
        <f t="shared" si="3"/>
        <v>0</v>
      </c>
      <c r="D103">
        <f t="shared" si="4"/>
        <v>4</v>
      </c>
      <c r="E103">
        <v>0</v>
      </c>
      <c r="F103">
        <v>5</v>
      </c>
      <c r="G103" s="3" t="s">
        <v>1170</v>
      </c>
      <c r="H103">
        <v>3</v>
      </c>
    </row>
    <row r="104" spans="1:8" x14ac:dyDescent="0.25">
      <c r="A104" s="3" t="s">
        <v>1193</v>
      </c>
      <c r="B104" s="4"/>
      <c r="C104">
        <f t="shared" si="3"/>
        <v>0</v>
      </c>
      <c r="D104">
        <f t="shared" si="4"/>
        <v>4</v>
      </c>
      <c r="E104">
        <v>0</v>
      </c>
      <c r="F104">
        <v>5</v>
      </c>
      <c r="G104" s="3" t="s">
        <v>1193</v>
      </c>
      <c r="H104">
        <v>1</v>
      </c>
    </row>
    <row r="105" spans="1:8" x14ac:dyDescent="0.25">
      <c r="A105" s="3" t="s">
        <v>1145</v>
      </c>
      <c r="B105" s="4"/>
      <c r="C105">
        <f t="shared" si="3"/>
        <v>0</v>
      </c>
      <c r="D105">
        <f t="shared" si="4"/>
        <v>4</v>
      </c>
      <c r="E105">
        <v>0</v>
      </c>
      <c r="F105">
        <v>5</v>
      </c>
      <c r="G105" s="3" t="s">
        <v>1145</v>
      </c>
      <c r="H105">
        <v>1</v>
      </c>
    </row>
    <row r="106" spans="1:8" x14ac:dyDescent="0.25">
      <c r="A106" s="3" t="s">
        <v>1026</v>
      </c>
      <c r="B106" s="4"/>
      <c r="C106">
        <f t="shared" si="3"/>
        <v>0</v>
      </c>
      <c r="D106">
        <f t="shared" si="4"/>
        <v>4</v>
      </c>
      <c r="E106">
        <v>0</v>
      </c>
      <c r="F106">
        <v>5</v>
      </c>
      <c r="G106" s="3" t="s">
        <v>1026</v>
      </c>
      <c r="H106">
        <v>3</v>
      </c>
    </row>
    <row r="107" spans="1:8" x14ac:dyDescent="0.25">
      <c r="A107" s="3" t="s">
        <v>1066</v>
      </c>
      <c r="B107" s="4"/>
      <c r="C107">
        <f t="shared" si="3"/>
        <v>0</v>
      </c>
      <c r="D107">
        <f t="shared" si="4"/>
        <v>2</v>
      </c>
      <c r="E107">
        <v>5</v>
      </c>
      <c r="F107">
        <v>0</v>
      </c>
      <c r="G107" s="3" t="s">
        <v>1066</v>
      </c>
      <c r="H107">
        <v>1</v>
      </c>
    </row>
    <row r="108" spans="1:8" x14ac:dyDescent="0.25">
      <c r="A108" s="3" t="s">
        <v>1134</v>
      </c>
      <c r="B108" s="4"/>
      <c r="C108">
        <f t="shared" si="3"/>
        <v>0</v>
      </c>
      <c r="D108">
        <f t="shared" si="4"/>
        <v>4</v>
      </c>
      <c r="E108">
        <v>6</v>
      </c>
      <c r="F108">
        <v>6</v>
      </c>
      <c r="G108" s="3" t="s">
        <v>1134</v>
      </c>
      <c r="H108">
        <v>2</v>
      </c>
    </row>
    <row r="109" spans="1:8" x14ac:dyDescent="0.25">
      <c r="A109" s="3" t="s">
        <v>1129</v>
      </c>
      <c r="B109" s="4"/>
      <c r="C109">
        <f t="shared" si="3"/>
        <v>1</v>
      </c>
      <c r="D109">
        <f t="shared" si="4"/>
        <v>4</v>
      </c>
      <c r="E109">
        <v>6</v>
      </c>
      <c r="F109">
        <v>6</v>
      </c>
      <c r="G109" s="3" t="s">
        <v>1129</v>
      </c>
      <c r="H109">
        <v>1</v>
      </c>
    </row>
    <row r="110" spans="1:8" x14ac:dyDescent="0.25">
      <c r="A110" s="3" t="s">
        <v>1098</v>
      </c>
      <c r="B110" s="4"/>
      <c r="C110">
        <f t="shared" si="3"/>
        <v>0</v>
      </c>
      <c r="D110">
        <f t="shared" si="4"/>
        <v>4</v>
      </c>
      <c r="E110">
        <v>6</v>
      </c>
      <c r="F110">
        <v>6</v>
      </c>
      <c r="G110" s="3" t="s">
        <v>1098</v>
      </c>
      <c r="H110">
        <v>1</v>
      </c>
    </row>
    <row r="111" spans="1:8" x14ac:dyDescent="0.25">
      <c r="A111" s="3" t="s">
        <v>1147</v>
      </c>
      <c r="B111" s="4"/>
      <c r="C111">
        <f t="shared" si="3"/>
        <v>0</v>
      </c>
      <c r="D111">
        <v>4</v>
      </c>
      <c r="E111">
        <v>3</v>
      </c>
      <c r="F111">
        <v>6</v>
      </c>
      <c r="G111" s="3" t="s">
        <v>1147</v>
      </c>
      <c r="H111">
        <v>1</v>
      </c>
    </row>
    <row r="112" spans="1:8" x14ac:dyDescent="0.25">
      <c r="A112" s="3" t="s">
        <v>1045</v>
      </c>
      <c r="B112" s="4"/>
      <c r="C112">
        <f t="shared" si="3"/>
        <v>0</v>
      </c>
      <c r="D112">
        <f t="shared" si="4"/>
        <v>4</v>
      </c>
      <c r="E112">
        <v>0</v>
      </c>
      <c r="F112">
        <v>6</v>
      </c>
      <c r="G112" s="3" t="s">
        <v>1045</v>
      </c>
      <c r="H112">
        <v>1</v>
      </c>
    </row>
    <row r="113" spans="1:8" x14ac:dyDescent="0.25">
      <c r="A113" s="3" t="s">
        <v>1075</v>
      </c>
      <c r="B113" s="4"/>
      <c r="C113">
        <f t="shared" si="3"/>
        <v>0</v>
      </c>
      <c r="D113">
        <f t="shared" si="4"/>
        <v>4</v>
      </c>
      <c r="E113">
        <v>0</v>
      </c>
      <c r="F113">
        <v>6</v>
      </c>
      <c r="G113" s="3" t="s">
        <v>1075</v>
      </c>
      <c r="H113">
        <v>5</v>
      </c>
    </row>
    <row r="114" spans="1:8" x14ac:dyDescent="0.25">
      <c r="A114" s="3" t="s">
        <v>1190</v>
      </c>
      <c r="B114" s="4"/>
      <c r="C114">
        <f t="shared" si="3"/>
        <v>0</v>
      </c>
      <c r="D114">
        <f t="shared" si="4"/>
        <v>4</v>
      </c>
      <c r="E114">
        <v>0</v>
      </c>
      <c r="F114">
        <v>6</v>
      </c>
      <c r="G114" s="3" t="s">
        <v>1190</v>
      </c>
      <c r="H114">
        <v>1</v>
      </c>
    </row>
    <row r="115" spans="1:8" x14ac:dyDescent="0.25">
      <c r="A115" s="3" t="s">
        <v>1065</v>
      </c>
      <c r="B115" s="4"/>
      <c r="C115">
        <f t="shared" si="3"/>
        <v>0</v>
      </c>
      <c r="D115">
        <f t="shared" si="4"/>
        <v>4</v>
      </c>
      <c r="E115">
        <v>0</v>
      </c>
      <c r="F115">
        <v>6</v>
      </c>
      <c r="G115" s="3" t="s">
        <v>1065</v>
      </c>
      <c r="H115">
        <v>1</v>
      </c>
    </row>
    <row r="116" spans="1:8" x14ac:dyDescent="0.25">
      <c r="A116" s="3" t="s">
        <v>1012</v>
      </c>
      <c r="B116" s="4"/>
      <c r="C116">
        <f t="shared" si="3"/>
        <v>1</v>
      </c>
      <c r="D116">
        <f t="shared" si="4"/>
        <v>4</v>
      </c>
      <c r="E116">
        <v>0</v>
      </c>
      <c r="F116">
        <v>6</v>
      </c>
      <c r="G116" s="3" t="s">
        <v>1012</v>
      </c>
      <c r="H116">
        <v>1</v>
      </c>
    </row>
    <row r="117" spans="1:8" x14ac:dyDescent="0.25">
      <c r="A117" s="3" t="s">
        <v>1144</v>
      </c>
      <c r="B117" s="4">
        <v>100000</v>
      </c>
      <c r="C117">
        <f t="shared" si="3"/>
        <v>1</v>
      </c>
      <c r="D117">
        <f t="shared" si="4"/>
        <v>4</v>
      </c>
      <c r="E117">
        <v>0</v>
      </c>
      <c r="F117">
        <v>6</v>
      </c>
      <c r="G117" s="3" t="s">
        <v>1144</v>
      </c>
      <c r="H117">
        <v>1</v>
      </c>
    </row>
    <row r="118" spans="1:8" x14ac:dyDescent="0.25">
      <c r="A118" s="3" t="s">
        <v>1197</v>
      </c>
      <c r="B118" s="4"/>
      <c r="C118">
        <f t="shared" si="3"/>
        <v>0</v>
      </c>
      <c r="D118">
        <f t="shared" si="4"/>
        <v>4</v>
      </c>
      <c r="E118">
        <v>0</v>
      </c>
      <c r="F118">
        <v>6</v>
      </c>
      <c r="G118" s="3" t="s">
        <v>1197</v>
      </c>
      <c r="H118">
        <v>1</v>
      </c>
    </row>
    <row r="119" spans="1:8" x14ac:dyDescent="0.25">
      <c r="A119" s="3" t="s">
        <v>1165</v>
      </c>
      <c r="B119" s="4"/>
      <c r="C119">
        <f t="shared" si="3"/>
        <v>0</v>
      </c>
      <c r="D119">
        <f t="shared" si="4"/>
        <v>4</v>
      </c>
      <c r="E119">
        <v>0</v>
      </c>
      <c r="F119">
        <v>6</v>
      </c>
      <c r="G119" s="3" t="s">
        <v>1165</v>
      </c>
      <c r="H119">
        <v>1</v>
      </c>
    </row>
    <row r="120" spans="1:8" x14ac:dyDescent="0.25">
      <c r="A120" s="3" t="s">
        <v>1083</v>
      </c>
      <c r="B120" s="4">
        <v>10000</v>
      </c>
      <c r="C120">
        <f t="shared" si="3"/>
        <v>0</v>
      </c>
      <c r="D120">
        <f t="shared" si="4"/>
        <v>4</v>
      </c>
      <c r="E120">
        <v>0</v>
      </c>
      <c r="F120">
        <v>6</v>
      </c>
      <c r="G120" s="3" t="s">
        <v>1083</v>
      </c>
      <c r="H120">
        <v>1</v>
      </c>
    </row>
    <row r="121" spans="1:8" x14ac:dyDescent="0.25">
      <c r="A121" s="3" t="s">
        <v>1130</v>
      </c>
      <c r="B121" s="4"/>
      <c r="C121">
        <f t="shared" si="3"/>
        <v>1</v>
      </c>
      <c r="D121">
        <f t="shared" si="4"/>
        <v>4</v>
      </c>
      <c r="E121">
        <v>0</v>
      </c>
      <c r="F121">
        <v>6</v>
      </c>
      <c r="G121" s="3" t="s">
        <v>1130</v>
      </c>
      <c r="H121">
        <v>1</v>
      </c>
    </row>
    <row r="122" spans="1:8" x14ac:dyDescent="0.25">
      <c r="A122" s="3" t="s">
        <v>1058</v>
      </c>
      <c r="B122" s="4"/>
      <c r="C122">
        <f t="shared" si="3"/>
        <v>0</v>
      </c>
      <c r="D122">
        <f t="shared" si="4"/>
        <v>2</v>
      </c>
      <c r="E122">
        <v>6</v>
      </c>
      <c r="F122">
        <v>0</v>
      </c>
      <c r="G122" s="3" t="s">
        <v>1058</v>
      </c>
      <c r="H122">
        <v>5</v>
      </c>
    </row>
    <row r="123" spans="1:8" x14ac:dyDescent="0.25">
      <c r="A123" s="3" t="s">
        <v>1143</v>
      </c>
      <c r="B123" s="4"/>
      <c r="C123">
        <f t="shared" si="3"/>
        <v>0</v>
      </c>
      <c r="D123">
        <f t="shared" si="4"/>
        <v>2</v>
      </c>
      <c r="E123">
        <v>6</v>
      </c>
      <c r="F123">
        <v>0</v>
      </c>
      <c r="G123" s="3" t="s">
        <v>1143</v>
      </c>
      <c r="H123">
        <v>2</v>
      </c>
    </row>
    <row r="124" spans="1:8" x14ac:dyDescent="0.25">
      <c r="A124" s="3" t="s">
        <v>1164</v>
      </c>
      <c r="B124" s="4"/>
      <c r="C124">
        <f t="shared" si="3"/>
        <v>0</v>
      </c>
      <c r="D124">
        <f t="shared" si="4"/>
        <v>4</v>
      </c>
      <c r="E124">
        <v>6</v>
      </c>
      <c r="F124">
        <v>0</v>
      </c>
      <c r="G124" s="3" t="s">
        <v>1164</v>
      </c>
      <c r="H124">
        <v>1</v>
      </c>
    </row>
    <row r="125" spans="1:8" x14ac:dyDescent="0.25">
      <c r="A125" s="3" t="s">
        <v>1186</v>
      </c>
      <c r="B125" s="4"/>
      <c r="C125">
        <f t="shared" si="3"/>
        <v>0</v>
      </c>
      <c r="D125">
        <f t="shared" si="4"/>
        <v>4</v>
      </c>
      <c r="E125">
        <v>6</v>
      </c>
      <c r="F125">
        <v>0</v>
      </c>
      <c r="G125" s="3" t="s">
        <v>1186</v>
      </c>
      <c r="H125">
        <v>1</v>
      </c>
    </row>
    <row r="126" spans="1:8" x14ac:dyDescent="0.25">
      <c r="A126" s="3" t="s">
        <v>994</v>
      </c>
      <c r="B126" s="4"/>
      <c r="C126">
        <f t="shared" si="3"/>
        <v>0</v>
      </c>
      <c r="D126">
        <f t="shared" si="4"/>
        <v>3</v>
      </c>
      <c r="E126">
        <v>6</v>
      </c>
      <c r="F126">
        <v>0</v>
      </c>
      <c r="G126" s="3" t="s">
        <v>994</v>
      </c>
      <c r="H126">
        <v>4</v>
      </c>
    </row>
    <row r="127" spans="1:8" x14ac:dyDescent="0.25">
      <c r="A127" s="3" t="s">
        <v>1122</v>
      </c>
      <c r="B127" s="4"/>
      <c r="C127">
        <f t="shared" si="3"/>
        <v>0</v>
      </c>
      <c r="D127">
        <f t="shared" si="4"/>
        <v>2</v>
      </c>
      <c r="E127">
        <v>6</v>
      </c>
      <c r="F127">
        <v>0</v>
      </c>
      <c r="G127" s="3" t="s">
        <v>1122</v>
      </c>
      <c r="H127">
        <v>1</v>
      </c>
    </row>
    <row r="128" spans="1:8" x14ac:dyDescent="0.25">
      <c r="A128" s="3" t="s">
        <v>1061</v>
      </c>
      <c r="B128" s="4"/>
      <c r="C128">
        <f t="shared" si="3"/>
        <v>0</v>
      </c>
      <c r="D128">
        <f t="shared" si="4"/>
        <v>4</v>
      </c>
      <c r="E128">
        <v>6</v>
      </c>
      <c r="F128">
        <v>7</v>
      </c>
      <c r="G128" s="3" t="s">
        <v>1061</v>
      </c>
      <c r="H128">
        <v>1</v>
      </c>
    </row>
    <row r="129" spans="1:8" x14ac:dyDescent="0.25">
      <c r="A129" s="3" t="s">
        <v>1150</v>
      </c>
      <c r="B129" s="4"/>
      <c r="C129">
        <f t="shared" si="3"/>
        <v>0</v>
      </c>
      <c r="D129">
        <f t="shared" si="4"/>
        <v>4</v>
      </c>
      <c r="E129">
        <v>0</v>
      </c>
      <c r="F129">
        <v>7</v>
      </c>
      <c r="G129" s="3" t="s">
        <v>1150</v>
      </c>
      <c r="H129">
        <v>1</v>
      </c>
    </row>
    <row r="130" spans="1:8" x14ac:dyDescent="0.25">
      <c r="A130" s="3" t="s">
        <v>996</v>
      </c>
      <c r="B130" s="4"/>
      <c r="C130">
        <f t="shared" si="3"/>
        <v>0</v>
      </c>
      <c r="D130">
        <f t="shared" si="4"/>
        <v>4</v>
      </c>
      <c r="E130">
        <v>0</v>
      </c>
      <c r="F130">
        <v>7</v>
      </c>
      <c r="G130" s="3" t="s">
        <v>996</v>
      </c>
      <c r="H130">
        <v>1</v>
      </c>
    </row>
    <row r="131" spans="1:8" x14ac:dyDescent="0.25">
      <c r="A131" s="3" t="s">
        <v>1110</v>
      </c>
      <c r="B131" s="4"/>
      <c r="C131">
        <f t="shared" ref="C131:C194" si="5">IF(IFERROR(SEARCH("строгого режима",G131,1),0)&gt;0,1,0)</f>
        <v>0</v>
      </c>
      <c r="D131">
        <f t="shared" ref="D131:D194" si="6">IF(IFERROR(SEARCH("лишения свободы",G131,1),0)&gt;0,4,IF(IFERROR(SEARCH("ограничения свободы",G131,1),0)&gt;0,3,IF(IFERROR(SEARCH("работ",G131,1),0)&gt;0,2,(IF(IFERROR(SEARCH("работ",G131,1),0)&gt;0,1,0)))))</f>
        <v>4</v>
      </c>
      <c r="E131">
        <v>0</v>
      </c>
      <c r="F131">
        <v>7</v>
      </c>
      <c r="G131" s="3" t="s">
        <v>1110</v>
      </c>
      <c r="H131">
        <v>5</v>
      </c>
    </row>
    <row r="132" spans="1:8" x14ac:dyDescent="0.25">
      <c r="A132" s="3" t="s">
        <v>1016</v>
      </c>
      <c r="B132" s="4"/>
      <c r="C132">
        <f t="shared" si="5"/>
        <v>0</v>
      </c>
      <c r="D132">
        <f t="shared" si="6"/>
        <v>4</v>
      </c>
      <c r="E132">
        <v>0</v>
      </c>
      <c r="F132">
        <v>7</v>
      </c>
      <c r="G132" s="3" t="s">
        <v>1016</v>
      </c>
      <c r="H132">
        <v>1</v>
      </c>
    </row>
    <row r="133" spans="1:8" x14ac:dyDescent="0.25">
      <c r="A133" s="3" t="s">
        <v>1089</v>
      </c>
      <c r="B133" s="4"/>
      <c r="C133">
        <f t="shared" si="5"/>
        <v>1</v>
      </c>
      <c r="D133">
        <f t="shared" si="6"/>
        <v>4</v>
      </c>
      <c r="E133">
        <v>0</v>
      </c>
      <c r="F133">
        <v>7</v>
      </c>
      <c r="G133" s="3" t="s">
        <v>1089</v>
      </c>
      <c r="H133">
        <v>1</v>
      </c>
    </row>
    <row r="134" spans="1:8" x14ac:dyDescent="0.25">
      <c r="A134" s="3" t="s">
        <v>1024</v>
      </c>
      <c r="B134" s="4"/>
      <c r="C134">
        <f t="shared" si="5"/>
        <v>0</v>
      </c>
      <c r="D134">
        <f t="shared" si="6"/>
        <v>4</v>
      </c>
      <c r="E134">
        <v>0</v>
      </c>
      <c r="F134">
        <v>7</v>
      </c>
      <c r="G134" s="3" t="s">
        <v>1024</v>
      </c>
      <c r="H134">
        <v>2</v>
      </c>
    </row>
    <row r="135" spans="1:8" x14ac:dyDescent="0.25">
      <c r="A135" s="3" t="s">
        <v>1127</v>
      </c>
      <c r="B135" s="4"/>
      <c r="C135">
        <f t="shared" si="5"/>
        <v>0</v>
      </c>
      <c r="D135">
        <f t="shared" si="6"/>
        <v>4</v>
      </c>
      <c r="E135">
        <v>0</v>
      </c>
      <c r="F135">
        <v>7</v>
      </c>
      <c r="G135" s="3" t="s">
        <v>1127</v>
      </c>
      <c r="H135">
        <v>1</v>
      </c>
    </row>
    <row r="136" spans="1:8" x14ac:dyDescent="0.25">
      <c r="A136" s="3" t="s">
        <v>1166</v>
      </c>
      <c r="B136" s="4"/>
      <c r="C136">
        <f t="shared" si="5"/>
        <v>0</v>
      </c>
      <c r="D136">
        <f t="shared" si="6"/>
        <v>4</v>
      </c>
      <c r="E136">
        <v>6</v>
      </c>
      <c r="F136">
        <v>8</v>
      </c>
      <c r="G136" s="3" t="s">
        <v>1166</v>
      </c>
      <c r="H136">
        <v>1</v>
      </c>
    </row>
    <row r="137" spans="1:8" x14ac:dyDescent="0.25">
      <c r="A137" s="3" t="s">
        <v>986</v>
      </c>
      <c r="B137" s="4"/>
      <c r="C137">
        <f t="shared" si="5"/>
        <v>0</v>
      </c>
      <c r="D137">
        <f t="shared" si="6"/>
        <v>4</v>
      </c>
      <c r="E137">
        <v>6</v>
      </c>
      <c r="F137">
        <v>8</v>
      </c>
      <c r="G137" s="3" t="s">
        <v>986</v>
      </c>
      <c r="H137">
        <v>2</v>
      </c>
    </row>
    <row r="138" spans="1:8" x14ac:dyDescent="0.25">
      <c r="A138" s="3" t="s">
        <v>1154</v>
      </c>
      <c r="B138" s="4"/>
      <c r="C138">
        <f t="shared" si="5"/>
        <v>0</v>
      </c>
      <c r="D138">
        <f t="shared" si="6"/>
        <v>4</v>
      </c>
      <c r="E138">
        <v>6</v>
      </c>
      <c r="F138">
        <v>8</v>
      </c>
      <c r="G138" s="3" t="s">
        <v>1154</v>
      </c>
      <c r="H138">
        <v>1</v>
      </c>
    </row>
    <row r="139" spans="1:8" x14ac:dyDescent="0.25">
      <c r="A139" s="3" t="s">
        <v>1106</v>
      </c>
      <c r="B139" s="4"/>
      <c r="C139">
        <f t="shared" si="5"/>
        <v>0</v>
      </c>
      <c r="D139">
        <f t="shared" si="6"/>
        <v>4</v>
      </c>
      <c r="E139">
        <v>6</v>
      </c>
      <c r="F139">
        <v>8</v>
      </c>
      <c r="G139" s="3" t="s">
        <v>1106</v>
      </c>
      <c r="H139">
        <v>1</v>
      </c>
    </row>
    <row r="140" spans="1:8" x14ac:dyDescent="0.25">
      <c r="A140" s="3" t="s">
        <v>1064</v>
      </c>
      <c r="B140" s="4"/>
      <c r="C140">
        <f t="shared" si="5"/>
        <v>0</v>
      </c>
      <c r="D140">
        <f t="shared" si="6"/>
        <v>4</v>
      </c>
      <c r="E140">
        <v>0</v>
      </c>
      <c r="F140">
        <v>8</v>
      </c>
      <c r="G140" s="3" t="s">
        <v>1064</v>
      </c>
      <c r="H140">
        <v>1</v>
      </c>
    </row>
    <row r="141" spans="1:8" x14ac:dyDescent="0.25">
      <c r="A141" s="3" t="s">
        <v>1123</v>
      </c>
      <c r="B141" s="4"/>
      <c r="C141">
        <f t="shared" si="5"/>
        <v>0</v>
      </c>
      <c r="D141">
        <f t="shared" si="6"/>
        <v>4</v>
      </c>
      <c r="E141">
        <v>0</v>
      </c>
      <c r="F141">
        <v>8</v>
      </c>
      <c r="G141" s="3" t="s">
        <v>1123</v>
      </c>
      <c r="H141">
        <v>1</v>
      </c>
    </row>
    <row r="142" spans="1:8" x14ac:dyDescent="0.25">
      <c r="A142" s="3" t="s">
        <v>1054</v>
      </c>
      <c r="B142" s="4"/>
      <c r="C142">
        <f t="shared" si="5"/>
        <v>1</v>
      </c>
      <c r="D142">
        <f t="shared" si="6"/>
        <v>4</v>
      </c>
      <c r="E142">
        <v>0</v>
      </c>
      <c r="F142">
        <v>8</v>
      </c>
      <c r="G142" s="3" t="s">
        <v>1054</v>
      </c>
      <c r="H142">
        <v>2</v>
      </c>
    </row>
    <row r="143" spans="1:8" x14ac:dyDescent="0.25">
      <c r="A143" s="3" t="s">
        <v>1053</v>
      </c>
      <c r="B143" s="4"/>
      <c r="C143">
        <f t="shared" si="5"/>
        <v>0</v>
      </c>
      <c r="D143">
        <f t="shared" si="6"/>
        <v>4</v>
      </c>
      <c r="E143">
        <v>0</v>
      </c>
      <c r="F143">
        <v>8</v>
      </c>
      <c r="G143" s="3" t="s">
        <v>1053</v>
      </c>
      <c r="H143">
        <v>3</v>
      </c>
    </row>
    <row r="144" spans="1:8" x14ac:dyDescent="0.25">
      <c r="A144" s="3" t="s">
        <v>1133</v>
      </c>
      <c r="B144" s="4"/>
      <c r="C144">
        <f t="shared" si="5"/>
        <v>0</v>
      </c>
      <c r="D144">
        <f t="shared" si="6"/>
        <v>4</v>
      </c>
      <c r="E144">
        <v>0</v>
      </c>
      <c r="F144">
        <v>8</v>
      </c>
      <c r="G144" s="3" t="s">
        <v>1133</v>
      </c>
      <c r="H144">
        <v>1</v>
      </c>
    </row>
    <row r="145" spans="1:8" x14ac:dyDescent="0.25">
      <c r="A145" s="3" t="s">
        <v>1070</v>
      </c>
      <c r="B145" s="4"/>
      <c r="C145">
        <f t="shared" si="5"/>
        <v>0</v>
      </c>
      <c r="D145">
        <f t="shared" si="6"/>
        <v>4</v>
      </c>
      <c r="E145">
        <v>0</v>
      </c>
      <c r="F145">
        <v>8</v>
      </c>
      <c r="G145" s="3" t="s">
        <v>1070</v>
      </c>
      <c r="H145">
        <v>1</v>
      </c>
    </row>
    <row r="146" spans="1:8" x14ac:dyDescent="0.25">
      <c r="A146" s="3" t="s">
        <v>1049</v>
      </c>
      <c r="B146" s="4"/>
      <c r="C146">
        <f t="shared" si="5"/>
        <v>0</v>
      </c>
      <c r="D146">
        <f t="shared" si="6"/>
        <v>4</v>
      </c>
      <c r="E146">
        <v>0</v>
      </c>
      <c r="F146">
        <v>8</v>
      </c>
      <c r="G146" s="3" t="s">
        <v>1049</v>
      </c>
      <c r="H146">
        <v>1</v>
      </c>
    </row>
    <row r="147" spans="1:8" x14ac:dyDescent="0.25">
      <c r="A147" s="3" t="s">
        <v>1096</v>
      </c>
      <c r="B147" s="4"/>
      <c r="C147">
        <f t="shared" si="5"/>
        <v>0</v>
      </c>
      <c r="D147">
        <f t="shared" si="6"/>
        <v>2</v>
      </c>
      <c r="E147">
        <v>8</v>
      </c>
      <c r="F147">
        <v>0</v>
      </c>
      <c r="G147" s="3" t="s">
        <v>1096</v>
      </c>
      <c r="H147">
        <v>3</v>
      </c>
    </row>
    <row r="148" spans="1:8" x14ac:dyDescent="0.25">
      <c r="A148" s="3" t="s">
        <v>1060</v>
      </c>
      <c r="B148" s="4"/>
      <c r="C148">
        <f t="shared" si="5"/>
        <v>0</v>
      </c>
      <c r="D148">
        <f t="shared" si="6"/>
        <v>2</v>
      </c>
      <c r="E148">
        <v>8</v>
      </c>
      <c r="F148">
        <v>0</v>
      </c>
      <c r="G148" s="3" t="s">
        <v>1060</v>
      </c>
      <c r="H148">
        <v>1</v>
      </c>
    </row>
    <row r="149" spans="1:8" x14ac:dyDescent="0.25">
      <c r="A149" s="3" t="s">
        <v>1175</v>
      </c>
      <c r="B149" s="4"/>
      <c r="C149">
        <f t="shared" si="5"/>
        <v>0</v>
      </c>
      <c r="D149">
        <f t="shared" si="6"/>
        <v>2</v>
      </c>
      <c r="E149">
        <v>8</v>
      </c>
      <c r="F149">
        <v>0</v>
      </c>
      <c r="G149" s="3" t="s">
        <v>1175</v>
      </c>
      <c r="H149">
        <v>1</v>
      </c>
    </row>
    <row r="150" spans="1:8" x14ac:dyDescent="0.25">
      <c r="A150" s="3" t="s">
        <v>1191</v>
      </c>
      <c r="B150" s="4"/>
      <c r="C150">
        <f t="shared" si="5"/>
        <v>0</v>
      </c>
      <c r="D150">
        <f t="shared" si="6"/>
        <v>4</v>
      </c>
      <c r="E150">
        <v>8</v>
      </c>
      <c r="F150">
        <v>0</v>
      </c>
      <c r="G150" s="3" t="s">
        <v>1191</v>
      </c>
      <c r="H150">
        <v>1</v>
      </c>
    </row>
    <row r="151" spans="1:8" x14ac:dyDescent="0.25">
      <c r="A151" s="3" t="s">
        <v>998</v>
      </c>
      <c r="B151" s="4"/>
      <c r="C151">
        <f t="shared" si="5"/>
        <v>0</v>
      </c>
      <c r="D151">
        <f t="shared" si="6"/>
        <v>3</v>
      </c>
      <c r="E151">
        <v>8</v>
      </c>
      <c r="F151">
        <v>0</v>
      </c>
      <c r="G151" s="3" t="s">
        <v>998</v>
      </c>
      <c r="H151">
        <v>5</v>
      </c>
    </row>
    <row r="152" spans="1:8" x14ac:dyDescent="0.25">
      <c r="A152" s="3" t="s">
        <v>1142</v>
      </c>
      <c r="B152" s="4"/>
      <c r="C152">
        <f t="shared" si="5"/>
        <v>1</v>
      </c>
      <c r="D152">
        <f t="shared" si="6"/>
        <v>4</v>
      </c>
      <c r="E152">
        <v>6</v>
      </c>
      <c r="F152">
        <v>8</v>
      </c>
      <c r="G152" s="3" t="s">
        <v>1142</v>
      </c>
      <c r="H152">
        <v>1</v>
      </c>
    </row>
    <row r="153" spans="1:8" x14ac:dyDescent="0.25">
      <c r="A153" s="3" t="s">
        <v>1055</v>
      </c>
      <c r="B153" s="4">
        <v>350000</v>
      </c>
      <c r="C153">
        <f t="shared" si="5"/>
        <v>0</v>
      </c>
      <c r="D153">
        <f t="shared" si="6"/>
        <v>4</v>
      </c>
      <c r="E153">
        <v>0</v>
      </c>
      <c r="F153">
        <v>9</v>
      </c>
      <c r="G153" s="3" t="s">
        <v>1055</v>
      </c>
      <c r="H153">
        <v>1</v>
      </c>
    </row>
    <row r="154" spans="1:8" x14ac:dyDescent="0.25">
      <c r="A154" s="3" t="s">
        <v>1032</v>
      </c>
      <c r="B154" s="4"/>
      <c r="C154">
        <f t="shared" si="5"/>
        <v>1</v>
      </c>
      <c r="D154">
        <f t="shared" si="6"/>
        <v>4</v>
      </c>
      <c r="E154">
        <v>0</v>
      </c>
      <c r="F154">
        <v>9</v>
      </c>
      <c r="G154" s="3" t="s">
        <v>1032</v>
      </c>
      <c r="H154">
        <v>2</v>
      </c>
    </row>
    <row r="155" spans="1:8" x14ac:dyDescent="0.25">
      <c r="A155" s="3" t="s">
        <v>1079</v>
      </c>
      <c r="B155" s="4"/>
      <c r="C155">
        <f t="shared" si="5"/>
        <v>0</v>
      </c>
      <c r="D155">
        <f t="shared" si="6"/>
        <v>4</v>
      </c>
      <c r="E155">
        <v>0</v>
      </c>
      <c r="F155">
        <v>9</v>
      </c>
      <c r="G155" s="3" t="s">
        <v>1079</v>
      </c>
      <c r="H155">
        <v>1</v>
      </c>
    </row>
    <row r="156" spans="1:8" x14ac:dyDescent="0.25">
      <c r="A156" s="3" t="s">
        <v>1072</v>
      </c>
      <c r="B156" s="4"/>
      <c r="C156">
        <f t="shared" si="5"/>
        <v>0</v>
      </c>
      <c r="D156">
        <f t="shared" si="6"/>
        <v>2</v>
      </c>
      <c r="E156">
        <v>9</v>
      </c>
      <c r="F156">
        <v>0</v>
      </c>
      <c r="G156" s="3" t="s">
        <v>1072</v>
      </c>
      <c r="H156">
        <v>1</v>
      </c>
    </row>
    <row r="157" spans="1:8" x14ac:dyDescent="0.25">
      <c r="A157" s="3" t="s">
        <v>1125</v>
      </c>
      <c r="B157" s="4"/>
      <c r="C157">
        <f t="shared" si="5"/>
        <v>0</v>
      </c>
      <c r="D157">
        <f t="shared" si="6"/>
        <v>3</v>
      </c>
      <c r="E157">
        <v>9</v>
      </c>
      <c r="F157">
        <v>0</v>
      </c>
      <c r="G157" s="3" t="s">
        <v>1125</v>
      </c>
      <c r="H157">
        <v>1</v>
      </c>
    </row>
    <row r="158" spans="1:8" x14ac:dyDescent="0.25">
      <c r="A158" s="3" t="s">
        <v>1152</v>
      </c>
      <c r="B158" s="4"/>
      <c r="C158">
        <f t="shared" si="5"/>
        <v>0</v>
      </c>
      <c r="D158">
        <f t="shared" si="6"/>
        <v>4</v>
      </c>
      <c r="E158">
        <v>0</v>
      </c>
      <c r="F158">
        <v>8</v>
      </c>
      <c r="G158" s="3" t="s">
        <v>1152</v>
      </c>
      <c r="H158">
        <v>1</v>
      </c>
    </row>
    <row r="159" spans="1:8" x14ac:dyDescent="0.25">
      <c r="A159" s="3" t="s">
        <v>1192</v>
      </c>
      <c r="B159" s="4"/>
      <c r="C159">
        <f t="shared" si="5"/>
        <v>0</v>
      </c>
      <c r="D159">
        <f t="shared" si="6"/>
        <v>3</v>
      </c>
      <c r="E159">
        <v>8</v>
      </c>
      <c r="F159">
        <v>0</v>
      </c>
      <c r="G159" s="3" t="s">
        <v>1192</v>
      </c>
      <c r="H159">
        <v>1</v>
      </c>
    </row>
    <row r="160" spans="1:8" x14ac:dyDescent="0.25">
      <c r="A160" s="3" t="s">
        <v>1003</v>
      </c>
      <c r="B160" s="4"/>
      <c r="C160">
        <f t="shared" si="5"/>
        <v>0</v>
      </c>
      <c r="D160">
        <f t="shared" si="6"/>
        <v>0</v>
      </c>
      <c r="G160" s="3" t="s">
        <v>1003</v>
      </c>
      <c r="H160">
        <v>2</v>
      </c>
    </row>
    <row r="161" spans="1:8" x14ac:dyDescent="0.25">
      <c r="A161" s="3" t="s">
        <v>1202</v>
      </c>
      <c r="B161" s="4"/>
      <c r="C161">
        <f t="shared" si="5"/>
        <v>0</v>
      </c>
      <c r="D161">
        <f t="shared" si="6"/>
        <v>4</v>
      </c>
      <c r="E161">
        <v>0</v>
      </c>
      <c r="F161">
        <v>2</v>
      </c>
      <c r="G161" s="3" t="s">
        <v>1202</v>
      </c>
      <c r="H161">
        <v>1</v>
      </c>
    </row>
    <row r="162" spans="1:8" x14ac:dyDescent="0.25">
      <c r="A162" s="3" t="s">
        <v>1071</v>
      </c>
      <c r="B162" s="4"/>
      <c r="C162">
        <f t="shared" si="5"/>
        <v>0</v>
      </c>
      <c r="D162">
        <f t="shared" si="6"/>
        <v>4</v>
      </c>
      <c r="E162">
        <v>0</v>
      </c>
      <c r="F162">
        <v>2</v>
      </c>
      <c r="G162" s="3" t="s">
        <v>1071</v>
      </c>
      <c r="H162">
        <v>1</v>
      </c>
    </row>
    <row r="163" spans="1:8" x14ac:dyDescent="0.25">
      <c r="A163" s="3" t="s">
        <v>1180</v>
      </c>
      <c r="B163" s="4"/>
      <c r="C163">
        <f t="shared" si="5"/>
        <v>0</v>
      </c>
      <c r="D163">
        <f t="shared" si="6"/>
        <v>2</v>
      </c>
      <c r="E163">
        <v>0</v>
      </c>
      <c r="F163">
        <v>2</v>
      </c>
      <c r="G163" s="3" t="s">
        <v>1180</v>
      </c>
      <c r="H163">
        <v>1</v>
      </c>
    </row>
    <row r="164" spans="1:8" x14ac:dyDescent="0.25">
      <c r="A164" s="3" t="s">
        <v>1073</v>
      </c>
      <c r="B164" s="4"/>
      <c r="C164">
        <f t="shared" si="5"/>
        <v>0</v>
      </c>
      <c r="D164">
        <f t="shared" si="6"/>
        <v>0</v>
      </c>
      <c r="F164">
        <v>0</v>
      </c>
      <c r="G164" s="3" t="s">
        <v>1073</v>
      </c>
      <c r="H164">
        <v>2</v>
      </c>
    </row>
    <row r="165" spans="1:8" x14ac:dyDescent="0.25">
      <c r="A165" s="3" t="s">
        <v>1138</v>
      </c>
      <c r="B165" s="4"/>
      <c r="C165">
        <f t="shared" si="5"/>
        <v>0</v>
      </c>
      <c r="D165">
        <f t="shared" si="6"/>
        <v>0</v>
      </c>
      <c r="F165">
        <v>0</v>
      </c>
      <c r="G165" s="3" t="s">
        <v>1138</v>
      </c>
      <c r="H165">
        <v>1</v>
      </c>
    </row>
    <row r="166" spans="1:8" x14ac:dyDescent="0.25">
      <c r="A166" s="3" t="s">
        <v>1023</v>
      </c>
      <c r="B166" s="4"/>
      <c r="C166">
        <f t="shared" si="5"/>
        <v>0</v>
      </c>
      <c r="D166">
        <v>4</v>
      </c>
      <c r="E166">
        <v>0</v>
      </c>
      <c r="F166">
        <v>3</v>
      </c>
      <c r="G166" s="3" t="s">
        <v>1023</v>
      </c>
      <c r="H166">
        <v>1</v>
      </c>
    </row>
    <row r="167" spans="1:8" x14ac:dyDescent="0.25">
      <c r="A167" s="3" t="s">
        <v>1151</v>
      </c>
      <c r="B167" s="4"/>
      <c r="C167">
        <f t="shared" si="5"/>
        <v>0</v>
      </c>
      <c r="D167">
        <v>4</v>
      </c>
      <c r="E167">
        <v>0</v>
      </c>
      <c r="F167">
        <v>6</v>
      </c>
      <c r="G167" s="3" t="s">
        <v>1151</v>
      </c>
      <c r="H167">
        <v>1</v>
      </c>
    </row>
    <row r="168" spans="1:8" x14ac:dyDescent="0.25">
      <c r="A168" s="3" t="s">
        <v>1201</v>
      </c>
      <c r="B168" s="4"/>
      <c r="C168">
        <f t="shared" si="5"/>
        <v>0</v>
      </c>
      <c r="D168">
        <f t="shared" si="6"/>
        <v>4</v>
      </c>
      <c r="E168">
        <v>0</v>
      </c>
      <c r="F168">
        <v>2</v>
      </c>
      <c r="G168" s="3" t="s">
        <v>1201</v>
      </c>
      <c r="H168">
        <v>1</v>
      </c>
    </row>
    <row r="169" spans="1:8" x14ac:dyDescent="0.25">
      <c r="A169" s="3" t="s">
        <v>1141</v>
      </c>
      <c r="B169" s="4"/>
      <c r="C169">
        <f t="shared" si="5"/>
        <v>0</v>
      </c>
      <c r="D169">
        <f t="shared" si="6"/>
        <v>0</v>
      </c>
      <c r="G169" s="3" t="s">
        <v>1141</v>
      </c>
      <c r="H169">
        <v>1</v>
      </c>
    </row>
    <row r="170" spans="1:8" x14ac:dyDescent="0.25">
      <c r="A170" s="3" t="s">
        <v>1067</v>
      </c>
      <c r="B170" s="4"/>
      <c r="C170">
        <f t="shared" si="5"/>
        <v>0</v>
      </c>
      <c r="D170">
        <f t="shared" si="6"/>
        <v>0</v>
      </c>
      <c r="G170" s="3" t="s">
        <v>1067</v>
      </c>
      <c r="H170">
        <v>3</v>
      </c>
    </row>
    <row r="171" spans="1:8" x14ac:dyDescent="0.25">
      <c r="A171" s="3" t="s">
        <v>1206</v>
      </c>
      <c r="B171" s="4"/>
      <c r="C171">
        <f t="shared" si="5"/>
        <v>0</v>
      </c>
      <c r="D171">
        <f t="shared" si="6"/>
        <v>0</v>
      </c>
      <c r="G171" s="3" t="s">
        <v>1206</v>
      </c>
      <c r="H171">
        <v>1</v>
      </c>
    </row>
    <row r="172" spans="1:8" x14ac:dyDescent="0.25">
      <c r="A172" s="3" t="s">
        <v>1126</v>
      </c>
      <c r="B172" s="4">
        <v>15000</v>
      </c>
      <c r="C172">
        <f t="shared" si="5"/>
        <v>0</v>
      </c>
      <c r="D172">
        <f t="shared" si="6"/>
        <v>0</v>
      </c>
      <c r="E172">
        <v>0</v>
      </c>
      <c r="F172">
        <v>0</v>
      </c>
      <c r="G172" s="3" t="s">
        <v>1126</v>
      </c>
      <c r="H172">
        <v>1</v>
      </c>
    </row>
    <row r="173" spans="1:8" x14ac:dyDescent="0.25">
      <c r="A173" s="3" t="s">
        <v>1114</v>
      </c>
      <c r="B173" s="4">
        <v>15000</v>
      </c>
      <c r="C173">
        <f t="shared" si="5"/>
        <v>0</v>
      </c>
      <c r="D173">
        <f t="shared" si="6"/>
        <v>0</v>
      </c>
      <c r="E173">
        <v>0</v>
      </c>
      <c r="F173">
        <v>0</v>
      </c>
      <c r="G173" s="3" t="s">
        <v>1114</v>
      </c>
      <c r="H173">
        <v>1</v>
      </c>
    </row>
    <row r="174" spans="1:8" x14ac:dyDescent="0.25">
      <c r="A174" s="3" t="s">
        <v>1168</v>
      </c>
      <c r="B174" s="4">
        <v>20000</v>
      </c>
      <c r="C174">
        <f t="shared" si="5"/>
        <v>0</v>
      </c>
      <c r="D174">
        <f t="shared" si="6"/>
        <v>0</v>
      </c>
      <c r="E174">
        <v>0</v>
      </c>
      <c r="F174">
        <v>0</v>
      </c>
      <c r="G174" s="3" t="s">
        <v>1168</v>
      </c>
      <c r="H174">
        <v>1</v>
      </c>
    </row>
    <row r="175" spans="1:8" x14ac:dyDescent="0.25">
      <c r="A175" s="3" t="s">
        <v>1017</v>
      </c>
      <c r="B175" s="4"/>
      <c r="C175">
        <f t="shared" si="5"/>
        <v>0</v>
      </c>
      <c r="D175">
        <f t="shared" si="6"/>
        <v>0</v>
      </c>
      <c r="G175" s="3" t="s">
        <v>1017</v>
      </c>
      <c r="H175">
        <v>14</v>
      </c>
    </row>
    <row r="176" spans="1:8" x14ac:dyDescent="0.25">
      <c r="A176" s="3" t="s">
        <v>1163</v>
      </c>
      <c r="B176" s="4"/>
      <c r="C176">
        <f t="shared" si="5"/>
        <v>0</v>
      </c>
      <c r="D176">
        <f t="shared" si="6"/>
        <v>0</v>
      </c>
      <c r="G176" s="3" t="s">
        <v>1163</v>
      </c>
      <c r="H176">
        <v>1</v>
      </c>
    </row>
    <row r="177" spans="1:8" x14ac:dyDescent="0.25">
      <c r="A177" s="3" t="s">
        <v>1013</v>
      </c>
      <c r="B177" s="4"/>
      <c r="C177">
        <f t="shared" si="5"/>
        <v>0</v>
      </c>
      <c r="D177">
        <f t="shared" si="6"/>
        <v>0</v>
      </c>
      <c r="G177" s="3" t="s">
        <v>1013</v>
      </c>
      <c r="H177">
        <v>6</v>
      </c>
    </row>
    <row r="178" spans="1:8" x14ac:dyDescent="0.25">
      <c r="A178" s="3" t="s">
        <v>1179</v>
      </c>
      <c r="B178" s="4"/>
      <c r="C178">
        <f t="shared" si="5"/>
        <v>0</v>
      </c>
      <c r="D178">
        <f t="shared" si="6"/>
        <v>0</v>
      </c>
      <c r="G178" s="3" t="s">
        <v>1179</v>
      </c>
      <c r="H178">
        <v>1</v>
      </c>
    </row>
    <row r="179" spans="1:8" x14ac:dyDescent="0.25">
      <c r="A179" s="3" t="s">
        <v>1210</v>
      </c>
      <c r="B179" s="4"/>
      <c r="C179">
        <f t="shared" si="5"/>
        <v>0</v>
      </c>
      <c r="D179">
        <f t="shared" si="6"/>
        <v>0</v>
      </c>
      <c r="G179" s="3" t="s">
        <v>1210</v>
      </c>
      <c r="H179">
        <v>1</v>
      </c>
    </row>
    <row r="180" spans="1:8" x14ac:dyDescent="0.25">
      <c r="A180" s="3" t="s">
        <v>1063</v>
      </c>
      <c r="B180" s="4"/>
      <c r="C180">
        <f t="shared" si="5"/>
        <v>0</v>
      </c>
      <c r="D180">
        <f t="shared" si="6"/>
        <v>3</v>
      </c>
      <c r="E180">
        <v>8</v>
      </c>
      <c r="F180">
        <v>0</v>
      </c>
      <c r="G180" s="3" t="s">
        <v>1063</v>
      </c>
      <c r="H180">
        <v>2</v>
      </c>
    </row>
    <row r="181" spans="1:8" x14ac:dyDescent="0.25">
      <c r="A181" s="3" t="s">
        <v>1178</v>
      </c>
      <c r="B181" s="4">
        <v>30000</v>
      </c>
      <c r="C181">
        <f t="shared" si="5"/>
        <v>0</v>
      </c>
      <c r="D181">
        <f t="shared" si="6"/>
        <v>0</v>
      </c>
      <c r="G181" s="3" t="s">
        <v>1178</v>
      </c>
      <c r="H181">
        <v>1</v>
      </c>
    </row>
    <row r="182" spans="1:8" x14ac:dyDescent="0.25">
      <c r="A182" s="3" t="s">
        <v>991</v>
      </c>
      <c r="B182" s="4"/>
      <c r="C182">
        <f t="shared" si="5"/>
        <v>0</v>
      </c>
      <c r="D182">
        <f t="shared" si="6"/>
        <v>2</v>
      </c>
      <c r="E182">
        <v>0</v>
      </c>
      <c r="F182">
        <v>3</v>
      </c>
      <c r="G182" s="3" t="s">
        <v>991</v>
      </c>
      <c r="H182">
        <v>1</v>
      </c>
    </row>
    <row r="183" spans="1:8" x14ac:dyDescent="0.25">
      <c r="A183" s="3" t="s">
        <v>1002</v>
      </c>
      <c r="B183" s="4">
        <v>100000</v>
      </c>
      <c r="C183">
        <f t="shared" si="5"/>
        <v>0</v>
      </c>
      <c r="D183">
        <f t="shared" si="6"/>
        <v>0</v>
      </c>
      <c r="E183">
        <v>0</v>
      </c>
      <c r="F183">
        <v>0</v>
      </c>
      <c r="G183" s="3" t="s">
        <v>1002</v>
      </c>
      <c r="H183">
        <v>3</v>
      </c>
    </row>
    <row r="184" spans="1:8" x14ac:dyDescent="0.25">
      <c r="A184" s="3" t="s">
        <v>1020</v>
      </c>
      <c r="B184" s="4">
        <v>1000000</v>
      </c>
      <c r="C184">
        <f t="shared" si="5"/>
        <v>0</v>
      </c>
      <c r="D184">
        <f t="shared" si="6"/>
        <v>0</v>
      </c>
      <c r="E184">
        <v>0</v>
      </c>
      <c r="F184">
        <v>0</v>
      </c>
      <c r="G184" s="3" t="s">
        <v>1020</v>
      </c>
      <c r="H184">
        <v>1</v>
      </c>
    </row>
    <row r="185" spans="1:8" x14ac:dyDescent="0.25">
      <c r="A185" s="3" t="s">
        <v>1092</v>
      </c>
      <c r="B185" s="4">
        <v>100000</v>
      </c>
      <c r="C185">
        <f t="shared" si="5"/>
        <v>0</v>
      </c>
      <c r="D185">
        <f t="shared" si="6"/>
        <v>0</v>
      </c>
      <c r="E185">
        <v>0</v>
      </c>
      <c r="F185">
        <v>0</v>
      </c>
      <c r="G185" s="3" t="s">
        <v>1092</v>
      </c>
      <c r="H185">
        <v>2</v>
      </c>
    </row>
    <row r="186" spans="1:8" x14ac:dyDescent="0.25">
      <c r="A186" s="3" t="s">
        <v>1029</v>
      </c>
      <c r="B186" s="4">
        <v>100000</v>
      </c>
      <c r="C186">
        <f t="shared" si="5"/>
        <v>0</v>
      </c>
      <c r="D186">
        <f t="shared" si="6"/>
        <v>0</v>
      </c>
      <c r="E186">
        <v>0</v>
      </c>
      <c r="F186">
        <v>0</v>
      </c>
      <c r="G186" s="3" t="s">
        <v>1029</v>
      </c>
      <c r="H186">
        <v>1</v>
      </c>
    </row>
    <row r="187" spans="1:8" x14ac:dyDescent="0.25">
      <c r="A187" s="3" t="s">
        <v>1176</v>
      </c>
      <c r="B187" s="4">
        <v>130000</v>
      </c>
      <c r="C187">
        <f t="shared" si="5"/>
        <v>0</v>
      </c>
      <c r="D187">
        <f t="shared" si="6"/>
        <v>0</v>
      </c>
      <c r="E187">
        <v>0</v>
      </c>
      <c r="F187">
        <v>0</v>
      </c>
      <c r="G187" s="3" t="s">
        <v>1176</v>
      </c>
      <c r="H187">
        <v>1</v>
      </c>
    </row>
    <row r="188" spans="1:8" x14ac:dyDescent="0.25">
      <c r="A188" s="3" t="s">
        <v>1036</v>
      </c>
      <c r="B188" s="4">
        <v>280000</v>
      </c>
      <c r="C188">
        <f t="shared" si="5"/>
        <v>0</v>
      </c>
      <c r="D188">
        <f t="shared" si="6"/>
        <v>0</v>
      </c>
      <c r="E188">
        <v>0</v>
      </c>
      <c r="F188">
        <v>0</v>
      </c>
      <c r="G188" s="3" t="s">
        <v>1036</v>
      </c>
      <c r="H188">
        <v>1</v>
      </c>
    </row>
    <row r="189" spans="1:8" x14ac:dyDescent="0.25">
      <c r="A189" s="3" t="s">
        <v>992</v>
      </c>
      <c r="B189" s="4">
        <v>300000</v>
      </c>
      <c r="C189">
        <f t="shared" si="5"/>
        <v>0</v>
      </c>
      <c r="D189">
        <f t="shared" si="6"/>
        <v>0</v>
      </c>
      <c r="E189">
        <v>0</v>
      </c>
      <c r="F189">
        <v>0</v>
      </c>
      <c r="G189" s="3" t="s">
        <v>992</v>
      </c>
      <c r="H189">
        <v>2</v>
      </c>
    </row>
    <row r="190" spans="1:8" x14ac:dyDescent="0.25">
      <c r="A190" s="3" t="s">
        <v>1181</v>
      </c>
      <c r="B190" s="4">
        <v>400000</v>
      </c>
      <c r="C190">
        <f t="shared" si="5"/>
        <v>0</v>
      </c>
      <c r="D190">
        <f t="shared" si="6"/>
        <v>0</v>
      </c>
      <c r="E190">
        <v>0</v>
      </c>
      <c r="F190">
        <v>0</v>
      </c>
      <c r="G190" s="3" t="s">
        <v>1181</v>
      </c>
      <c r="H190">
        <v>1</v>
      </c>
    </row>
    <row r="191" spans="1:8" x14ac:dyDescent="0.25">
      <c r="A191" s="3" t="s">
        <v>1128</v>
      </c>
      <c r="B191" s="4">
        <v>450000</v>
      </c>
      <c r="C191">
        <f t="shared" si="5"/>
        <v>0</v>
      </c>
      <c r="D191">
        <f t="shared" si="6"/>
        <v>0</v>
      </c>
      <c r="E191">
        <v>0</v>
      </c>
      <c r="F191">
        <v>0</v>
      </c>
      <c r="G191" s="3" t="s">
        <v>1128</v>
      </c>
      <c r="H191">
        <v>1</v>
      </c>
    </row>
    <row r="192" spans="1:8" x14ac:dyDescent="0.25">
      <c r="A192" s="3" t="s">
        <v>1005</v>
      </c>
      <c r="B192" s="4">
        <v>50000</v>
      </c>
      <c r="C192">
        <f t="shared" si="5"/>
        <v>0</v>
      </c>
      <c r="D192">
        <f t="shared" si="6"/>
        <v>0</v>
      </c>
      <c r="E192">
        <v>0</v>
      </c>
      <c r="F192">
        <v>0</v>
      </c>
      <c r="G192" s="3" t="s">
        <v>1005</v>
      </c>
      <c r="H192">
        <v>1</v>
      </c>
    </row>
    <row r="193" spans="1:8" x14ac:dyDescent="0.25">
      <c r="A193" s="3" t="s">
        <v>1001</v>
      </c>
      <c r="B193" s="4">
        <v>800000</v>
      </c>
      <c r="C193">
        <f t="shared" si="5"/>
        <v>0</v>
      </c>
      <c r="D193">
        <f t="shared" si="6"/>
        <v>0</v>
      </c>
      <c r="E193">
        <v>0</v>
      </c>
      <c r="F193">
        <v>0</v>
      </c>
      <c r="G193" s="3" t="s">
        <v>1001</v>
      </c>
      <c r="H193">
        <v>1</v>
      </c>
    </row>
    <row r="194" spans="1:8" x14ac:dyDescent="0.25">
      <c r="A194" s="3" t="s">
        <v>997</v>
      </c>
      <c r="B194" s="4">
        <v>1000000</v>
      </c>
      <c r="C194">
        <f t="shared" si="5"/>
        <v>0</v>
      </c>
      <c r="D194">
        <f t="shared" si="6"/>
        <v>0</v>
      </c>
      <c r="E194">
        <v>0</v>
      </c>
      <c r="F194">
        <v>0</v>
      </c>
      <c r="G194" s="3" t="s">
        <v>997</v>
      </c>
      <c r="H194">
        <v>1</v>
      </c>
    </row>
    <row r="195" spans="1:8" x14ac:dyDescent="0.25">
      <c r="A195" s="3" t="s">
        <v>990</v>
      </c>
      <c r="B195" s="4">
        <v>1800000</v>
      </c>
      <c r="C195">
        <f t="shared" ref="C195:C223" si="7">IF(IFERROR(SEARCH("строгого режима",G195,1),0)&gt;0,1,0)</f>
        <v>0</v>
      </c>
      <c r="D195">
        <f t="shared" ref="D195:D223" si="8">IF(IFERROR(SEARCH("лишения свободы",G195,1),0)&gt;0,4,IF(IFERROR(SEARCH("ограничения свободы",G195,1),0)&gt;0,3,IF(IFERROR(SEARCH("работ",G195,1),0)&gt;0,2,(IF(IFERROR(SEARCH("работ",G195,1),0)&gt;0,1,0)))))</f>
        <v>0</v>
      </c>
      <c r="E195">
        <v>0</v>
      </c>
      <c r="F195">
        <v>0</v>
      </c>
      <c r="G195" s="3" t="s">
        <v>990</v>
      </c>
      <c r="H195">
        <v>1</v>
      </c>
    </row>
    <row r="196" spans="1:8" x14ac:dyDescent="0.25">
      <c r="A196" s="3" t="s">
        <v>1051</v>
      </c>
      <c r="B196" s="4">
        <v>100000</v>
      </c>
      <c r="C196">
        <f t="shared" si="7"/>
        <v>0</v>
      </c>
      <c r="D196">
        <f t="shared" si="8"/>
        <v>0</v>
      </c>
      <c r="E196">
        <v>0</v>
      </c>
      <c r="F196">
        <v>0</v>
      </c>
      <c r="G196" s="3" t="s">
        <v>1051</v>
      </c>
      <c r="H196">
        <v>7</v>
      </c>
    </row>
    <row r="197" spans="1:8" x14ac:dyDescent="0.25">
      <c r="A197" s="3" t="s">
        <v>1035</v>
      </c>
      <c r="B197" s="4">
        <v>100000</v>
      </c>
      <c r="C197">
        <f t="shared" si="7"/>
        <v>0</v>
      </c>
      <c r="D197">
        <f t="shared" si="8"/>
        <v>0</v>
      </c>
      <c r="E197">
        <v>0</v>
      </c>
      <c r="F197">
        <v>0</v>
      </c>
      <c r="G197" s="3" t="s">
        <v>1035</v>
      </c>
      <c r="H197">
        <v>1</v>
      </c>
    </row>
    <row r="198" spans="1:8" x14ac:dyDescent="0.25">
      <c r="A198" s="3" t="s">
        <v>1069</v>
      </c>
      <c r="B198" s="4">
        <v>100000</v>
      </c>
      <c r="C198">
        <f t="shared" si="7"/>
        <v>0</v>
      </c>
      <c r="D198">
        <f t="shared" si="8"/>
        <v>0</v>
      </c>
      <c r="E198">
        <v>0</v>
      </c>
      <c r="F198">
        <v>0</v>
      </c>
      <c r="G198" s="3" t="s">
        <v>1069</v>
      </c>
      <c r="H198">
        <v>1</v>
      </c>
    </row>
    <row r="199" spans="1:8" x14ac:dyDescent="0.25">
      <c r="A199" s="3" t="s">
        <v>1043</v>
      </c>
      <c r="B199" s="4">
        <v>100000</v>
      </c>
      <c r="C199">
        <f t="shared" si="7"/>
        <v>0</v>
      </c>
      <c r="D199">
        <f t="shared" si="8"/>
        <v>0</v>
      </c>
      <c r="E199">
        <v>0</v>
      </c>
      <c r="F199">
        <v>0</v>
      </c>
      <c r="G199" s="3" t="s">
        <v>1043</v>
      </c>
      <c r="H199">
        <v>1</v>
      </c>
    </row>
    <row r="200" spans="1:8" x14ac:dyDescent="0.25">
      <c r="A200" s="3" t="s">
        <v>1011</v>
      </c>
      <c r="B200" s="4">
        <v>100000</v>
      </c>
      <c r="C200">
        <f t="shared" si="7"/>
        <v>0</v>
      </c>
      <c r="D200">
        <f t="shared" si="8"/>
        <v>0</v>
      </c>
      <c r="E200">
        <v>0</v>
      </c>
      <c r="F200">
        <v>0</v>
      </c>
      <c r="G200" s="3" t="s">
        <v>1011</v>
      </c>
      <c r="H200">
        <v>1</v>
      </c>
    </row>
    <row r="201" spans="1:8" x14ac:dyDescent="0.25">
      <c r="A201" s="3" t="s">
        <v>1205</v>
      </c>
      <c r="B201" s="4">
        <v>1000000</v>
      </c>
      <c r="C201">
        <f t="shared" si="7"/>
        <v>0</v>
      </c>
      <c r="D201">
        <f t="shared" si="8"/>
        <v>0</v>
      </c>
      <c r="E201">
        <v>0</v>
      </c>
      <c r="F201">
        <v>0</v>
      </c>
      <c r="G201" s="3" t="s">
        <v>1205</v>
      </c>
      <c r="H201">
        <v>1</v>
      </c>
    </row>
    <row r="202" spans="1:8" x14ac:dyDescent="0.25">
      <c r="A202" s="3" t="s">
        <v>1199</v>
      </c>
      <c r="B202" s="4">
        <v>105000</v>
      </c>
      <c r="C202">
        <f t="shared" si="7"/>
        <v>0</v>
      </c>
      <c r="D202">
        <f t="shared" si="8"/>
        <v>0</v>
      </c>
      <c r="E202">
        <v>0</v>
      </c>
      <c r="F202">
        <v>0</v>
      </c>
      <c r="G202" s="3" t="s">
        <v>1199</v>
      </c>
      <c r="H202">
        <v>1</v>
      </c>
    </row>
    <row r="203" spans="1:8" x14ac:dyDescent="0.25">
      <c r="A203" s="3" t="s">
        <v>989</v>
      </c>
      <c r="B203" s="4">
        <v>120000</v>
      </c>
      <c r="C203">
        <f t="shared" si="7"/>
        <v>0</v>
      </c>
      <c r="D203">
        <f t="shared" si="8"/>
        <v>0</v>
      </c>
      <c r="E203">
        <v>0</v>
      </c>
      <c r="F203">
        <v>0</v>
      </c>
      <c r="G203" s="3" t="s">
        <v>989</v>
      </c>
      <c r="H203">
        <v>3</v>
      </c>
    </row>
    <row r="204" spans="1:8" x14ac:dyDescent="0.25">
      <c r="A204" s="3" t="s">
        <v>1093</v>
      </c>
      <c r="B204" s="4">
        <v>130000</v>
      </c>
      <c r="C204">
        <f t="shared" si="7"/>
        <v>0</v>
      </c>
      <c r="D204">
        <f t="shared" si="8"/>
        <v>0</v>
      </c>
      <c r="E204">
        <v>0</v>
      </c>
      <c r="F204">
        <v>0</v>
      </c>
      <c r="G204" s="3" t="s">
        <v>1093</v>
      </c>
      <c r="H204">
        <v>3</v>
      </c>
    </row>
    <row r="205" spans="1:8" x14ac:dyDescent="0.25">
      <c r="A205" s="3" t="s">
        <v>1007</v>
      </c>
      <c r="B205" s="4">
        <v>150000</v>
      </c>
      <c r="C205">
        <f t="shared" si="7"/>
        <v>0</v>
      </c>
      <c r="D205">
        <f t="shared" si="8"/>
        <v>0</v>
      </c>
      <c r="E205">
        <v>0</v>
      </c>
      <c r="F205">
        <v>0</v>
      </c>
      <c r="G205" s="3" t="s">
        <v>1007</v>
      </c>
      <c r="H205">
        <v>6</v>
      </c>
    </row>
    <row r="206" spans="1:8" x14ac:dyDescent="0.25">
      <c r="A206" s="3" t="s">
        <v>1104</v>
      </c>
      <c r="B206" s="4">
        <v>150000</v>
      </c>
      <c r="C206">
        <f t="shared" si="7"/>
        <v>0</v>
      </c>
      <c r="D206">
        <f t="shared" si="8"/>
        <v>0</v>
      </c>
      <c r="E206">
        <v>0</v>
      </c>
      <c r="F206">
        <v>0</v>
      </c>
      <c r="G206" s="3" t="s">
        <v>1104</v>
      </c>
      <c r="H206">
        <v>1</v>
      </c>
    </row>
    <row r="207" spans="1:8" x14ac:dyDescent="0.25">
      <c r="A207" s="3" t="s">
        <v>1169</v>
      </c>
      <c r="B207" s="4">
        <v>150000</v>
      </c>
      <c r="C207">
        <f t="shared" si="7"/>
        <v>0</v>
      </c>
      <c r="D207">
        <f t="shared" si="8"/>
        <v>0</v>
      </c>
      <c r="E207">
        <v>0</v>
      </c>
      <c r="F207">
        <v>0</v>
      </c>
      <c r="G207" s="3" t="s">
        <v>1169</v>
      </c>
      <c r="H207">
        <v>1</v>
      </c>
    </row>
    <row r="208" spans="1:8" x14ac:dyDescent="0.25">
      <c r="A208" s="3" t="s">
        <v>1099</v>
      </c>
      <c r="B208" s="4">
        <v>200000</v>
      </c>
      <c r="C208">
        <f t="shared" si="7"/>
        <v>0</v>
      </c>
      <c r="D208">
        <f t="shared" si="8"/>
        <v>0</v>
      </c>
      <c r="E208">
        <v>0</v>
      </c>
      <c r="F208">
        <v>0</v>
      </c>
      <c r="G208" s="3" t="s">
        <v>1099</v>
      </c>
      <c r="H208">
        <v>3</v>
      </c>
    </row>
    <row r="209" spans="1:8" x14ac:dyDescent="0.25">
      <c r="A209" s="3" t="s">
        <v>1027</v>
      </c>
      <c r="B209" s="4">
        <v>209811.36</v>
      </c>
      <c r="C209">
        <f t="shared" si="7"/>
        <v>0</v>
      </c>
      <c r="D209">
        <f t="shared" si="8"/>
        <v>0</v>
      </c>
      <c r="E209">
        <v>0</v>
      </c>
      <c r="F209">
        <v>0</v>
      </c>
      <c r="G209" s="3" t="s">
        <v>1027</v>
      </c>
      <c r="H209">
        <v>1</v>
      </c>
    </row>
    <row r="210" spans="1:8" x14ac:dyDescent="0.25">
      <c r="A210" s="3" t="s">
        <v>1102</v>
      </c>
      <c r="B210" s="4">
        <v>240000</v>
      </c>
      <c r="C210">
        <f t="shared" si="7"/>
        <v>0</v>
      </c>
      <c r="D210">
        <f t="shared" si="8"/>
        <v>0</v>
      </c>
      <c r="E210">
        <v>0</v>
      </c>
      <c r="F210">
        <v>0</v>
      </c>
      <c r="G210" s="3" t="s">
        <v>1102</v>
      </c>
      <c r="H210">
        <v>1</v>
      </c>
    </row>
    <row r="211" spans="1:8" x14ac:dyDescent="0.25">
      <c r="A211" s="3" t="s">
        <v>1097</v>
      </c>
      <c r="B211" s="4">
        <v>250000</v>
      </c>
      <c r="C211">
        <f t="shared" si="7"/>
        <v>0</v>
      </c>
      <c r="D211">
        <f t="shared" si="8"/>
        <v>0</v>
      </c>
      <c r="E211">
        <v>0</v>
      </c>
      <c r="F211">
        <v>0</v>
      </c>
      <c r="G211" s="3" t="s">
        <v>1097</v>
      </c>
      <c r="H211">
        <v>1</v>
      </c>
    </row>
    <row r="212" spans="1:8" x14ac:dyDescent="0.25">
      <c r="A212" s="3" t="s">
        <v>1112</v>
      </c>
      <c r="B212" s="4">
        <v>260000</v>
      </c>
      <c r="C212">
        <f t="shared" si="7"/>
        <v>0</v>
      </c>
      <c r="D212">
        <f t="shared" si="8"/>
        <v>0</v>
      </c>
      <c r="E212">
        <v>0</v>
      </c>
      <c r="F212">
        <v>0</v>
      </c>
      <c r="G212" s="3" t="s">
        <v>1112</v>
      </c>
      <c r="H212">
        <v>1</v>
      </c>
    </row>
    <row r="213" spans="1:8" x14ac:dyDescent="0.25">
      <c r="A213" s="3" t="s">
        <v>1000</v>
      </c>
      <c r="B213" s="4">
        <v>3000000</v>
      </c>
      <c r="C213">
        <f t="shared" si="7"/>
        <v>0</v>
      </c>
      <c r="D213">
        <f t="shared" si="8"/>
        <v>0</v>
      </c>
      <c r="E213">
        <v>0</v>
      </c>
      <c r="F213">
        <v>0</v>
      </c>
      <c r="G213" s="3" t="s">
        <v>1000</v>
      </c>
      <c r="H213">
        <v>1</v>
      </c>
    </row>
    <row r="214" spans="1:8" x14ac:dyDescent="0.25">
      <c r="A214" s="3" t="s">
        <v>1094</v>
      </c>
      <c r="B214" s="4">
        <v>360000</v>
      </c>
      <c r="C214">
        <f t="shared" si="7"/>
        <v>0</v>
      </c>
      <c r="D214">
        <f t="shared" si="8"/>
        <v>0</v>
      </c>
      <c r="E214">
        <v>0</v>
      </c>
      <c r="F214">
        <v>0</v>
      </c>
      <c r="G214" s="3" t="s">
        <v>1094</v>
      </c>
      <c r="H214">
        <v>1</v>
      </c>
    </row>
    <row r="215" spans="1:8" x14ac:dyDescent="0.25">
      <c r="A215" s="3" t="s">
        <v>1090</v>
      </c>
      <c r="B215" s="4">
        <v>40000</v>
      </c>
      <c r="C215">
        <f t="shared" si="7"/>
        <v>0</v>
      </c>
      <c r="D215">
        <f t="shared" si="8"/>
        <v>0</v>
      </c>
      <c r="E215">
        <v>0</v>
      </c>
      <c r="F215">
        <v>0</v>
      </c>
      <c r="G215" s="3" t="s">
        <v>1090</v>
      </c>
      <c r="H215">
        <v>2</v>
      </c>
    </row>
    <row r="216" spans="1:8" x14ac:dyDescent="0.25">
      <c r="A216" s="3" t="s">
        <v>1118</v>
      </c>
      <c r="B216" s="4">
        <v>400000</v>
      </c>
      <c r="C216">
        <f t="shared" si="7"/>
        <v>0</v>
      </c>
      <c r="D216">
        <f t="shared" si="8"/>
        <v>0</v>
      </c>
      <c r="E216">
        <v>0</v>
      </c>
      <c r="F216">
        <v>0</v>
      </c>
      <c r="G216" s="3" t="s">
        <v>1118</v>
      </c>
      <c r="H216">
        <v>3</v>
      </c>
    </row>
    <row r="217" spans="1:8" x14ac:dyDescent="0.25">
      <c r="A217" s="3" t="s">
        <v>1101</v>
      </c>
      <c r="B217" s="4">
        <v>5000</v>
      </c>
      <c r="C217">
        <f t="shared" si="7"/>
        <v>0</v>
      </c>
      <c r="D217">
        <f t="shared" si="8"/>
        <v>0</v>
      </c>
      <c r="E217">
        <v>0</v>
      </c>
      <c r="F217">
        <v>0</v>
      </c>
      <c r="G217" s="3" t="s">
        <v>1101</v>
      </c>
      <c r="H217">
        <v>1</v>
      </c>
    </row>
    <row r="218" spans="1:8" x14ac:dyDescent="0.25">
      <c r="A218" s="3" t="s">
        <v>1031</v>
      </c>
      <c r="B218" s="4">
        <v>600000</v>
      </c>
      <c r="C218">
        <f t="shared" si="7"/>
        <v>0</v>
      </c>
      <c r="D218">
        <f t="shared" si="8"/>
        <v>0</v>
      </c>
      <c r="E218">
        <v>0</v>
      </c>
      <c r="F218">
        <v>0</v>
      </c>
      <c r="G218" s="3" t="s">
        <v>1031</v>
      </c>
      <c r="H218">
        <v>1</v>
      </c>
    </row>
    <row r="219" spans="1:8" x14ac:dyDescent="0.25">
      <c r="A219" s="3" t="s">
        <v>1085</v>
      </c>
      <c r="B219" s="4">
        <v>70000</v>
      </c>
      <c r="C219">
        <f t="shared" si="7"/>
        <v>0</v>
      </c>
      <c r="D219">
        <f t="shared" si="8"/>
        <v>0</v>
      </c>
      <c r="E219">
        <v>0</v>
      </c>
      <c r="F219">
        <v>0</v>
      </c>
      <c r="G219" s="3" t="s">
        <v>1085</v>
      </c>
      <c r="H219">
        <v>1</v>
      </c>
    </row>
    <row r="220" spans="1:8" x14ac:dyDescent="0.25">
      <c r="A220" s="3" t="s">
        <v>1207</v>
      </c>
      <c r="B220" s="4">
        <v>700000</v>
      </c>
      <c r="C220">
        <f t="shared" si="7"/>
        <v>0</v>
      </c>
      <c r="D220">
        <f t="shared" si="8"/>
        <v>0</v>
      </c>
      <c r="E220">
        <v>0</v>
      </c>
      <c r="F220">
        <v>0</v>
      </c>
      <c r="G220" s="3" t="s">
        <v>1207</v>
      </c>
      <c r="H220">
        <v>1</v>
      </c>
    </row>
    <row r="221" spans="1:8" x14ac:dyDescent="0.25">
      <c r="A221" s="3" t="s">
        <v>1195</v>
      </c>
      <c r="B221" s="4">
        <v>700000</v>
      </c>
      <c r="C221">
        <f t="shared" si="7"/>
        <v>0</v>
      </c>
      <c r="D221">
        <f t="shared" si="8"/>
        <v>0</v>
      </c>
      <c r="E221">
        <v>0</v>
      </c>
      <c r="F221">
        <v>0</v>
      </c>
      <c r="G221" s="3" t="s">
        <v>1195</v>
      </c>
      <c r="H221">
        <v>1</v>
      </c>
    </row>
    <row r="222" spans="1:8" x14ac:dyDescent="0.25">
      <c r="A222" s="3" t="s">
        <v>1033</v>
      </c>
      <c r="B222" s="4">
        <v>800000</v>
      </c>
      <c r="C222">
        <f t="shared" si="7"/>
        <v>0</v>
      </c>
      <c r="D222">
        <f t="shared" si="8"/>
        <v>0</v>
      </c>
      <c r="E222">
        <v>0</v>
      </c>
      <c r="F222">
        <v>0</v>
      </c>
      <c r="G222" s="3" t="s">
        <v>1033</v>
      </c>
      <c r="H222">
        <v>3</v>
      </c>
    </row>
    <row r="223" spans="1:8" x14ac:dyDescent="0.25">
      <c r="A223" s="3" t="s">
        <v>1015</v>
      </c>
      <c r="B223" s="4">
        <v>1000000</v>
      </c>
      <c r="C223">
        <f t="shared" si="7"/>
        <v>0</v>
      </c>
      <c r="D223">
        <f t="shared" si="8"/>
        <v>0</v>
      </c>
      <c r="E223">
        <v>0</v>
      </c>
      <c r="F223">
        <v>0</v>
      </c>
      <c r="G223" s="3" t="s">
        <v>1015</v>
      </c>
      <c r="H223">
        <v>1</v>
      </c>
    </row>
    <row r="224" spans="1:8" x14ac:dyDescent="0.25">
      <c r="G224" s="3" t="s">
        <v>1388</v>
      </c>
      <c r="H224">
        <v>455</v>
      </c>
    </row>
    <row r="225" spans="7:8" x14ac:dyDescent="0.25">
      <c r="G225" s="3" t="s">
        <v>1387</v>
      </c>
      <c r="H225">
        <v>820</v>
      </c>
    </row>
  </sheetData>
  <autoFilter ref="A1:H225" xr:uid="{FC45F3D4-FBBD-4B2B-9121-1C9681DF1D7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DA51-9688-459E-9F0D-B42E41C6E577}">
  <sheetPr filterMode="1">
    <tabColor theme="6" tint="0.39997558519241921"/>
  </sheetPr>
  <dimension ref="A1:S366"/>
  <sheetViews>
    <sheetView topLeftCell="H1" workbookViewId="0">
      <selection activeCell="Q1" sqref="Q1:Q1048576"/>
    </sheetView>
  </sheetViews>
  <sheetFormatPr defaultRowHeight="15" x14ac:dyDescent="0.25"/>
  <cols>
    <col min="1" max="1" width="83.85546875" customWidth="1"/>
    <col min="2" max="2" width="54.7109375" customWidth="1"/>
    <col min="4" max="4" width="14.42578125" bestFit="1" customWidth="1"/>
    <col min="5" max="5" width="40.7109375" bestFit="1" customWidth="1"/>
    <col min="6" max="6" width="48.42578125" bestFit="1" customWidth="1"/>
    <col min="7" max="7" width="48.42578125" customWidth="1"/>
    <col min="8" max="8" width="67.85546875" customWidth="1"/>
    <col min="10" max="10" width="12.85546875" bestFit="1" customWidth="1"/>
    <col min="11" max="11" width="17.42578125" bestFit="1" customWidth="1"/>
    <col min="12" max="12" width="32.85546875" bestFit="1" customWidth="1"/>
    <col min="13" max="13" width="16" customWidth="1"/>
    <col min="14" max="14" width="12" customWidth="1"/>
    <col min="15" max="15" width="14.7109375" bestFit="1" customWidth="1"/>
    <col min="16" max="16" width="17.7109375" bestFit="1" customWidth="1"/>
    <col min="18" max="18" width="40.7109375" bestFit="1" customWidth="1"/>
    <col min="19" max="19" width="35.7109375" bestFit="1" customWidth="1"/>
  </cols>
  <sheetData>
    <row r="1" spans="1:19" x14ac:dyDescent="0.25">
      <c r="A1" s="1" t="s">
        <v>0</v>
      </c>
      <c r="B1" s="1" t="s">
        <v>1625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1626</v>
      </c>
      <c r="H1" s="1" t="s">
        <v>6</v>
      </c>
      <c r="I1" s="1" t="s">
        <v>7</v>
      </c>
      <c r="J1" t="s">
        <v>938</v>
      </c>
      <c r="K1" t="s">
        <v>1392</v>
      </c>
      <c r="L1" t="s">
        <v>1400</v>
      </c>
      <c r="M1" t="s">
        <v>1390</v>
      </c>
      <c r="N1" t="s">
        <v>1389</v>
      </c>
      <c r="O1" t="s">
        <v>1393</v>
      </c>
      <c r="P1" t="s">
        <v>1399</v>
      </c>
      <c r="Q1" t="s">
        <v>1628</v>
      </c>
    </row>
    <row r="2" spans="1:19" x14ac:dyDescent="0.25">
      <c r="A2" t="s">
        <v>648</v>
      </c>
      <c r="B2" s="10" t="s">
        <v>1416</v>
      </c>
      <c r="C2" t="s">
        <v>829</v>
      </c>
      <c r="D2">
        <v>1997</v>
      </c>
      <c r="E2" t="s">
        <v>833</v>
      </c>
      <c r="F2" t="s">
        <v>1253</v>
      </c>
      <c r="G2" t="str">
        <f>VLOOKUP(F2,Regions[[region name]:[region group name2]],2,0)</f>
        <v>Центральный округ</v>
      </c>
      <c r="H2" t="s">
        <v>1183</v>
      </c>
      <c r="I2">
        <v>1</v>
      </c>
      <c r="J2">
        <v>0</v>
      </c>
      <c r="K2">
        <v>0</v>
      </c>
      <c r="L2">
        <v>4</v>
      </c>
      <c r="M2">
        <v>11</v>
      </c>
      <c r="N2">
        <v>1</v>
      </c>
      <c r="O2">
        <v>0</v>
      </c>
      <c r="P2">
        <f>N2*12+M2</f>
        <v>23</v>
      </c>
      <c r="Q2">
        <f>IF(L2=4,2,1)*IF(K2=1,2,1)*P2</f>
        <v>46</v>
      </c>
      <c r="R2" s="2" t="s">
        <v>1386</v>
      </c>
      <c r="S2" t="s">
        <v>1385</v>
      </c>
    </row>
    <row r="3" spans="1:19" x14ac:dyDescent="0.25">
      <c r="A3" t="s">
        <v>514</v>
      </c>
      <c r="B3" s="7" t="s">
        <v>1407</v>
      </c>
      <c r="C3" t="s">
        <v>829</v>
      </c>
      <c r="D3">
        <v>1971</v>
      </c>
      <c r="E3" t="s">
        <v>877</v>
      </c>
      <c r="F3" t="s">
        <v>1215</v>
      </c>
      <c r="G3" t="str">
        <f>VLOOKUP(F3,Regions[[region name]:[region group name2]],2,0)</f>
        <v>Южный</v>
      </c>
      <c r="H3" t="s">
        <v>1159</v>
      </c>
      <c r="I3">
        <v>1</v>
      </c>
      <c r="J3">
        <v>0</v>
      </c>
      <c r="K3">
        <v>1</v>
      </c>
      <c r="L3">
        <v>4</v>
      </c>
      <c r="M3">
        <v>2</v>
      </c>
      <c r="N3">
        <v>1</v>
      </c>
      <c r="O3">
        <v>0</v>
      </c>
      <c r="P3">
        <f t="shared" ref="P3:P66" si="0">N3*12+M3</f>
        <v>14</v>
      </c>
      <c r="Q3">
        <f t="shared" ref="Q3:Q66" si="1">IF(L3=4,2,1)*IF(K3=1,2,1)*P3</f>
        <v>56</v>
      </c>
      <c r="R3" s="3" t="s">
        <v>833</v>
      </c>
      <c r="S3">
        <v>187</v>
      </c>
    </row>
    <row r="4" spans="1:19" x14ac:dyDescent="0.25">
      <c r="A4" t="s">
        <v>54</v>
      </c>
      <c r="B4" s="7" t="s">
        <v>1407</v>
      </c>
      <c r="C4" t="s">
        <v>829</v>
      </c>
      <c r="D4">
        <v>1988</v>
      </c>
      <c r="E4" t="s">
        <v>833</v>
      </c>
      <c r="F4" t="s">
        <v>1237</v>
      </c>
      <c r="G4" t="str">
        <f>VLOOKUP(F4,Regions[[region name]:[region group name2]],2,0)</f>
        <v>Аннексированные территории</v>
      </c>
      <c r="H4" t="s">
        <v>1006</v>
      </c>
      <c r="J4">
        <v>0</v>
      </c>
      <c r="K4">
        <v>0</v>
      </c>
      <c r="L4">
        <v>4</v>
      </c>
      <c r="M4">
        <v>2</v>
      </c>
      <c r="N4">
        <v>1</v>
      </c>
      <c r="O4">
        <v>1</v>
      </c>
      <c r="P4">
        <f t="shared" si="0"/>
        <v>14</v>
      </c>
      <c r="Q4">
        <f>IF(L4=4,2,1)*IF(K4=1,2,1)*P4</f>
        <v>28</v>
      </c>
      <c r="R4" s="3" t="s">
        <v>846</v>
      </c>
      <c r="S4">
        <v>24</v>
      </c>
    </row>
    <row r="5" spans="1:19" x14ac:dyDescent="0.25">
      <c r="A5" t="s">
        <v>380</v>
      </c>
      <c r="B5" s="7" t="s">
        <v>1414</v>
      </c>
      <c r="C5" t="s">
        <v>829</v>
      </c>
      <c r="D5">
        <v>1996</v>
      </c>
      <c r="E5" t="s">
        <v>833</v>
      </c>
      <c r="F5" t="s">
        <v>1237</v>
      </c>
      <c r="G5" t="str">
        <f>VLOOKUP(F5,Regions[[region name]:[region group name2]],2,0)</f>
        <v>Аннексированные территории</v>
      </c>
      <c r="H5" t="s">
        <v>1124</v>
      </c>
      <c r="J5">
        <v>0</v>
      </c>
      <c r="K5">
        <v>0</v>
      </c>
      <c r="L5">
        <v>3</v>
      </c>
      <c r="M5">
        <v>1</v>
      </c>
      <c r="N5">
        <v>1</v>
      </c>
      <c r="O5">
        <v>0</v>
      </c>
      <c r="P5">
        <f t="shared" si="0"/>
        <v>13</v>
      </c>
      <c r="Q5">
        <f t="shared" si="1"/>
        <v>13</v>
      </c>
      <c r="R5" s="3" t="s">
        <v>842</v>
      </c>
      <c r="S5">
        <v>23</v>
      </c>
    </row>
    <row r="6" spans="1:19" hidden="1" x14ac:dyDescent="0.25">
      <c r="A6" t="s">
        <v>87</v>
      </c>
      <c r="B6" s="7" t="s">
        <v>1414</v>
      </c>
      <c r="C6" t="s">
        <v>829</v>
      </c>
      <c r="E6" t="s">
        <v>833</v>
      </c>
      <c r="F6" t="s">
        <v>1246</v>
      </c>
      <c r="G6" t="str">
        <f>VLOOKUP(F6,Regions[[region name]:[region group name2]],2,0)</f>
        <v>Аннексированные территории</v>
      </c>
      <c r="H6" t="s">
        <v>1019</v>
      </c>
      <c r="J6">
        <v>0</v>
      </c>
      <c r="K6">
        <v>0</v>
      </c>
      <c r="L6">
        <v>3</v>
      </c>
      <c r="M6">
        <v>3</v>
      </c>
      <c r="N6">
        <v>1</v>
      </c>
      <c r="O6">
        <v>0</v>
      </c>
      <c r="P6">
        <f t="shared" si="0"/>
        <v>15</v>
      </c>
      <c r="Q6">
        <f t="shared" si="1"/>
        <v>15</v>
      </c>
      <c r="R6" s="3" t="s">
        <v>835</v>
      </c>
      <c r="S6">
        <v>17</v>
      </c>
    </row>
    <row r="7" spans="1:19" x14ac:dyDescent="0.25">
      <c r="A7" t="s">
        <v>239</v>
      </c>
      <c r="B7" s="8" t="s">
        <v>1409</v>
      </c>
      <c r="C7" t="s">
        <v>829</v>
      </c>
      <c r="D7">
        <v>1997</v>
      </c>
      <c r="E7" t="s">
        <v>862</v>
      </c>
      <c r="F7" t="s">
        <v>1220</v>
      </c>
      <c r="G7" t="str">
        <f>VLOOKUP(F7,Regions[[region name]:[region group name2]],2,0)</f>
        <v>Северно-Западый округ</v>
      </c>
      <c r="H7" t="s">
        <v>1084</v>
      </c>
      <c r="J7">
        <v>0</v>
      </c>
      <c r="K7">
        <v>0</v>
      </c>
      <c r="L7">
        <v>4</v>
      </c>
      <c r="M7">
        <v>4</v>
      </c>
      <c r="N7">
        <v>1</v>
      </c>
      <c r="O7">
        <v>0</v>
      </c>
      <c r="P7">
        <f t="shared" si="0"/>
        <v>16</v>
      </c>
      <c r="Q7">
        <f t="shared" si="1"/>
        <v>32</v>
      </c>
      <c r="R7" s="3" t="s">
        <v>1388</v>
      </c>
      <c r="S7">
        <v>16</v>
      </c>
    </row>
    <row r="8" spans="1:19" x14ac:dyDescent="0.25">
      <c r="A8" t="s">
        <v>396</v>
      </c>
      <c r="B8" s="8" t="s">
        <v>1416</v>
      </c>
      <c r="C8" t="s">
        <v>829</v>
      </c>
      <c r="D8">
        <v>1997</v>
      </c>
      <c r="E8" t="s">
        <v>868</v>
      </c>
      <c r="F8" t="s">
        <v>1264</v>
      </c>
      <c r="G8" t="str">
        <f>VLOOKUP(F8,Regions[[region name]:[region group name2]],2,0)</f>
        <v>Дальневосточный округ</v>
      </c>
      <c r="H8" t="s">
        <v>1084</v>
      </c>
      <c r="J8">
        <v>0</v>
      </c>
      <c r="K8">
        <v>0</v>
      </c>
      <c r="L8">
        <v>4</v>
      </c>
      <c r="M8">
        <v>4</v>
      </c>
      <c r="N8">
        <v>1</v>
      </c>
      <c r="O8">
        <v>0</v>
      </c>
      <c r="P8">
        <f t="shared" si="0"/>
        <v>16</v>
      </c>
      <c r="Q8">
        <f t="shared" si="1"/>
        <v>32</v>
      </c>
      <c r="R8" s="3" t="s">
        <v>832</v>
      </c>
      <c r="S8">
        <v>14</v>
      </c>
    </row>
    <row r="9" spans="1:19" x14ac:dyDescent="0.25">
      <c r="A9" t="s">
        <v>325</v>
      </c>
      <c r="B9" s="8" t="s">
        <v>1409</v>
      </c>
      <c r="C9" t="s">
        <v>829</v>
      </c>
      <c r="D9">
        <v>1989</v>
      </c>
      <c r="E9" t="s">
        <v>833</v>
      </c>
      <c r="F9" t="s">
        <v>1279</v>
      </c>
      <c r="G9" t="str">
        <f>VLOOKUP(F9,Regions[[region name]:[region group name2]],2,0)</f>
        <v>Северно-Западый округ</v>
      </c>
      <c r="H9" t="s">
        <v>1109</v>
      </c>
      <c r="J9">
        <v>0</v>
      </c>
      <c r="K9">
        <v>0</v>
      </c>
      <c r="L9">
        <v>4</v>
      </c>
      <c r="M9">
        <v>4</v>
      </c>
      <c r="N9">
        <v>1</v>
      </c>
      <c r="O9">
        <v>1</v>
      </c>
      <c r="P9">
        <f t="shared" si="0"/>
        <v>16</v>
      </c>
      <c r="Q9">
        <f t="shared" si="1"/>
        <v>32</v>
      </c>
      <c r="R9" s="3" t="s">
        <v>853</v>
      </c>
      <c r="S9">
        <v>11</v>
      </c>
    </row>
    <row r="10" spans="1:19" hidden="1" x14ac:dyDescent="0.25">
      <c r="A10" t="s">
        <v>412</v>
      </c>
      <c r="B10" s="7" t="s">
        <v>1414</v>
      </c>
      <c r="C10" t="s">
        <v>829</v>
      </c>
      <c r="E10" t="s">
        <v>833</v>
      </c>
      <c r="F10" t="s">
        <v>1258</v>
      </c>
      <c r="G10" t="str">
        <f>VLOOKUP(F10,Regions[[region name]:[region group name2]],2,0)</f>
        <v>Приволжский округ</v>
      </c>
      <c r="H10" t="s">
        <v>1132</v>
      </c>
      <c r="J10">
        <v>0</v>
      </c>
      <c r="K10">
        <v>0</v>
      </c>
      <c r="L10">
        <v>3</v>
      </c>
      <c r="M10">
        <v>4</v>
      </c>
      <c r="N10">
        <v>1</v>
      </c>
      <c r="O10">
        <v>0</v>
      </c>
      <c r="P10">
        <f t="shared" si="0"/>
        <v>16</v>
      </c>
      <c r="Q10">
        <f t="shared" si="1"/>
        <v>16</v>
      </c>
      <c r="R10" s="3" t="s">
        <v>839</v>
      </c>
      <c r="S10">
        <v>9</v>
      </c>
    </row>
    <row r="11" spans="1:19" x14ac:dyDescent="0.25">
      <c r="A11" t="s">
        <v>327</v>
      </c>
      <c r="B11" s="8" t="s">
        <v>1409</v>
      </c>
      <c r="C11" t="s">
        <v>829</v>
      </c>
      <c r="D11">
        <v>1999</v>
      </c>
      <c r="E11" t="s">
        <v>833</v>
      </c>
      <c r="F11" t="s">
        <v>1231</v>
      </c>
      <c r="G11" t="str">
        <f>VLOOKUP(F11,Regions[[region name]:[region group name2]],2,0)</f>
        <v>Северо-Кавказский округ</v>
      </c>
      <c r="H11" t="s">
        <v>1111</v>
      </c>
      <c r="I11">
        <v>1</v>
      </c>
      <c r="J11">
        <v>0</v>
      </c>
      <c r="K11">
        <v>0</v>
      </c>
      <c r="L11">
        <v>4</v>
      </c>
      <c r="M11">
        <v>6</v>
      </c>
      <c r="N11">
        <v>1</v>
      </c>
      <c r="O11">
        <v>0</v>
      </c>
      <c r="P11">
        <f t="shared" si="0"/>
        <v>18</v>
      </c>
      <c r="Q11">
        <f t="shared" si="1"/>
        <v>36</v>
      </c>
      <c r="R11" s="3" t="s">
        <v>845</v>
      </c>
      <c r="S11">
        <v>7</v>
      </c>
    </row>
    <row r="12" spans="1:19" x14ac:dyDescent="0.25">
      <c r="A12" t="s">
        <v>410</v>
      </c>
      <c r="B12" s="7" t="s">
        <v>1407</v>
      </c>
      <c r="C12" t="s">
        <v>829</v>
      </c>
      <c r="D12">
        <v>1974</v>
      </c>
      <c r="E12" t="s">
        <v>869</v>
      </c>
      <c r="F12" t="s">
        <v>1279</v>
      </c>
      <c r="G12" t="str">
        <f>VLOOKUP(F12,Regions[[region name]:[region group name2]],2,0)</f>
        <v>Северно-Западый округ</v>
      </c>
      <c r="H12" t="s">
        <v>1111</v>
      </c>
      <c r="J12">
        <v>0</v>
      </c>
      <c r="K12">
        <v>0</v>
      </c>
      <c r="L12">
        <v>4</v>
      </c>
      <c r="M12">
        <v>6</v>
      </c>
      <c r="N12">
        <v>1</v>
      </c>
      <c r="O12">
        <v>0</v>
      </c>
      <c r="P12">
        <f t="shared" si="0"/>
        <v>18</v>
      </c>
      <c r="Q12">
        <f t="shared" si="1"/>
        <v>36</v>
      </c>
      <c r="R12" s="3" t="s">
        <v>847</v>
      </c>
      <c r="S12">
        <v>5</v>
      </c>
    </row>
    <row r="13" spans="1:19" x14ac:dyDescent="0.25">
      <c r="A13" t="s">
        <v>449</v>
      </c>
      <c r="B13" s="8" t="s">
        <v>1409</v>
      </c>
      <c r="C13" t="s">
        <v>829</v>
      </c>
      <c r="D13">
        <v>1995</v>
      </c>
      <c r="E13" t="s">
        <v>833</v>
      </c>
      <c r="F13" t="s">
        <v>1216</v>
      </c>
      <c r="G13" t="str">
        <f>VLOOKUP(F13,Regions[[region name]:[region group name2]],2,0)</f>
        <v>Центральный округ</v>
      </c>
      <c r="H13" t="s">
        <v>1111</v>
      </c>
      <c r="J13">
        <v>0</v>
      </c>
      <c r="K13">
        <v>0</v>
      </c>
      <c r="L13">
        <v>4</v>
      </c>
      <c r="M13">
        <v>6</v>
      </c>
      <c r="N13">
        <v>1</v>
      </c>
      <c r="O13">
        <v>0</v>
      </c>
      <c r="P13">
        <f t="shared" si="0"/>
        <v>18</v>
      </c>
      <c r="Q13">
        <f t="shared" si="1"/>
        <v>36</v>
      </c>
      <c r="R13" s="3" t="s">
        <v>844</v>
      </c>
      <c r="S13">
        <v>4</v>
      </c>
    </row>
    <row r="14" spans="1:19" x14ac:dyDescent="0.25">
      <c r="A14" t="s">
        <v>618</v>
      </c>
      <c r="B14" s="7" t="s">
        <v>1407</v>
      </c>
      <c r="C14" t="s">
        <v>829</v>
      </c>
      <c r="D14">
        <v>1990</v>
      </c>
      <c r="E14" t="s">
        <v>833</v>
      </c>
      <c r="F14" t="s">
        <v>1257</v>
      </c>
      <c r="G14" t="str">
        <f>VLOOKUP(F14,Regions[[region name]:[region group name2]],2,0)</f>
        <v>Дальневосточный округ</v>
      </c>
      <c r="H14" t="s">
        <v>1111</v>
      </c>
      <c r="J14">
        <v>0</v>
      </c>
      <c r="K14">
        <v>0</v>
      </c>
      <c r="L14">
        <v>4</v>
      </c>
      <c r="M14">
        <v>6</v>
      </c>
      <c r="N14">
        <v>1</v>
      </c>
      <c r="O14">
        <v>0</v>
      </c>
      <c r="P14">
        <f t="shared" si="0"/>
        <v>18</v>
      </c>
      <c r="Q14">
        <f t="shared" si="1"/>
        <v>36</v>
      </c>
      <c r="R14" s="3" t="s">
        <v>841</v>
      </c>
      <c r="S14">
        <v>4</v>
      </c>
    </row>
    <row r="15" spans="1:19" x14ac:dyDescent="0.25">
      <c r="A15" t="s">
        <v>139</v>
      </c>
      <c r="B15" s="8" t="s">
        <v>1416</v>
      </c>
      <c r="C15" t="s">
        <v>830</v>
      </c>
      <c r="D15">
        <v>1957</v>
      </c>
      <c r="E15" t="s">
        <v>833</v>
      </c>
      <c r="F15" t="s">
        <v>1264</v>
      </c>
      <c r="G15" t="str">
        <f>VLOOKUP(F15,Regions[[region name]:[region group name2]],2,0)</f>
        <v>Дальневосточный округ</v>
      </c>
      <c r="H15" t="s">
        <v>1046</v>
      </c>
      <c r="J15">
        <v>0</v>
      </c>
      <c r="K15">
        <v>0</v>
      </c>
      <c r="L15">
        <v>4</v>
      </c>
      <c r="M15">
        <v>6</v>
      </c>
      <c r="N15">
        <v>1</v>
      </c>
      <c r="O15">
        <v>0</v>
      </c>
      <c r="P15">
        <f t="shared" si="0"/>
        <v>18</v>
      </c>
      <c r="Q15">
        <f t="shared" si="1"/>
        <v>36</v>
      </c>
      <c r="R15" s="3" t="s">
        <v>859</v>
      </c>
      <c r="S15">
        <v>3</v>
      </c>
    </row>
    <row r="16" spans="1:19" x14ac:dyDescent="0.25">
      <c r="A16" t="s">
        <v>480</v>
      </c>
      <c r="B16" s="8" t="s">
        <v>1408</v>
      </c>
      <c r="C16" t="s">
        <v>829</v>
      </c>
      <c r="D16">
        <v>1989</v>
      </c>
      <c r="E16" t="s">
        <v>833</v>
      </c>
      <c r="F16" t="s">
        <v>1229</v>
      </c>
      <c r="G16" t="str">
        <f>VLOOKUP(F16,Regions[[region name]:[region group name2]],2,0)</f>
        <v>Южный</v>
      </c>
      <c r="H16" t="s">
        <v>1046</v>
      </c>
      <c r="J16">
        <v>0</v>
      </c>
      <c r="K16">
        <v>0</v>
      </c>
      <c r="L16">
        <v>4</v>
      </c>
      <c r="M16">
        <v>6</v>
      </c>
      <c r="N16">
        <v>1</v>
      </c>
      <c r="O16">
        <v>0</v>
      </c>
      <c r="P16">
        <f t="shared" si="0"/>
        <v>18</v>
      </c>
      <c r="Q16">
        <f t="shared" si="1"/>
        <v>36</v>
      </c>
      <c r="R16" s="3" t="s">
        <v>851</v>
      </c>
      <c r="S16">
        <v>3</v>
      </c>
    </row>
    <row r="17" spans="1:19" x14ac:dyDescent="0.25">
      <c r="A17" t="s">
        <v>692</v>
      </c>
      <c r="B17" s="7" t="s">
        <v>1407</v>
      </c>
      <c r="C17" t="s">
        <v>829</v>
      </c>
      <c r="D17">
        <v>1976</v>
      </c>
      <c r="E17" t="s">
        <v>833</v>
      </c>
      <c r="F17" t="s">
        <v>1237</v>
      </c>
      <c r="G17" t="str">
        <f>VLOOKUP(F17,Regions[[region name]:[region group name2]],2,0)</f>
        <v>Аннексированные территории</v>
      </c>
      <c r="H17" t="s">
        <v>1046</v>
      </c>
      <c r="J17">
        <v>0</v>
      </c>
      <c r="K17">
        <v>0</v>
      </c>
      <c r="L17">
        <v>4</v>
      </c>
      <c r="M17">
        <v>6</v>
      </c>
      <c r="N17">
        <v>1</v>
      </c>
      <c r="O17">
        <v>0</v>
      </c>
      <c r="P17">
        <f t="shared" si="0"/>
        <v>18</v>
      </c>
      <c r="Q17">
        <f t="shared" si="1"/>
        <v>36</v>
      </c>
      <c r="R17" s="3" t="s">
        <v>840</v>
      </c>
      <c r="S17">
        <v>3</v>
      </c>
    </row>
    <row r="18" spans="1:19" hidden="1" x14ac:dyDescent="0.25">
      <c r="A18" t="s">
        <v>802</v>
      </c>
      <c r="B18" s="7" t="s">
        <v>1407</v>
      </c>
      <c r="C18" t="s">
        <v>829</v>
      </c>
      <c r="D18">
        <v>1986</v>
      </c>
      <c r="G18" t="e">
        <f>VLOOKUP(F18,Regions[[region name]:[region group name2]],2,0)</f>
        <v>#N/A</v>
      </c>
      <c r="H18" t="s">
        <v>1208</v>
      </c>
      <c r="J18" s="4">
        <v>0</v>
      </c>
      <c r="K18">
        <v>0</v>
      </c>
      <c r="L18">
        <v>4</v>
      </c>
      <c r="M18">
        <v>6</v>
      </c>
      <c r="N18">
        <v>1</v>
      </c>
      <c r="O18">
        <v>0</v>
      </c>
      <c r="P18">
        <f t="shared" si="0"/>
        <v>18</v>
      </c>
      <c r="Q18">
        <f t="shared" si="1"/>
        <v>36</v>
      </c>
      <c r="R18" s="3" t="s">
        <v>848</v>
      </c>
      <c r="S18">
        <v>2</v>
      </c>
    </row>
    <row r="19" spans="1:19" x14ac:dyDescent="0.25">
      <c r="A19" t="s">
        <v>67</v>
      </c>
      <c r="B19" s="8" t="s">
        <v>1409</v>
      </c>
      <c r="C19" t="s">
        <v>829</v>
      </c>
      <c r="D19">
        <v>2002</v>
      </c>
      <c r="E19" t="s">
        <v>833</v>
      </c>
      <c r="F19" t="s">
        <v>1220</v>
      </c>
      <c r="G19" t="str">
        <f>VLOOKUP(F19,Regions[[region name]:[region group name2]],2,0)</f>
        <v>Северно-Западый округ</v>
      </c>
      <c r="H19" t="s">
        <v>1010</v>
      </c>
      <c r="J19">
        <v>0</v>
      </c>
      <c r="K19">
        <v>0</v>
      </c>
      <c r="L19">
        <v>4</v>
      </c>
      <c r="M19">
        <v>6</v>
      </c>
      <c r="N19">
        <v>1</v>
      </c>
      <c r="O19">
        <v>0</v>
      </c>
      <c r="P19">
        <f t="shared" si="0"/>
        <v>18</v>
      </c>
      <c r="Q19">
        <f t="shared" si="1"/>
        <v>36</v>
      </c>
      <c r="R19" s="3" t="s">
        <v>858</v>
      </c>
      <c r="S19">
        <v>2</v>
      </c>
    </row>
    <row r="20" spans="1:19" x14ac:dyDescent="0.25">
      <c r="A20" t="s">
        <v>349</v>
      </c>
      <c r="B20" s="7" t="s">
        <v>1414</v>
      </c>
      <c r="C20" t="s">
        <v>829</v>
      </c>
      <c r="D20">
        <v>1982</v>
      </c>
      <c r="E20" t="s">
        <v>833</v>
      </c>
      <c r="F20" t="s">
        <v>1268</v>
      </c>
      <c r="G20" t="str">
        <f>VLOOKUP(F20,Regions[[region name]:[region group name2]],2,0)</f>
        <v>Центральный округ</v>
      </c>
      <c r="H20" t="s">
        <v>1116</v>
      </c>
      <c r="I20">
        <v>1</v>
      </c>
      <c r="J20">
        <v>0</v>
      </c>
      <c r="K20">
        <v>0</v>
      </c>
      <c r="L20">
        <v>4</v>
      </c>
      <c r="M20">
        <v>6</v>
      </c>
      <c r="N20">
        <v>1</v>
      </c>
      <c r="O20">
        <v>1</v>
      </c>
      <c r="P20">
        <f t="shared" si="0"/>
        <v>18</v>
      </c>
      <c r="Q20">
        <f t="shared" si="1"/>
        <v>36</v>
      </c>
      <c r="R20" s="3" t="s">
        <v>874</v>
      </c>
      <c r="S20">
        <v>2</v>
      </c>
    </row>
    <row r="21" spans="1:19" x14ac:dyDescent="0.25">
      <c r="A21" t="s">
        <v>399</v>
      </c>
      <c r="B21" s="8" t="s">
        <v>1408</v>
      </c>
      <c r="C21" t="s">
        <v>830</v>
      </c>
      <c r="D21">
        <v>1986</v>
      </c>
      <c r="E21" t="s">
        <v>833</v>
      </c>
      <c r="F21" t="s">
        <v>1277</v>
      </c>
      <c r="G21" t="str">
        <f>VLOOKUP(F21,Regions[[region name]:[region group name2]],2,0)</f>
        <v>Сибирский округ</v>
      </c>
      <c r="H21" t="s">
        <v>1116</v>
      </c>
      <c r="J21">
        <v>0</v>
      </c>
      <c r="K21">
        <v>0</v>
      </c>
      <c r="L21">
        <v>4</v>
      </c>
      <c r="M21">
        <v>6</v>
      </c>
      <c r="N21">
        <v>1</v>
      </c>
      <c r="O21">
        <v>1</v>
      </c>
      <c r="P21">
        <f t="shared" si="0"/>
        <v>18</v>
      </c>
      <c r="Q21">
        <f t="shared" si="1"/>
        <v>36</v>
      </c>
      <c r="R21" s="3" t="s">
        <v>850</v>
      </c>
      <c r="S21">
        <v>1</v>
      </c>
    </row>
    <row r="22" spans="1:19" x14ac:dyDescent="0.25">
      <c r="A22" t="s">
        <v>828</v>
      </c>
      <c r="B22" s="8" t="s">
        <v>1408</v>
      </c>
      <c r="C22" t="s">
        <v>829</v>
      </c>
      <c r="D22">
        <v>1971</v>
      </c>
      <c r="E22" t="s">
        <v>833</v>
      </c>
      <c r="F22" t="s">
        <v>1281</v>
      </c>
      <c r="G22" t="str">
        <f>VLOOKUP(F22,Regions[[region name]:[region group name2]],2,0)</f>
        <v>Приволжский округ</v>
      </c>
      <c r="H22" t="s">
        <v>1212</v>
      </c>
      <c r="J22">
        <v>0</v>
      </c>
      <c r="K22">
        <v>0</v>
      </c>
      <c r="L22">
        <v>4</v>
      </c>
      <c r="M22">
        <v>6</v>
      </c>
      <c r="N22">
        <v>1</v>
      </c>
      <c r="O22">
        <v>1</v>
      </c>
      <c r="P22">
        <f t="shared" si="0"/>
        <v>18</v>
      </c>
      <c r="Q22">
        <f t="shared" si="1"/>
        <v>36</v>
      </c>
      <c r="R22" s="3" t="s">
        <v>860</v>
      </c>
      <c r="S22">
        <v>1</v>
      </c>
    </row>
    <row r="23" spans="1:19" x14ac:dyDescent="0.25">
      <c r="A23" t="s">
        <v>12</v>
      </c>
      <c r="B23" s="8" t="s">
        <v>1409</v>
      </c>
      <c r="C23" t="s">
        <v>830</v>
      </c>
      <c r="D23">
        <v>1981</v>
      </c>
      <c r="E23" t="s">
        <v>833</v>
      </c>
      <c r="F23" t="s">
        <v>1216</v>
      </c>
      <c r="G23" t="str">
        <f>VLOOKUP(F23,Regions[[region name]:[region group name2]],2,0)</f>
        <v>Центральный округ</v>
      </c>
      <c r="H23" t="s">
        <v>987</v>
      </c>
      <c r="J23">
        <v>0</v>
      </c>
      <c r="K23">
        <v>0</v>
      </c>
      <c r="L23">
        <v>4</v>
      </c>
      <c r="M23">
        <v>6</v>
      </c>
      <c r="N23">
        <v>1</v>
      </c>
      <c r="O23">
        <v>1</v>
      </c>
      <c r="P23">
        <f t="shared" si="0"/>
        <v>18</v>
      </c>
      <c r="Q23">
        <f t="shared" si="1"/>
        <v>36</v>
      </c>
      <c r="R23" s="3" t="s">
        <v>836</v>
      </c>
      <c r="S23">
        <v>1</v>
      </c>
    </row>
    <row r="24" spans="1:19" x14ac:dyDescent="0.25">
      <c r="A24" t="s">
        <v>130</v>
      </c>
      <c r="B24" s="8" t="s">
        <v>1409</v>
      </c>
      <c r="C24" t="s">
        <v>829</v>
      </c>
      <c r="D24">
        <v>1983</v>
      </c>
      <c r="E24" t="s">
        <v>833</v>
      </c>
      <c r="F24" t="s">
        <v>1217</v>
      </c>
      <c r="G24" t="str">
        <f>VLOOKUP(F24,Regions[[region name]:[region group name2]],2,0)</f>
        <v>Приволжский округ</v>
      </c>
      <c r="H24" t="s">
        <v>1042</v>
      </c>
      <c r="I24">
        <v>1</v>
      </c>
      <c r="J24">
        <v>0</v>
      </c>
      <c r="K24">
        <v>0</v>
      </c>
      <c r="L24">
        <v>4</v>
      </c>
      <c r="M24">
        <v>6</v>
      </c>
      <c r="N24">
        <v>1</v>
      </c>
      <c r="O24">
        <v>1</v>
      </c>
      <c r="P24">
        <f t="shared" si="0"/>
        <v>18</v>
      </c>
      <c r="Q24">
        <f t="shared" si="1"/>
        <v>36</v>
      </c>
      <c r="R24" s="3" t="s">
        <v>864</v>
      </c>
      <c r="S24">
        <v>1</v>
      </c>
    </row>
    <row r="25" spans="1:19" x14ac:dyDescent="0.25">
      <c r="A25" t="s">
        <v>22</v>
      </c>
      <c r="B25" s="7" t="s">
        <v>1414</v>
      </c>
      <c r="C25" t="s">
        <v>829</v>
      </c>
      <c r="D25">
        <v>1976</v>
      </c>
      <c r="E25" t="s">
        <v>835</v>
      </c>
      <c r="F25" t="s">
        <v>1223</v>
      </c>
      <c r="G25" t="str">
        <f>VLOOKUP(F25,Regions[[region name]:[region group name2]],2,0)</f>
        <v>Центральный округ</v>
      </c>
      <c r="H25" t="s">
        <v>993</v>
      </c>
      <c r="J25">
        <v>0</v>
      </c>
      <c r="K25">
        <v>0</v>
      </c>
      <c r="L25">
        <v>3</v>
      </c>
      <c r="M25">
        <v>6</v>
      </c>
      <c r="N25">
        <v>1</v>
      </c>
      <c r="O25">
        <v>0</v>
      </c>
      <c r="P25">
        <f t="shared" si="0"/>
        <v>18</v>
      </c>
      <c r="Q25">
        <f t="shared" si="1"/>
        <v>18</v>
      </c>
      <c r="R25" s="3" t="s">
        <v>877</v>
      </c>
      <c r="S25">
        <v>1</v>
      </c>
    </row>
    <row r="26" spans="1:19" x14ac:dyDescent="0.25">
      <c r="A26" t="s">
        <v>518</v>
      </c>
      <c r="B26" s="7" t="s">
        <v>1416</v>
      </c>
      <c r="C26" t="s">
        <v>829</v>
      </c>
      <c r="D26">
        <v>1982</v>
      </c>
      <c r="E26" t="s">
        <v>835</v>
      </c>
      <c r="F26" t="s">
        <v>1216</v>
      </c>
      <c r="G26" t="str">
        <f>VLOOKUP(F26,Regions[[region name]:[region group name2]],2,0)</f>
        <v>Центральный округ</v>
      </c>
      <c r="H26" t="s">
        <v>1162</v>
      </c>
      <c r="J26">
        <v>0</v>
      </c>
      <c r="K26">
        <v>0</v>
      </c>
      <c r="L26">
        <v>2</v>
      </c>
      <c r="M26">
        <v>6</v>
      </c>
      <c r="N26">
        <v>1</v>
      </c>
      <c r="O26">
        <v>0</v>
      </c>
      <c r="P26">
        <f t="shared" si="0"/>
        <v>18</v>
      </c>
      <c r="Q26">
        <f t="shared" si="1"/>
        <v>18</v>
      </c>
      <c r="R26" s="3" t="s">
        <v>855</v>
      </c>
      <c r="S26">
        <v>1</v>
      </c>
    </row>
    <row r="27" spans="1:19" x14ac:dyDescent="0.25">
      <c r="A27" t="s">
        <v>657</v>
      </c>
      <c r="B27" s="7" t="s">
        <v>1408</v>
      </c>
      <c r="C27" t="s">
        <v>829</v>
      </c>
      <c r="D27">
        <v>1990</v>
      </c>
      <c r="E27" t="s">
        <v>833</v>
      </c>
      <c r="F27" t="s">
        <v>1297</v>
      </c>
      <c r="G27" t="str">
        <f>VLOOKUP(F27,Regions[[region name]:[region group name2]],2,0)</f>
        <v>Уральский округ</v>
      </c>
      <c r="H27" t="s">
        <v>1187</v>
      </c>
      <c r="J27">
        <v>0</v>
      </c>
      <c r="K27">
        <v>0</v>
      </c>
      <c r="L27">
        <v>2</v>
      </c>
      <c r="M27">
        <v>6</v>
      </c>
      <c r="N27">
        <v>1</v>
      </c>
      <c r="O27">
        <v>0</v>
      </c>
      <c r="P27">
        <f t="shared" si="0"/>
        <v>18</v>
      </c>
      <c r="Q27">
        <f t="shared" si="1"/>
        <v>18</v>
      </c>
      <c r="R27" s="3" t="s">
        <v>878</v>
      </c>
      <c r="S27">
        <v>1</v>
      </c>
    </row>
    <row r="28" spans="1:19" x14ac:dyDescent="0.25">
      <c r="A28" t="s">
        <v>30</v>
      </c>
      <c r="B28" s="7" t="s">
        <v>1408</v>
      </c>
      <c r="C28" t="s">
        <v>830</v>
      </c>
      <c r="D28">
        <v>1961</v>
      </c>
      <c r="E28" t="s">
        <v>839</v>
      </c>
      <c r="F28" t="s">
        <v>1217</v>
      </c>
      <c r="G28" t="str">
        <f>VLOOKUP(F28,Regions[[region name]:[region group name2]],2,0)</f>
        <v>Приволжский округ</v>
      </c>
      <c r="H28" t="s">
        <v>999</v>
      </c>
      <c r="J28">
        <v>0</v>
      </c>
      <c r="K28">
        <v>0</v>
      </c>
      <c r="L28">
        <v>2</v>
      </c>
      <c r="M28">
        <v>0</v>
      </c>
      <c r="N28">
        <v>1</v>
      </c>
      <c r="O28">
        <v>0</v>
      </c>
      <c r="P28">
        <f t="shared" si="0"/>
        <v>12</v>
      </c>
      <c r="Q28">
        <f t="shared" si="1"/>
        <v>12</v>
      </c>
      <c r="R28" s="3" t="s">
        <v>865</v>
      </c>
      <c r="S28">
        <v>1</v>
      </c>
    </row>
    <row r="29" spans="1:19" x14ac:dyDescent="0.25">
      <c r="A29" t="s">
        <v>674</v>
      </c>
      <c r="B29" s="7" t="s">
        <v>1407</v>
      </c>
      <c r="C29" t="s">
        <v>829</v>
      </c>
      <c r="D29">
        <v>1979</v>
      </c>
      <c r="E29" t="s">
        <v>833</v>
      </c>
      <c r="F29" t="s">
        <v>1237</v>
      </c>
      <c r="G29" t="str">
        <f>VLOOKUP(F29,Regions[[region name]:[region group name2]],2,0)</f>
        <v>Аннексированные территории</v>
      </c>
      <c r="H29" t="s">
        <v>1189</v>
      </c>
      <c r="J29">
        <v>0</v>
      </c>
      <c r="K29">
        <v>0</v>
      </c>
      <c r="L29">
        <v>4</v>
      </c>
      <c r="M29">
        <v>0</v>
      </c>
      <c r="N29">
        <v>1</v>
      </c>
      <c r="O29">
        <v>0</v>
      </c>
      <c r="P29">
        <f t="shared" si="0"/>
        <v>12</v>
      </c>
      <c r="Q29">
        <f t="shared" si="1"/>
        <v>24</v>
      </c>
      <c r="R29" s="3" t="s">
        <v>854</v>
      </c>
      <c r="S29">
        <v>1</v>
      </c>
    </row>
    <row r="30" spans="1:19" x14ac:dyDescent="0.25">
      <c r="A30" t="s">
        <v>213</v>
      </c>
      <c r="B30" s="7" t="s">
        <v>1409</v>
      </c>
      <c r="C30" t="s">
        <v>829</v>
      </c>
      <c r="D30">
        <v>1992</v>
      </c>
      <c r="E30" t="s">
        <v>833</v>
      </c>
      <c r="F30" t="s">
        <v>1220</v>
      </c>
      <c r="G30" t="str">
        <f>VLOOKUP(F30,Regions[[region name]:[region group name2]],2,0)</f>
        <v>Северно-Западый округ</v>
      </c>
      <c r="H30" t="s">
        <v>1077</v>
      </c>
      <c r="J30">
        <v>0</v>
      </c>
      <c r="K30">
        <v>0</v>
      </c>
      <c r="L30">
        <v>4</v>
      </c>
      <c r="M30">
        <v>0</v>
      </c>
      <c r="N30">
        <v>1</v>
      </c>
      <c r="O30">
        <v>0</v>
      </c>
      <c r="P30">
        <f t="shared" si="0"/>
        <v>12</v>
      </c>
      <c r="Q30">
        <f t="shared" si="1"/>
        <v>24</v>
      </c>
      <c r="R30" s="3" t="s">
        <v>875</v>
      </c>
      <c r="S30">
        <v>1</v>
      </c>
    </row>
    <row r="31" spans="1:19" x14ac:dyDescent="0.25">
      <c r="A31" t="s">
        <v>64</v>
      </c>
      <c r="B31" s="7" t="s">
        <v>1416</v>
      </c>
      <c r="C31" t="s">
        <v>829</v>
      </c>
      <c r="D31">
        <v>1986</v>
      </c>
      <c r="E31" t="s">
        <v>846</v>
      </c>
      <c r="F31" t="s">
        <v>1237</v>
      </c>
      <c r="G31" t="str">
        <f>VLOOKUP(F31,Regions[[region name]:[region group name2]],2,0)</f>
        <v>Аннексированные территории</v>
      </c>
      <c r="H31" t="s">
        <v>1009</v>
      </c>
      <c r="J31">
        <v>0</v>
      </c>
      <c r="K31">
        <v>0</v>
      </c>
      <c r="L31">
        <v>4</v>
      </c>
      <c r="M31">
        <v>0</v>
      </c>
      <c r="N31">
        <v>1</v>
      </c>
      <c r="O31">
        <v>1</v>
      </c>
      <c r="P31">
        <f t="shared" si="0"/>
        <v>12</v>
      </c>
      <c r="Q31">
        <f t="shared" si="1"/>
        <v>24</v>
      </c>
      <c r="R31" s="3" t="s">
        <v>856</v>
      </c>
      <c r="S31">
        <v>1</v>
      </c>
    </row>
    <row r="32" spans="1:19" x14ac:dyDescent="0.25">
      <c r="A32" t="s">
        <v>397</v>
      </c>
      <c r="B32" s="7" t="s">
        <v>1409</v>
      </c>
      <c r="C32" t="s">
        <v>829</v>
      </c>
      <c r="D32">
        <v>2004</v>
      </c>
      <c r="E32" t="s">
        <v>854</v>
      </c>
      <c r="F32" t="s">
        <v>1217</v>
      </c>
      <c r="G32" t="str">
        <f>VLOOKUP(F32,Regions[[region name]:[region group name2]],2,0)</f>
        <v>Приволжский округ</v>
      </c>
      <c r="H32" t="s">
        <v>1009</v>
      </c>
      <c r="J32">
        <v>0</v>
      </c>
      <c r="K32">
        <v>0</v>
      </c>
      <c r="L32">
        <v>4</v>
      </c>
      <c r="M32">
        <v>0</v>
      </c>
      <c r="N32">
        <v>1</v>
      </c>
      <c r="O32">
        <v>1</v>
      </c>
      <c r="P32">
        <f t="shared" si="0"/>
        <v>12</v>
      </c>
      <c r="Q32">
        <f t="shared" si="1"/>
        <v>24</v>
      </c>
      <c r="R32" s="3" t="s">
        <v>879</v>
      </c>
      <c r="S32">
        <v>1</v>
      </c>
    </row>
    <row r="33" spans="1:19" x14ac:dyDescent="0.25">
      <c r="A33" t="s">
        <v>419</v>
      </c>
      <c r="B33" s="7" t="s">
        <v>1415</v>
      </c>
      <c r="C33" t="s">
        <v>829</v>
      </c>
      <c r="D33">
        <v>2002</v>
      </c>
      <c r="E33" t="s">
        <v>846</v>
      </c>
      <c r="F33" t="s">
        <v>1287</v>
      </c>
      <c r="G33" t="str">
        <f>VLOOKUP(F33,Regions[[region name]:[region group name2]],2,0)</f>
        <v>Северно-Западый округ</v>
      </c>
      <c r="H33" t="s">
        <v>1009</v>
      </c>
      <c r="J33">
        <v>0</v>
      </c>
      <c r="K33">
        <v>0</v>
      </c>
      <c r="L33">
        <v>4</v>
      </c>
      <c r="M33">
        <v>0</v>
      </c>
      <c r="N33">
        <v>1</v>
      </c>
      <c r="O33">
        <v>1</v>
      </c>
      <c r="P33">
        <f t="shared" si="0"/>
        <v>12</v>
      </c>
      <c r="Q33">
        <f t="shared" si="1"/>
        <v>24</v>
      </c>
      <c r="R33" s="3" t="s">
        <v>866</v>
      </c>
      <c r="S33">
        <v>1</v>
      </c>
    </row>
    <row r="34" spans="1:19" x14ac:dyDescent="0.25">
      <c r="A34" t="s">
        <v>423</v>
      </c>
      <c r="B34" s="7" t="s">
        <v>1409</v>
      </c>
      <c r="C34" t="s">
        <v>830</v>
      </c>
      <c r="D34">
        <v>1982</v>
      </c>
      <c r="E34" t="s">
        <v>833</v>
      </c>
      <c r="F34" t="s">
        <v>1225</v>
      </c>
      <c r="G34" t="str">
        <f>VLOOKUP(F34,Regions[[region name]:[region group name2]],2,0)</f>
        <v>Сибирский округ</v>
      </c>
      <c r="H34" t="s">
        <v>1009</v>
      </c>
      <c r="J34">
        <v>0</v>
      </c>
      <c r="K34">
        <v>0</v>
      </c>
      <c r="L34">
        <v>4</v>
      </c>
      <c r="M34">
        <v>0</v>
      </c>
      <c r="N34">
        <v>1</v>
      </c>
      <c r="O34">
        <v>1</v>
      </c>
      <c r="P34">
        <f t="shared" si="0"/>
        <v>12</v>
      </c>
      <c r="Q34">
        <f t="shared" si="1"/>
        <v>24</v>
      </c>
      <c r="R34" s="3" t="s">
        <v>881</v>
      </c>
      <c r="S34">
        <v>1</v>
      </c>
    </row>
    <row r="35" spans="1:19" x14ac:dyDescent="0.25">
      <c r="A35" t="s">
        <v>558</v>
      </c>
      <c r="B35" s="7" t="s">
        <v>1409</v>
      </c>
      <c r="C35" t="s">
        <v>829</v>
      </c>
      <c r="D35">
        <v>1980</v>
      </c>
      <c r="E35" t="s">
        <v>833</v>
      </c>
      <c r="F35" t="s">
        <v>1279</v>
      </c>
      <c r="G35" t="str">
        <f>VLOOKUP(F35,Regions[[region name]:[region group name2]],2,0)</f>
        <v>Северно-Западый округ</v>
      </c>
      <c r="H35" t="s">
        <v>1009</v>
      </c>
      <c r="J35">
        <v>0</v>
      </c>
      <c r="K35">
        <v>0</v>
      </c>
      <c r="L35">
        <v>4</v>
      </c>
      <c r="M35">
        <v>0</v>
      </c>
      <c r="N35">
        <v>1</v>
      </c>
      <c r="O35">
        <v>1</v>
      </c>
      <c r="P35">
        <f t="shared" si="0"/>
        <v>12</v>
      </c>
      <c r="Q35">
        <f t="shared" si="1"/>
        <v>24</v>
      </c>
      <c r="R35" s="3" t="s">
        <v>834</v>
      </c>
      <c r="S35">
        <v>1</v>
      </c>
    </row>
    <row r="36" spans="1:19" x14ac:dyDescent="0.25">
      <c r="A36" t="s">
        <v>665</v>
      </c>
      <c r="B36" s="7" t="s">
        <v>1407</v>
      </c>
      <c r="C36" t="s">
        <v>829</v>
      </c>
      <c r="D36">
        <v>1987</v>
      </c>
      <c r="E36" t="s">
        <v>833</v>
      </c>
      <c r="F36" t="s">
        <v>1263</v>
      </c>
      <c r="G36" t="str">
        <f>VLOOKUP(F36,Regions[[region name]:[region group name2]],2,0)</f>
        <v>Северо-Кавказский округ</v>
      </c>
      <c r="H36" t="s">
        <v>1009</v>
      </c>
      <c r="J36">
        <v>0</v>
      </c>
      <c r="K36">
        <v>0</v>
      </c>
      <c r="L36">
        <v>4</v>
      </c>
      <c r="M36">
        <v>0</v>
      </c>
      <c r="N36">
        <v>1</v>
      </c>
      <c r="O36">
        <v>1</v>
      </c>
      <c r="P36">
        <f t="shared" si="0"/>
        <v>12</v>
      </c>
      <c r="Q36">
        <f t="shared" si="1"/>
        <v>24</v>
      </c>
      <c r="R36" s="3" t="s">
        <v>872</v>
      </c>
      <c r="S36">
        <v>1</v>
      </c>
    </row>
    <row r="37" spans="1:19" x14ac:dyDescent="0.25">
      <c r="A37" t="s">
        <v>85</v>
      </c>
      <c r="B37" s="7" t="s">
        <v>1408</v>
      </c>
      <c r="C37" t="s">
        <v>829</v>
      </c>
      <c r="D37">
        <v>1992</v>
      </c>
      <c r="E37" t="s">
        <v>833</v>
      </c>
      <c r="F37" t="s">
        <v>1244</v>
      </c>
      <c r="G37" t="str">
        <f>VLOOKUP(F37,Regions[[region name]:[region group name2]],2,0)</f>
        <v>Приволжский округ</v>
      </c>
      <c r="H37" t="s">
        <v>1018</v>
      </c>
      <c r="J37">
        <v>0</v>
      </c>
      <c r="K37">
        <v>0</v>
      </c>
      <c r="L37">
        <v>4</v>
      </c>
      <c r="M37">
        <v>0</v>
      </c>
      <c r="N37">
        <v>1</v>
      </c>
      <c r="O37">
        <v>1</v>
      </c>
      <c r="P37">
        <f t="shared" si="0"/>
        <v>12</v>
      </c>
      <c r="Q37">
        <f t="shared" si="1"/>
        <v>24</v>
      </c>
      <c r="R37" s="3" t="s">
        <v>861</v>
      </c>
      <c r="S37">
        <v>1</v>
      </c>
    </row>
    <row r="38" spans="1:19" x14ac:dyDescent="0.25">
      <c r="A38" t="s">
        <v>26</v>
      </c>
      <c r="B38" s="7" t="s">
        <v>1414</v>
      </c>
      <c r="C38" t="s">
        <v>829</v>
      </c>
      <c r="D38">
        <v>2001</v>
      </c>
      <c r="E38" t="s">
        <v>833</v>
      </c>
      <c r="F38" t="s">
        <v>1220</v>
      </c>
      <c r="G38" t="str">
        <f>VLOOKUP(F38,Regions[[region name]:[region group name2]],2,0)</f>
        <v>Северно-Западый округ</v>
      </c>
      <c r="H38" t="s">
        <v>995</v>
      </c>
      <c r="J38">
        <v>0</v>
      </c>
      <c r="K38">
        <v>0</v>
      </c>
      <c r="L38">
        <v>3</v>
      </c>
      <c r="M38">
        <v>0</v>
      </c>
      <c r="N38">
        <v>1</v>
      </c>
      <c r="O38">
        <v>0</v>
      </c>
      <c r="P38">
        <f t="shared" si="0"/>
        <v>12</v>
      </c>
      <c r="Q38">
        <f t="shared" si="1"/>
        <v>12</v>
      </c>
      <c r="R38" s="3" t="s">
        <v>862</v>
      </c>
      <c r="S38">
        <v>1</v>
      </c>
    </row>
    <row r="39" spans="1:19" x14ac:dyDescent="0.25">
      <c r="A39" t="s">
        <v>247</v>
      </c>
      <c r="B39" s="7" t="s">
        <v>1414</v>
      </c>
      <c r="C39" t="s">
        <v>829</v>
      </c>
      <c r="D39">
        <v>2007</v>
      </c>
      <c r="E39" t="s">
        <v>833</v>
      </c>
      <c r="F39" t="s">
        <v>1238</v>
      </c>
      <c r="G39" t="str">
        <f>VLOOKUP(F39,Regions[[region name]:[region group name2]],2,0)</f>
        <v>Приволжский округ</v>
      </c>
      <c r="H39" t="s">
        <v>995</v>
      </c>
      <c r="J39">
        <v>0</v>
      </c>
      <c r="K39">
        <v>0</v>
      </c>
      <c r="L39">
        <v>3</v>
      </c>
      <c r="M39">
        <v>0</v>
      </c>
      <c r="N39">
        <v>1</v>
      </c>
      <c r="O39">
        <v>0</v>
      </c>
      <c r="P39">
        <f t="shared" si="0"/>
        <v>12</v>
      </c>
      <c r="Q39">
        <f t="shared" si="1"/>
        <v>12</v>
      </c>
      <c r="R39" s="3" t="s">
        <v>876</v>
      </c>
      <c r="S39">
        <v>1</v>
      </c>
    </row>
    <row r="40" spans="1:19" hidden="1" x14ac:dyDescent="0.25">
      <c r="A40" t="s">
        <v>350</v>
      </c>
      <c r="B40" s="7" t="s">
        <v>1414</v>
      </c>
      <c r="C40" t="s">
        <v>829</v>
      </c>
      <c r="E40" t="s">
        <v>833</v>
      </c>
      <c r="F40" t="s">
        <v>1220</v>
      </c>
      <c r="G40" t="str">
        <f>VLOOKUP(F40,Regions[[region name]:[region group name2]],2,0)</f>
        <v>Северно-Западый округ</v>
      </c>
      <c r="H40" t="s">
        <v>995</v>
      </c>
      <c r="J40">
        <v>0</v>
      </c>
      <c r="K40">
        <v>0</v>
      </c>
      <c r="L40">
        <v>3</v>
      </c>
      <c r="M40">
        <v>0</v>
      </c>
      <c r="N40">
        <v>1</v>
      </c>
      <c r="O40">
        <v>0</v>
      </c>
      <c r="P40">
        <f t="shared" si="0"/>
        <v>12</v>
      </c>
      <c r="Q40">
        <f t="shared" si="1"/>
        <v>12</v>
      </c>
      <c r="R40" s="3" t="s">
        <v>849</v>
      </c>
      <c r="S40">
        <v>1</v>
      </c>
    </row>
    <row r="41" spans="1:19" hidden="1" x14ac:dyDescent="0.25">
      <c r="A41" t="s">
        <v>370</v>
      </c>
      <c r="B41" s="7" t="s">
        <v>1414</v>
      </c>
      <c r="C41" t="s">
        <v>829</v>
      </c>
      <c r="E41" t="s">
        <v>833</v>
      </c>
      <c r="F41" t="s">
        <v>1216</v>
      </c>
      <c r="G41" t="str">
        <f>VLOOKUP(F41,Regions[[region name]:[region group name2]],2,0)</f>
        <v>Центральный округ</v>
      </c>
      <c r="H41" t="s">
        <v>995</v>
      </c>
      <c r="J41">
        <v>0</v>
      </c>
      <c r="K41">
        <v>0</v>
      </c>
      <c r="L41">
        <v>3</v>
      </c>
      <c r="M41">
        <v>0</v>
      </c>
      <c r="N41">
        <v>1</v>
      </c>
      <c r="O41">
        <v>0</v>
      </c>
      <c r="P41">
        <f t="shared" si="0"/>
        <v>12</v>
      </c>
      <c r="Q41">
        <f t="shared" si="1"/>
        <v>12</v>
      </c>
      <c r="R41" s="3" t="s">
        <v>870</v>
      </c>
      <c r="S41">
        <v>1</v>
      </c>
    </row>
    <row r="42" spans="1:19" hidden="1" x14ac:dyDescent="0.25">
      <c r="A42" t="s">
        <v>429</v>
      </c>
      <c r="B42" s="7" t="s">
        <v>1416</v>
      </c>
      <c r="C42" t="s">
        <v>829</v>
      </c>
      <c r="E42" t="s">
        <v>842</v>
      </c>
      <c r="F42" t="s">
        <v>1226</v>
      </c>
      <c r="G42" t="str">
        <f>VLOOKUP(F42,Regions[[region name]:[region group name2]],2,0)</f>
        <v>Приволжский округ</v>
      </c>
      <c r="H42" t="s">
        <v>995</v>
      </c>
      <c r="J42">
        <v>0</v>
      </c>
      <c r="K42">
        <v>0</v>
      </c>
      <c r="L42">
        <v>3</v>
      </c>
      <c r="M42">
        <v>0</v>
      </c>
      <c r="N42">
        <v>1</v>
      </c>
      <c r="O42">
        <v>0</v>
      </c>
      <c r="P42">
        <f t="shared" si="0"/>
        <v>12</v>
      </c>
      <c r="Q42">
        <f t="shared" si="1"/>
        <v>12</v>
      </c>
      <c r="R42" s="3" t="s">
        <v>871</v>
      </c>
      <c r="S42">
        <v>1</v>
      </c>
    </row>
    <row r="43" spans="1:19" x14ac:dyDescent="0.25">
      <c r="A43" t="s">
        <v>502</v>
      </c>
      <c r="B43" s="7" t="s">
        <v>1414</v>
      </c>
      <c r="C43" t="s">
        <v>830</v>
      </c>
      <c r="D43">
        <v>2002</v>
      </c>
      <c r="E43" t="s">
        <v>833</v>
      </c>
      <c r="F43" t="s">
        <v>1225</v>
      </c>
      <c r="G43" t="str">
        <f>VLOOKUP(F43,Regions[[region name]:[region group name2]],2,0)</f>
        <v>Сибирский округ</v>
      </c>
      <c r="H43" t="s">
        <v>995</v>
      </c>
      <c r="J43">
        <v>0</v>
      </c>
      <c r="K43">
        <v>0</v>
      </c>
      <c r="L43">
        <v>3</v>
      </c>
      <c r="M43">
        <v>0</v>
      </c>
      <c r="N43">
        <v>1</v>
      </c>
      <c r="O43">
        <v>0</v>
      </c>
      <c r="P43">
        <f t="shared" si="0"/>
        <v>12</v>
      </c>
      <c r="Q43">
        <f t="shared" si="1"/>
        <v>12</v>
      </c>
      <c r="R43" s="3" t="s">
        <v>857</v>
      </c>
      <c r="S43">
        <v>1</v>
      </c>
    </row>
    <row r="44" spans="1:19" x14ac:dyDescent="0.25">
      <c r="A44" t="s">
        <v>513</v>
      </c>
      <c r="B44" s="7" t="s">
        <v>1414</v>
      </c>
      <c r="C44" t="s">
        <v>829</v>
      </c>
      <c r="D44">
        <v>2001</v>
      </c>
      <c r="E44" t="s">
        <v>876</v>
      </c>
      <c r="F44" t="s">
        <v>1220</v>
      </c>
      <c r="G44" t="str">
        <f>VLOOKUP(F44,Regions[[region name]:[region group name2]],2,0)</f>
        <v>Северно-Западый округ</v>
      </c>
      <c r="H44" t="s">
        <v>995</v>
      </c>
      <c r="J44">
        <v>0</v>
      </c>
      <c r="K44">
        <v>0</v>
      </c>
      <c r="L44">
        <v>3</v>
      </c>
      <c r="M44">
        <v>0</v>
      </c>
      <c r="N44">
        <v>1</v>
      </c>
      <c r="O44">
        <v>0</v>
      </c>
      <c r="P44">
        <f t="shared" si="0"/>
        <v>12</v>
      </c>
      <c r="Q44">
        <f t="shared" si="1"/>
        <v>12</v>
      </c>
      <c r="R44" s="3" t="s">
        <v>852</v>
      </c>
      <c r="S44">
        <v>1</v>
      </c>
    </row>
    <row r="45" spans="1:19" x14ac:dyDescent="0.25">
      <c r="A45" t="s">
        <v>653</v>
      </c>
      <c r="B45" s="7" t="s">
        <v>1414</v>
      </c>
      <c r="C45" t="s">
        <v>829</v>
      </c>
      <c r="D45">
        <v>1981</v>
      </c>
      <c r="E45" t="s">
        <v>833</v>
      </c>
      <c r="F45" t="s">
        <v>1242</v>
      </c>
      <c r="G45" t="str">
        <f>VLOOKUP(F45,Regions[[region name]:[region group name2]],2,0)</f>
        <v>Сибирский округ</v>
      </c>
      <c r="H45" t="s">
        <v>995</v>
      </c>
      <c r="J45">
        <v>0</v>
      </c>
      <c r="K45">
        <v>0</v>
      </c>
      <c r="L45">
        <v>3</v>
      </c>
      <c r="M45">
        <v>0</v>
      </c>
      <c r="N45">
        <v>1</v>
      </c>
      <c r="O45">
        <v>0</v>
      </c>
      <c r="P45">
        <f t="shared" si="0"/>
        <v>12</v>
      </c>
      <c r="Q45">
        <f t="shared" si="1"/>
        <v>12</v>
      </c>
      <c r="R45" s="3" t="s">
        <v>838</v>
      </c>
      <c r="S45">
        <v>1</v>
      </c>
    </row>
    <row r="46" spans="1:19" hidden="1" x14ac:dyDescent="0.25">
      <c r="A46" t="s">
        <v>94</v>
      </c>
      <c r="B46" s="8" t="s">
        <v>1409</v>
      </c>
      <c r="C46" t="s">
        <v>829</v>
      </c>
      <c r="E46" t="s">
        <v>833</v>
      </c>
      <c r="F46" t="s">
        <v>1234</v>
      </c>
      <c r="G46" t="str">
        <f>VLOOKUP(F46,Regions[[region name]:[region group name2]],2,0)</f>
        <v>Центральный округ</v>
      </c>
      <c r="H46" t="s">
        <v>1022</v>
      </c>
      <c r="J46">
        <v>0</v>
      </c>
      <c r="K46">
        <v>0</v>
      </c>
      <c r="L46">
        <v>2</v>
      </c>
      <c r="M46">
        <v>0</v>
      </c>
      <c r="N46">
        <v>1</v>
      </c>
      <c r="O46">
        <v>0</v>
      </c>
      <c r="P46">
        <f t="shared" si="0"/>
        <v>12</v>
      </c>
      <c r="Q46">
        <f t="shared" si="1"/>
        <v>12</v>
      </c>
      <c r="R46" s="3" t="s">
        <v>880</v>
      </c>
      <c r="S46">
        <v>1</v>
      </c>
    </row>
    <row r="47" spans="1:19" x14ac:dyDescent="0.25">
      <c r="A47" t="s">
        <v>263</v>
      </c>
      <c r="B47" s="8" t="s">
        <v>1409</v>
      </c>
      <c r="C47" t="s">
        <v>829</v>
      </c>
      <c r="D47">
        <v>1970</v>
      </c>
      <c r="E47" t="s">
        <v>833</v>
      </c>
      <c r="F47" t="s">
        <v>1216</v>
      </c>
      <c r="G47" t="str">
        <f>VLOOKUP(F47,Regions[[region name]:[region group name2]],2,0)</f>
        <v>Центральный округ</v>
      </c>
      <c r="H47" t="s">
        <v>1022</v>
      </c>
      <c r="J47">
        <v>0</v>
      </c>
      <c r="K47">
        <v>0</v>
      </c>
      <c r="L47">
        <v>2</v>
      </c>
      <c r="M47">
        <v>0</v>
      </c>
      <c r="N47">
        <v>1</v>
      </c>
      <c r="O47">
        <v>0</v>
      </c>
      <c r="P47">
        <f t="shared" si="0"/>
        <v>12</v>
      </c>
      <c r="Q47">
        <f t="shared" si="1"/>
        <v>12</v>
      </c>
      <c r="R47" s="3" t="s">
        <v>869</v>
      </c>
      <c r="S47">
        <v>1</v>
      </c>
    </row>
    <row r="48" spans="1:19" x14ac:dyDescent="0.25">
      <c r="A48" t="s">
        <v>143</v>
      </c>
      <c r="B48" s="8" t="s">
        <v>1409</v>
      </c>
      <c r="C48" t="s">
        <v>829</v>
      </c>
      <c r="D48">
        <v>1998</v>
      </c>
      <c r="E48" t="s">
        <v>833</v>
      </c>
      <c r="F48" t="s">
        <v>1266</v>
      </c>
      <c r="G48" t="str">
        <f>VLOOKUP(F48,Regions[[region name]:[region group name2]],2,0)</f>
        <v>Сибирский округ</v>
      </c>
      <c r="H48" t="s">
        <v>1047</v>
      </c>
      <c r="J48">
        <v>0</v>
      </c>
      <c r="K48">
        <v>1</v>
      </c>
      <c r="L48">
        <v>4</v>
      </c>
      <c r="M48">
        <v>0</v>
      </c>
      <c r="N48">
        <v>10</v>
      </c>
      <c r="O48">
        <v>0</v>
      </c>
      <c r="P48">
        <f t="shared" si="0"/>
        <v>120</v>
      </c>
      <c r="Q48">
        <f t="shared" si="1"/>
        <v>480</v>
      </c>
      <c r="R48" s="3" t="s">
        <v>843</v>
      </c>
      <c r="S48">
        <v>1</v>
      </c>
    </row>
    <row r="49" spans="1:19" x14ac:dyDescent="0.25">
      <c r="A49" t="s">
        <v>220</v>
      </c>
      <c r="B49" s="8" t="s">
        <v>1409</v>
      </c>
      <c r="C49" t="s">
        <v>829</v>
      </c>
      <c r="D49">
        <v>1983</v>
      </c>
      <c r="E49" t="s">
        <v>833</v>
      </c>
      <c r="F49" t="s">
        <v>1237</v>
      </c>
      <c r="G49" t="str">
        <f>VLOOKUP(F49,Regions[[region name]:[region group name2]],2,0)</f>
        <v>Аннексированные территории</v>
      </c>
      <c r="H49" t="s">
        <v>1047</v>
      </c>
      <c r="J49">
        <v>0</v>
      </c>
      <c r="K49">
        <v>1</v>
      </c>
      <c r="L49">
        <v>4</v>
      </c>
      <c r="M49">
        <v>0</v>
      </c>
      <c r="N49">
        <v>10</v>
      </c>
      <c r="O49">
        <v>0</v>
      </c>
      <c r="P49">
        <f t="shared" si="0"/>
        <v>120</v>
      </c>
      <c r="Q49">
        <f t="shared" si="1"/>
        <v>480</v>
      </c>
      <c r="R49" s="3" t="s">
        <v>868</v>
      </c>
      <c r="S49">
        <v>1</v>
      </c>
    </row>
    <row r="50" spans="1:19" x14ac:dyDescent="0.25">
      <c r="A50" t="s">
        <v>282</v>
      </c>
      <c r="B50" s="9" t="s">
        <v>1426</v>
      </c>
      <c r="C50" t="s">
        <v>829</v>
      </c>
      <c r="D50">
        <v>1983</v>
      </c>
      <c r="E50" t="s">
        <v>833</v>
      </c>
      <c r="F50" t="s">
        <v>1216</v>
      </c>
      <c r="G50" t="str">
        <f>VLOOKUP(F50,Regions[[region name]:[region group name2]],2,0)</f>
        <v>Центральный округ</v>
      </c>
      <c r="H50" t="s">
        <v>1047</v>
      </c>
      <c r="J50">
        <v>0</v>
      </c>
      <c r="K50">
        <v>1</v>
      </c>
      <c r="L50">
        <v>4</v>
      </c>
      <c r="M50">
        <v>0</v>
      </c>
      <c r="N50">
        <v>10</v>
      </c>
      <c r="O50">
        <v>0</v>
      </c>
      <c r="P50">
        <f t="shared" si="0"/>
        <v>120</v>
      </c>
      <c r="Q50">
        <f t="shared" si="1"/>
        <v>480</v>
      </c>
      <c r="R50" s="3" t="s">
        <v>1387</v>
      </c>
      <c r="S50">
        <v>365</v>
      </c>
    </row>
    <row r="51" spans="1:19" x14ac:dyDescent="0.25">
      <c r="A51" t="s">
        <v>333</v>
      </c>
      <c r="B51" s="8" t="s">
        <v>1416</v>
      </c>
      <c r="C51" t="s">
        <v>829</v>
      </c>
      <c r="D51">
        <v>1966</v>
      </c>
      <c r="E51" t="s">
        <v>842</v>
      </c>
      <c r="F51" t="s">
        <v>1247</v>
      </c>
      <c r="G51" t="str">
        <f>VLOOKUP(F51,Regions[[region name]:[region group name2]],2,0)</f>
        <v>Центральный округ</v>
      </c>
      <c r="H51" t="s">
        <v>1047</v>
      </c>
      <c r="J51">
        <v>0</v>
      </c>
      <c r="K51">
        <v>1</v>
      </c>
      <c r="L51">
        <v>4</v>
      </c>
      <c r="M51">
        <v>0</v>
      </c>
      <c r="N51">
        <v>10</v>
      </c>
      <c r="O51">
        <v>0</v>
      </c>
      <c r="P51">
        <f t="shared" si="0"/>
        <v>120</v>
      </c>
      <c r="Q51">
        <f t="shared" si="1"/>
        <v>480</v>
      </c>
    </row>
    <row r="52" spans="1:19" x14ac:dyDescent="0.25">
      <c r="A52" t="s">
        <v>313</v>
      </c>
      <c r="B52" s="8" t="s">
        <v>1408</v>
      </c>
      <c r="C52" t="s">
        <v>829</v>
      </c>
      <c r="D52">
        <v>1983</v>
      </c>
      <c r="E52" t="s">
        <v>840</v>
      </c>
      <c r="F52" t="s">
        <v>1226</v>
      </c>
      <c r="G52" t="str">
        <f>VLOOKUP(F52,Regions[[region name]:[region group name2]],2,0)</f>
        <v>Приволжский округ</v>
      </c>
      <c r="H52" t="s">
        <v>1105</v>
      </c>
      <c r="J52">
        <v>0</v>
      </c>
      <c r="K52">
        <v>0</v>
      </c>
      <c r="L52">
        <v>2</v>
      </c>
      <c r="M52">
        <v>10</v>
      </c>
      <c r="N52">
        <v>0</v>
      </c>
      <c r="O52">
        <v>0</v>
      </c>
      <c r="P52">
        <f t="shared" si="0"/>
        <v>10</v>
      </c>
      <c r="Q52">
        <f t="shared" si="1"/>
        <v>10</v>
      </c>
    </row>
    <row r="53" spans="1:19" x14ac:dyDescent="0.25">
      <c r="A53" t="s">
        <v>668</v>
      </c>
      <c r="B53" s="8" t="s">
        <v>1408</v>
      </c>
      <c r="C53" t="s">
        <v>829</v>
      </c>
      <c r="D53">
        <v>1966</v>
      </c>
      <c r="E53" t="s">
        <v>833</v>
      </c>
      <c r="F53" t="s">
        <v>1270</v>
      </c>
      <c r="G53" t="str">
        <f>VLOOKUP(F53,Regions[[region name]:[region group name2]],2,0)</f>
        <v>Приволжский округ</v>
      </c>
      <c r="H53" t="s">
        <v>1105</v>
      </c>
      <c r="J53">
        <v>0</v>
      </c>
      <c r="K53">
        <v>0</v>
      </c>
      <c r="L53">
        <v>2</v>
      </c>
      <c r="M53">
        <v>10</v>
      </c>
      <c r="N53">
        <v>0</v>
      </c>
      <c r="O53">
        <v>0</v>
      </c>
      <c r="P53">
        <f t="shared" si="0"/>
        <v>10</v>
      </c>
      <c r="Q53">
        <f t="shared" si="1"/>
        <v>10</v>
      </c>
    </row>
    <row r="54" spans="1:19" hidden="1" x14ac:dyDescent="0.25">
      <c r="A54" t="s">
        <v>710</v>
      </c>
      <c r="B54" s="8" t="s">
        <v>1408</v>
      </c>
      <c r="C54" t="s">
        <v>829</v>
      </c>
      <c r="F54" t="s">
        <v>1248</v>
      </c>
      <c r="G54" t="str">
        <f>VLOOKUP(F54,Regions[[region name]:[region group name2]],2,0)</f>
        <v>Сибирский округ</v>
      </c>
      <c r="H54" t="s">
        <v>1196</v>
      </c>
      <c r="J54">
        <v>0</v>
      </c>
      <c r="K54">
        <v>0</v>
      </c>
      <c r="L54">
        <v>2</v>
      </c>
      <c r="M54">
        <v>10</v>
      </c>
      <c r="N54">
        <v>0</v>
      </c>
      <c r="O54">
        <v>0</v>
      </c>
      <c r="P54">
        <f t="shared" si="0"/>
        <v>10</v>
      </c>
      <c r="Q54">
        <f t="shared" si="1"/>
        <v>10</v>
      </c>
    </row>
    <row r="55" spans="1:19" x14ac:dyDescent="0.25">
      <c r="A55" t="s">
        <v>300</v>
      </c>
      <c r="B55" s="8" t="s">
        <v>1409</v>
      </c>
      <c r="C55" t="s">
        <v>829</v>
      </c>
      <c r="D55">
        <v>1995</v>
      </c>
      <c r="E55" t="s">
        <v>833</v>
      </c>
      <c r="F55" t="s">
        <v>1220</v>
      </c>
      <c r="G55" t="str">
        <f>VLOOKUP(F55,Regions[[region name]:[region group name2]],2,0)</f>
        <v>Северно-Западый округ</v>
      </c>
      <c r="H55" t="s">
        <v>1100</v>
      </c>
      <c r="J55">
        <v>0</v>
      </c>
      <c r="K55">
        <v>0</v>
      </c>
      <c r="L55">
        <v>4</v>
      </c>
      <c r="M55">
        <v>10</v>
      </c>
      <c r="N55">
        <v>0</v>
      </c>
      <c r="O55">
        <v>0</v>
      </c>
      <c r="P55">
        <f t="shared" si="0"/>
        <v>10</v>
      </c>
      <c r="Q55">
        <f t="shared" si="1"/>
        <v>20</v>
      </c>
    </row>
    <row r="56" spans="1:19" x14ac:dyDescent="0.25">
      <c r="A56" t="s">
        <v>273</v>
      </c>
      <c r="B56" s="7" t="s">
        <v>1414</v>
      </c>
      <c r="C56" t="s">
        <v>829</v>
      </c>
      <c r="D56">
        <v>1997</v>
      </c>
      <c r="E56" t="s">
        <v>833</v>
      </c>
      <c r="F56" t="s">
        <v>1250</v>
      </c>
      <c r="G56" t="str">
        <f>VLOOKUP(F56,Regions[[region name]:[region group name2]],2,0)</f>
        <v>Дальневосточный округ</v>
      </c>
      <c r="H56" t="s">
        <v>1091</v>
      </c>
      <c r="J56">
        <v>0</v>
      </c>
      <c r="K56">
        <v>0</v>
      </c>
      <c r="L56">
        <v>3</v>
      </c>
      <c r="M56">
        <v>10</v>
      </c>
      <c r="N56">
        <v>0</v>
      </c>
      <c r="O56">
        <v>0</v>
      </c>
      <c r="P56">
        <f t="shared" si="0"/>
        <v>10</v>
      </c>
      <c r="Q56">
        <f t="shared" si="1"/>
        <v>10</v>
      </c>
    </row>
    <row r="57" spans="1:19" x14ac:dyDescent="0.25">
      <c r="A57" t="s">
        <v>803</v>
      </c>
      <c r="B57" s="7" t="s">
        <v>1407</v>
      </c>
      <c r="C57" t="s">
        <v>829</v>
      </c>
      <c r="D57">
        <v>1974</v>
      </c>
      <c r="E57" t="s">
        <v>833</v>
      </c>
      <c r="F57" t="s">
        <v>1232</v>
      </c>
      <c r="G57" t="str">
        <f>VLOOKUP(F57,Regions[[region name]:[region group name2]],2,0)</f>
        <v>Центральный округ</v>
      </c>
      <c r="H57" t="s">
        <v>1209</v>
      </c>
      <c r="J57">
        <v>0</v>
      </c>
      <c r="K57">
        <v>0</v>
      </c>
      <c r="L57">
        <v>2</v>
      </c>
      <c r="M57">
        <v>10</v>
      </c>
      <c r="N57">
        <v>0</v>
      </c>
      <c r="O57">
        <v>0</v>
      </c>
      <c r="P57">
        <f t="shared" si="0"/>
        <v>10</v>
      </c>
      <c r="Q57">
        <f t="shared" si="1"/>
        <v>10</v>
      </c>
    </row>
    <row r="58" spans="1:19" x14ac:dyDescent="0.25">
      <c r="A58" t="s">
        <v>72</v>
      </c>
      <c r="B58" s="8" t="s">
        <v>1408</v>
      </c>
      <c r="C58" t="s">
        <v>829</v>
      </c>
      <c r="D58">
        <v>1986</v>
      </c>
      <c r="E58" t="s">
        <v>832</v>
      </c>
      <c r="F58" t="s">
        <v>1216</v>
      </c>
      <c r="G58" t="str">
        <f>VLOOKUP(F58,Regions[[region name]:[region group name2]],2,0)</f>
        <v>Центральный округ</v>
      </c>
      <c r="H58" t="s">
        <v>1014</v>
      </c>
      <c r="J58">
        <v>0</v>
      </c>
      <c r="K58">
        <v>0</v>
      </c>
      <c r="L58">
        <v>4</v>
      </c>
      <c r="M58">
        <v>0</v>
      </c>
      <c r="N58">
        <v>11</v>
      </c>
      <c r="O58">
        <v>0</v>
      </c>
      <c r="P58">
        <f t="shared" si="0"/>
        <v>132</v>
      </c>
      <c r="Q58">
        <f t="shared" si="1"/>
        <v>264</v>
      </c>
    </row>
    <row r="59" spans="1:19" x14ac:dyDescent="0.25">
      <c r="A59" t="s">
        <v>77</v>
      </c>
      <c r="B59" s="8" t="s">
        <v>1408</v>
      </c>
      <c r="C59" t="s">
        <v>829</v>
      </c>
      <c r="D59">
        <v>1993</v>
      </c>
      <c r="E59" t="s">
        <v>832</v>
      </c>
      <c r="F59" t="s">
        <v>1216</v>
      </c>
      <c r="G59" t="str">
        <f>VLOOKUP(F59,Regions[[region name]:[region group name2]],2,0)</f>
        <v>Центральный округ</v>
      </c>
      <c r="H59" t="s">
        <v>1014</v>
      </c>
      <c r="J59">
        <v>0</v>
      </c>
      <c r="K59">
        <v>0</v>
      </c>
      <c r="L59">
        <v>4</v>
      </c>
      <c r="M59">
        <v>0</v>
      </c>
      <c r="N59">
        <v>11</v>
      </c>
      <c r="O59">
        <v>0</v>
      </c>
      <c r="P59">
        <f t="shared" si="0"/>
        <v>132</v>
      </c>
      <c r="Q59">
        <f t="shared" si="1"/>
        <v>264</v>
      </c>
    </row>
    <row r="60" spans="1:19" x14ac:dyDescent="0.25">
      <c r="A60" t="s">
        <v>98</v>
      </c>
      <c r="B60" s="8" t="s">
        <v>1408</v>
      </c>
      <c r="C60" t="s">
        <v>830</v>
      </c>
      <c r="D60">
        <v>1971</v>
      </c>
      <c r="E60" t="s">
        <v>842</v>
      </c>
      <c r="F60" t="s">
        <v>1248</v>
      </c>
      <c r="G60" t="str">
        <f>VLOOKUP(F60,Regions[[region name]:[region group name2]],2,0)</f>
        <v>Сибирский округ</v>
      </c>
      <c r="H60" t="s">
        <v>1025</v>
      </c>
      <c r="J60">
        <v>0</v>
      </c>
      <c r="K60">
        <v>0</v>
      </c>
      <c r="L60">
        <v>2</v>
      </c>
      <c r="M60">
        <v>11</v>
      </c>
      <c r="N60">
        <v>0</v>
      </c>
      <c r="O60">
        <v>0</v>
      </c>
      <c r="P60">
        <f t="shared" si="0"/>
        <v>11</v>
      </c>
      <c r="Q60">
        <f t="shared" si="1"/>
        <v>11</v>
      </c>
    </row>
    <row r="61" spans="1:19" x14ac:dyDescent="0.25">
      <c r="A61" t="s">
        <v>214</v>
      </c>
      <c r="B61" s="8" t="s">
        <v>1409</v>
      </c>
      <c r="C61" t="s">
        <v>829</v>
      </c>
      <c r="D61">
        <v>1987</v>
      </c>
      <c r="E61" t="s">
        <v>845</v>
      </c>
      <c r="F61" t="s">
        <v>1260</v>
      </c>
      <c r="G61" t="str">
        <f>VLOOKUP(F61,Regions[[region name]:[region group name2]],2,0)</f>
        <v>Южный</v>
      </c>
      <c r="H61" t="s">
        <v>1078</v>
      </c>
      <c r="J61">
        <v>0</v>
      </c>
      <c r="K61">
        <v>1</v>
      </c>
      <c r="L61">
        <v>4</v>
      </c>
      <c r="M61">
        <v>0</v>
      </c>
      <c r="N61">
        <v>12</v>
      </c>
      <c r="O61">
        <v>0</v>
      </c>
      <c r="P61">
        <f t="shared" si="0"/>
        <v>144</v>
      </c>
      <c r="Q61">
        <f t="shared" si="1"/>
        <v>576</v>
      </c>
    </row>
    <row r="62" spans="1:19" x14ac:dyDescent="0.25">
      <c r="A62" t="s">
        <v>227</v>
      </c>
      <c r="B62" s="8" t="s">
        <v>1426</v>
      </c>
      <c r="C62" t="s">
        <v>829</v>
      </c>
      <c r="D62">
        <v>2004</v>
      </c>
      <c r="E62" t="s">
        <v>842</v>
      </c>
      <c r="F62" t="s">
        <v>1277</v>
      </c>
      <c r="G62" t="str">
        <f>VLOOKUP(F62,Regions[[region name]:[region group name2]],2,0)</f>
        <v>Сибирский округ</v>
      </c>
      <c r="H62" t="s">
        <v>1078</v>
      </c>
      <c r="J62">
        <v>0</v>
      </c>
      <c r="K62">
        <v>1</v>
      </c>
      <c r="L62">
        <v>4</v>
      </c>
      <c r="M62">
        <v>0</v>
      </c>
      <c r="N62">
        <v>12</v>
      </c>
      <c r="O62">
        <v>0</v>
      </c>
      <c r="P62">
        <f t="shared" si="0"/>
        <v>144</v>
      </c>
      <c r="Q62">
        <f t="shared" si="1"/>
        <v>576</v>
      </c>
    </row>
    <row r="63" spans="1:19" x14ac:dyDescent="0.25">
      <c r="A63" t="s">
        <v>463</v>
      </c>
      <c r="B63" s="8" t="s">
        <v>1409</v>
      </c>
      <c r="C63" t="s">
        <v>829</v>
      </c>
      <c r="D63">
        <v>2002</v>
      </c>
      <c r="E63" t="s">
        <v>833</v>
      </c>
      <c r="F63" t="s">
        <v>1274</v>
      </c>
      <c r="G63" t="str">
        <f>VLOOKUP(F63,Regions[[region name]:[region group name2]],2,0)</f>
        <v>Уральский округ</v>
      </c>
      <c r="H63" t="s">
        <v>1078</v>
      </c>
      <c r="J63">
        <v>0</v>
      </c>
      <c r="K63">
        <v>1</v>
      </c>
      <c r="L63">
        <v>4</v>
      </c>
      <c r="M63">
        <v>0</v>
      </c>
      <c r="N63">
        <v>12</v>
      </c>
      <c r="O63">
        <v>0</v>
      </c>
      <c r="P63">
        <f t="shared" si="0"/>
        <v>144</v>
      </c>
      <c r="Q63">
        <f t="shared" si="1"/>
        <v>576</v>
      </c>
    </row>
    <row r="64" spans="1:19" x14ac:dyDescent="0.25">
      <c r="A64" t="s">
        <v>102</v>
      </c>
      <c r="B64" s="8" t="s">
        <v>1409</v>
      </c>
      <c r="C64" t="s">
        <v>829</v>
      </c>
      <c r="D64">
        <v>1983</v>
      </c>
      <c r="E64" t="s">
        <v>833</v>
      </c>
      <c r="F64" t="s">
        <v>1239</v>
      </c>
      <c r="G64" t="str">
        <f>VLOOKUP(F64,Regions[[region name]:[region group name2]],2,0)</f>
        <v>Дальневосточный округ</v>
      </c>
      <c r="H64" t="s">
        <v>1028</v>
      </c>
      <c r="J64">
        <v>0</v>
      </c>
      <c r="K64">
        <v>1</v>
      </c>
      <c r="L64">
        <v>4</v>
      </c>
      <c r="M64">
        <v>0</v>
      </c>
      <c r="N64">
        <v>13</v>
      </c>
      <c r="O64">
        <v>0</v>
      </c>
      <c r="P64">
        <f t="shared" si="0"/>
        <v>156</v>
      </c>
      <c r="Q64">
        <f t="shared" si="1"/>
        <v>624</v>
      </c>
    </row>
    <row r="65" spans="1:17" x14ac:dyDescent="0.25">
      <c r="A65" t="s">
        <v>425</v>
      </c>
      <c r="B65" s="7" t="s">
        <v>1414</v>
      </c>
      <c r="C65" t="s">
        <v>829</v>
      </c>
      <c r="D65">
        <v>2001</v>
      </c>
      <c r="E65" t="s">
        <v>845</v>
      </c>
      <c r="F65" t="s">
        <v>1216</v>
      </c>
      <c r="G65" t="str">
        <f>VLOOKUP(F65,Regions[[region name]:[region group name2]],2,0)</f>
        <v>Центральный округ</v>
      </c>
      <c r="H65" t="s">
        <v>1028</v>
      </c>
      <c r="J65">
        <v>0</v>
      </c>
      <c r="K65">
        <v>1</v>
      </c>
      <c r="L65">
        <v>4</v>
      </c>
      <c r="M65">
        <v>0</v>
      </c>
      <c r="N65">
        <v>13</v>
      </c>
      <c r="O65">
        <v>0</v>
      </c>
      <c r="P65">
        <f t="shared" si="0"/>
        <v>156</v>
      </c>
      <c r="Q65">
        <f t="shared" si="1"/>
        <v>624</v>
      </c>
    </row>
    <row r="66" spans="1:17" x14ac:dyDescent="0.25">
      <c r="A66" t="s">
        <v>363</v>
      </c>
      <c r="B66" s="8" t="s">
        <v>1426</v>
      </c>
      <c r="C66" t="s">
        <v>829</v>
      </c>
      <c r="D66">
        <v>1984</v>
      </c>
      <c r="E66" t="s">
        <v>833</v>
      </c>
      <c r="F66" t="s">
        <v>1233</v>
      </c>
      <c r="G66" t="str">
        <f>VLOOKUP(F66,Regions[[region name]:[region group name2]],2,0)</f>
        <v>Северно-Западый округ</v>
      </c>
      <c r="H66" t="s">
        <v>1119</v>
      </c>
      <c r="J66">
        <v>350000</v>
      </c>
      <c r="K66">
        <v>1</v>
      </c>
      <c r="L66">
        <v>4</v>
      </c>
      <c r="M66">
        <v>0</v>
      </c>
      <c r="N66">
        <v>13</v>
      </c>
      <c r="O66">
        <v>0</v>
      </c>
      <c r="P66">
        <f t="shared" si="0"/>
        <v>156</v>
      </c>
      <c r="Q66">
        <f t="shared" si="1"/>
        <v>624</v>
      </c>
    </row>
    <row r="67" spans="1:17" x14ac:dyDescent="0.25">
      <c r="A67" t="s">
        <v>439</v>
      </c>
      <c r="B67" s="8" t="s">
        <v>1409</v>
      </c>
      <c r="C67" t="s">
        <v>829</v>
      </c>
      <c r="D67">
        <v>2001</v>
      </c>
      <c r="E67" t="s">
        <v>833</v>
      </c>
      <c r="F67" t="s">
        <v>1274</v>
      </c>
      <c r="G67" t="str">
        <f>VLOOKUP(F67,Regions[[region name]:[region group name2]],2,0)</f>
        <v>Уральский округ</v>
      </c>
      <c r="H67" t="s">
        <v>1140</v>
      </c>
      <c r="J67">
        <v>0</v>
      </c>
      <c r="K67">
        <v>1</v>
      </c>
      <c r="L67">
        <v>4</v>
      </c>
      <c r="M67">
        <v>0</v>
      </c>
      <c r="N67">
        <v>13</v>
      </c>
      <c r="O67">
        <v>0</v>
      </c>
      <c r="P67">
        <f t="shared" ref="P67:P130" si="2">N67*12+M67</f>
        <v>156</v>
      </c>
      <c r="Q67">
        <f t="shared" ref="Q67:Q130" si="3">IF(L67=4,2,1)*IF(K67=1,2,1)*P67</f>
        <v>624</v>
      </c>
    </row>
    <row r="68" spans="1:17" x14ac:dyDescent="0.25">
      <c r="A68" t="s">
        <v>125</v>
      </c>
      <c r="B68" s="9" t="s">
        <v>1426</v>
      </c>
      <c r="C68" t="s">
        <v>829</v>
      </c>
      <c r="D68">
        <v>1994</v>
      </c>
      <c r="E68" t="s">
        <v>835</v>
      </c>
      <c r="F68" t="s">
        <v>1237</v>
      </c>
      <c r="G68" t="str">
        <f>VLOOKUP(F68,Regions[[region name]:[region group name2]],2,0)</f>
        <v>Аннексированные территории</v>
      </c>
      <c r="H68" t="s">
        <v>1041</v>
      </c>
      <c r="I68">
        <v>1</v>
      </c>
      <c r="J68">
        <v>0</v>
      </c>
      <c r="K68">
        <v>1</v>
      </c>
      <c r="L68">
        <v>4</v>
      </c>
      <c r="M68">
        <v>0</v>
      </c>
      <c r="N68">
        <v>15</v>
      </c>
      <c r="O68">
        <v>0</v>
      </c>
      <c r="P68">
        <f t="shared" si="2"/>
        <v>180</v>
      </c>
      <c r="Q68">
        <f t="shared" si="3"/>
        <v>720</v>
      </c>
    </row>
    <row r="69" spans="1:17" x14ac:dyDescent="0.25">
      <c r="A69" t="s">
        <v>358</v>
      </c>
      <c r="B69" s="8" t="s">
        <v>1409</v>
      </c>
      <c r="C69" t="s">
        <v>829</v>
      </c>
      <c r="D69">
        <v>1972</v>
      </c>
      <c r="E69" t="s">
        <v>833</v>
      </c>
      <c r="F69" t="s">
        <v>1243</v>
      </c>
      <c r="G69" t="str">
        <f>VLOOKUP(F69,Regions[[region name]:[region group name2]],2,0)</f>
        <v>Дальневосточный округ</v>
      </c>
      <c r="H69" t="s">
        <v>1117</v>
      </c>
      <c r="J69">
        <v>0</v>
      </c>
      <c r="K69">
        <v>1</v>
      </c>
      <c r="L69">
        <v>4</v>
      </c>
      <c r="M69">
        <v>0</v>
      </c>
      <c r="N69">
        <v>18</v>
      </c>
      <c r="O69">
        <v>0</v>
      </c>
      <c r="P69">
        <f t="shared" si="2"/>
        <v>216</v>
      </c>
      <c r="Q69">
        <f t="shared" si="3"/>
        <v>864</v>
      </c>
    </row>
    <row r="70" spans="1:17" x14ac:dyDescent="0.25">
      <c r="A70" t="s">
        <v>428</v>
      </c>
      <c r="B70" s="8" t="s">
        <v>1409</v>
      </c>
      <c r="C70" t="s">
        <v>829</v>
      </c>
      <c r="D70">
        <v>1985</v>
      </c>
      <c r="E70" t="s">
        <v>835</v>
      </c>
      <c r="F70" t="s">
        <v>1269</v>
      </c>
      <c r="G70" t="str">
        <f>VLOOKUP(F70,Regions[[region name]:[region group name2]],2,0)</f>
        <v>Уральский округ</v>
      </c>
      <c r="H70" t="s">
        <v>1137</v>
      </c>
      <c r="J70">
        <v>0</v>
      </c>
      <c r="K70">
        <v>1</v>
      </c>
      <c r="L70">
        <v>4</v>
      </c>
      <c r="M70">
        <v>0</v>
      </c>
      <c r="N70">
        <v>19</v>
      </c>
      <c r="O70">
        <v>0</v>
      </c>
      <c r="P70">
        <f t="shared" si="2"/>
        <v>228</v>
      </c>
      <c r="Q70">
        <f t="shared" si="3"/>
        <v>912</v>
      </c>
    </row>
    <row r="71" spans="1:17" x14ac:dyDescent="0.25">
      <c r="A71" t="s">
        <v>462</v>
      </c>
      <c r="B71" s="8" t="s">
        <v>1409</v>
      </c>
      <c r="C71" t="s">
        <v>829</v>
      </c>
      <c r="D71">
        <v>1995</v>
      </c>
      <c r="E71" t="s">
        <v>835</v>
      </c>
      <c r="F71" t="s">
        <v>1269</v>
      </c>
      <c r="G71" t="str">
        <f>VLOOKUP(F71,Regions[[region name]:[region group name2]],2,0)</f>
        <v>Уральский округ</v>
      </c>
      <c r="H71" t="s">
        <v>1137</v>
      </c>
      <c r="J71">
        <v>0</v>
      </c>
      <c r="K71">
        <v>1</v>
      </c>
      <c r="L71">
        <v>4</v>
      </c>
      <c r="M71">
        <v>0</v>
      </c>
      <c r="N71">
        <v>19</v>
      </c>
      <c r="O71">
        <v>0</v>
      </c>
      <c r="P71">
        <f t="shared" si="2"/>
        <v>228</v>
      </c>
      <c r="Q71">
        <f t="shared" si="3"/>
        <v>912</v>
      </c>
    </row>
    <row r="72" spans="1:17" hidden="1" x14ac:dyDescent="0.25">
      <c r="A72" t="s">
        <v>153</v>
      </c>
      <c r="B72" s="7" t="s">
        <v>1414</v>
      </c>
      <c r="C72" t="s">
        <v>829</v>
      </c>
      <c r="E72" t="s">
        <v>833</v>
      </c>
      <c r="F72" t="s">
        <v>1246</v>
      </c>
      <c r="G72" t="str">
        <f>VLOOKUP(F72,Regions[[region name]:[region group name2]],2,0)</f>
        <v>Аннексированные территории</v>
      </c>
      <c r="H72" t="s">
        <v>1052</v>
      </c>
      <c r="J72">
        <v>0</v>
      </c>
      <c r="K72">
        <v>0</v>
      </c>
      <c r="L72">
        <v>3</v>
      </c>
      <c r="M72">
        <v>1</v>
      </c>
      <c r="N72">
        <v>2</v>
      </c>
      <c r="O72">
        <v>0</v>
      </c>
      <c r="P72">
        <f t="shared" si="2"/>
        <v>25</v>
      </c>
      <c r="Q72">
        <f t="shared" si="3"/>
        <v>25</v>
      </c>
    </row>
    <row r="73" spans="1:17" x14ac:dyDescent="0.25">
      <c r="A73" t="s">
        <v>281</v>
      </c>
      <c r="B73" s="8" t="s">
        <v>1409</v>
      </c>
      <c r="C73" t="s">
        <v>830</v>
      </c>
      <c r="D73">
        <v>1961</v>
      </c>
      <c r="E73" t="s">
        <v>842</v>
      </c>
      <c r="F73" t="s">
        <v>1239</v>
      </c>
      <c r="G73" t="str">
        <f>VLOOKUP(F73,Regions[[region name]:[region group name2]],2,0)</f>
        <v>Дальневосточный округ</v>
      </c>
      <c r="H73" t="s">
        <v>1095</v>
      </c>
      <c r="I73">
        <v>1</v>
      </c>
      <c r="J73">
        <v>0</v>
      </c>
      <c r="K73">
        <v>0</v>
      </c>
      <c r="L73">
        <v>4</v>
      </c>
      <c r="M73">
        <v>10</v>
      </c>
      <c r="N73">
        <v>2</v>
      </c>
      <c r="O73">
        <v>0</v>
      </c>
      <c r="P73">
        <f t="shared" si="2"/>
        <v>34</v>
      </c>
      <c r="Q73">
        <f t="shared" si="3"/>
        <v>68</v>
      </c>
    </row>
    <row r="74" spans="1:17" x14ac:dyDescent="0.25">
      <c r="A74" t="s">
        <v>652</v>
      </c>
      <c r="B74" s="7" t="s">
        <v>1415</v>
      </c>
      <c r="C74" t="s">
        <v>829</v>
      </c>
      <c r="D74">
        <v>1995</v>
      </c>
      <c r="E74" t="s">
        <v>880</v>
      </c>
      <c r="F74" t="s">
        <v>1264</v>
      </c>
      <c r="G74" t="str">
        <f>VLOOKUP(F74,Regions[[region name]:[region group name2]],2,0)</f>
        <v>Дальневосточный округ</v>
      </c>
      <c r="H74" t="s">
        <v>1184</v>
      </c>
      <c r="J74">
        <v>0</v>
      </c>
      <c r="K74">
        <v>0</v>
      </c>
      <c r="L74">
        <v>4</v>
      </c>
      <c r="M74">
        <v>10</v>
      </c>
      <c r="N74">
        <v>2</v>
      </c>
      <c r="O74">
        <v>0</v>
      </c>
      <c r="P74">
        <f t="shared" si="2"/>
        <v>34</v>
      </c>
      <c r="Q74">
        <f t="shared" si="3"/>
        <v>68</v>
      </c>
    </row>
    <row r="75" spans="1:17" x14ac:dyDescent="0.25">
      <c r="A75" t="s">
        <v>256</v>
      </c>
      <c r="B75" s="7" t="s">
        <v>1414</v>
      </c>
      <c r="C75" t="s">
        <v>829</v>
      </c>
      <c r="D75">
        <v>1987</v>
      </c>
      <c r="E75" t="s">
        <v>839</v>
      </c>
      <c r="F75" t="s">
        <v>1266</v>
      </c>
      <c r="G75" t="str">
        <f>VLOOKUP(F75,Regions[[region name]:[region group name2]],2,0)</f>
        <v>Сибирский округ</v>
      </c>
      <c r="H75" t="s">
        <v>1088</v>
      </c>
      <c r="I75">
        <v>1</v>
      </c>
      <c r="J75">
        <v>0</v>
      </c>
      <c r="K75">
        <v>0</v>
      </c>
      <c r="L75">
        <v>4</v>
      </c>
      <c r="M75">
        <v>10</v>
      </c>
      <c r="N75">
        <v>2</v>
      </c>
      <c r="O75">
        <v>0</v>
      </c>
      <c r="P75">
        <f t="shared" si="2"/>
        <v>34</v>
      </c>
      <c r="Q75">
        <f t="shared" si="3"/>
        <v>68</v>
      </c>
    </row>
    <row r="76" spans="1:17" hidden="1" x14ac:dyDescent="0.25">
      <c r="A76" t="s">
        <v>647</v>
      </c>
      <c r="B76" s="7" t="s">
        <v>1415</v>
      </c>
      <c r="C76" t="s">
        <v>829</v>
      </c>
      <c r="E76" t="s">
        <v>846</v>
      </c>
      <c r="F76" t="s">
        <v>1215</v>
      </c>
      <c r="G76" t="str">
        <f>VLOOKUP(F76,Regions[[region name]:[region group name2]],2,0)</f>
        <v>Южный</v>
      </c>
      <c r="H76" t="s">
        <v>1182</v>
      </c>
      <c r="J76">
        <v>0</v>
      </c>
      <c r="K76">
        <v>0</v>
      </c>
      <c r="L76">
        <v>4</v>
      </c>
      <c r="M76">
        <v>3</v>
      </c>
      <c r="N76">
        <v>2</v>
      </c>
      <c r="O76">
        <v>0</v>
      </c>
      <c r="P76">
        <f t="shared" si="2"/>
        <v>27</v>
      </c>
      <c r="Q76">
        <f t="shared" si="3"/>
        <v>54</v>
      </c>
    </row>
    <row r="77" spans="1:17" hidden="1" x14ac:dyDescent="0.25">
      <c r="A77" t="s">
        <v>732</v>
      </c>
      <c r="B77" s="7" t="s">
        <v>1415</v>
      </c>
      <c r="C77" t="s">
        <v>829</v>
      </c>
      <c r="E77" t="s">
        <v>846</v>
      </c>
      <c r="G77" t="e">
        <f>VLOOKUP(F77,Regions[[region name]:[region group name2]],2,0)</f>
        <v>#N/A</v>
      </c>
      <c r="H77" t="s">
        <v>1182</v>
      </c>
      <c r="J77">
        <v>0</v>
      </c>
      <c r="K77">
        <v>0</v>
      </c>
      <c r="L77">
        <v>4</v>
      </c>
      <c r="M77">
        <v>3</v>
      </c>
      <c r="N77">
        <v>2</v>
      </c>
      <c r="O77">
        <v>0</v>
      </c>
      <c r="P77">
        <f t="shared" si="2"/>
        <v>27</v>
      </c>
      <c r="Q77">
        <f t="shared" si="3"/>
        <v>54</v>
      </c>
    </row>
    <row r="78" spans="1:17" x14ac:dyDescent="0.25">
      <c r="A78" t="s">
        <v>118</v>
      </c>
      <c r="B78" s="7" t="s">
        <v>1415</v>
      </c>
      <c r="C78" t="s">
        <v>829</v>
      </c>
      <c r="D78">
        <v>1995</v>
      </c>
      <c r="E78" t="s">
        <v>846</v>
      </c>
      <c r="F78" t="s">
        <v>1240</v>
      </c>
      <c r="G78" t="str">
        <f>VLOOKUP(F78,Regions[[region name]:[region group name2]],2,0)</f>
        <v>Северно-Западый округ</v>
      </c>
      <c r="H78" t="s">
        <v>1037</v>
      </c>
      <c r="J78">
        <v>0</v>
      </c>
      <c r="K78">
        <v>0</v>
      </c>
      <c r="L78">
        <v>4</v>
      </c>
      <c r="M78">
        <v>5</v>
      </c>
      <c r="N78">
        <v>2</v>
      </c>
      <c r="O78">
        <v>0</v>
      </c>
      <c r="P78">
        <f t="shared" si="2"/>
        <v>29</v>
      </c>
      <c r="Q78">
        <f t="shared" si="3"/>
        <v>58</v>
      </c>
    </row>
    <row r="79" spans="1:17" hidden="1" x14ac:dyDescent="0.25">
      <c r="A79" t="s">
        <v>599</v>
      </c>
      <c r="C79" t="s">
        <v>830</v>
      </c>
      <c r="D79">
        <v>1997</v>
      </c>
      <c r="E79" t="s">
        <v>833</v>
      </c>
      <c r="F79" t="s">
        <v>1216</v>
      </c>
      <c r="G79" t="str">
        <f>VLOOKUP(F79,Regions[[region name]:[region group name2]],2,0)</f>
        <v>Центральный округ</v>
      </c>
      <c r="H79" t="s">
        <v>1173</v>
      </c>
      <c r="J79">
        <v>0</v>
      </c>
      <c r="K79">
        <v>0</v>
      </c>
      <c r="L79">
        <v>2</v>
      </c>
      <c r="M79">
        <v>5</v>
      </c>
      <c r="N79">
        <v>2</v>
      </c>
      <c r="O79">
        <v>0</v>
      </c>
      <c r="P79">
        <f t="shared" si="2"/>
        <v>29</v>
      </c>
      <c r="Q79">
        <f t="shared" si="3"/>
        <v>29</v>
      </c>
    </row>
    <row r="80" spans="1:17" hidden="1" x14ac:dyDescent="0.25">
      <c r="A80" t="s">
        <v>599</v>
      </c>
      <c r="C80" t="s">
        <v>830</v>
      </c>
      <c r="D80">
        <v>1992</v>
      </c>
      <c r="E80" t="s">
        <v>833</v>
      </c>
      <c r="F80" t="s">
        <v>1216</v>
      </c>
      <c r="G80" t="str">
        <f>VLOOKUP(F80,Regions[[region name]:[region group name2]],2,0)</f>
        <v>Центральный округ</v>
      </c>
      <c r="H80" t="s">
        <v>1173</v>
      </c>
      <c r="J80">
        <v>0</v>
      </c>
      <c r="K80">
        <v>0</v>
      </c>
      <c r="L80">
        <v>2</v>
      </c>
      <c r="M80">
        <v>5</v>
      </c>
      <c r="N80">
        <v>2</v>
      </c>
      <c r="O80">
        <v>0</v>
      </c>
      <c r="P80">
        <f t="shared" si="2"/>
        <v>29</v>
      </c>
      <c r="Q80">
        <f t="shared" si="3"/>
        <v>29</v>
      </c>
    </row>
    <row r="81" spans="1:17" hidden="1" x14ac:dyDescent="0.25">
      <c r="A81" t="s">
        <v>599</v>
      </c>
      <c r="C81" t="s">
        <v>829</v>
      </c>
      <c r="D81">
        <v>1993</v>
      </c>
      <c r="E81" t="s">
        <v>833</v>
      </c>
      <c r="F81" t="s">
        <v>1216</v>
      </c>
      <c r="G81" t="str">
        <f>VLOOKUP(F81,Regions[[region name]:[region group name2]],2,0)</f>
        <v>Центральный округ</v>
      </c>
      <c r="H81" t="s">
        <v>1173</v>
      </c>
      <c r="J81">
        <v>0</v>
      </c>
      <c r="K81">
        <v>0</v>
      </c>
      <c r="L81">
        <v>2</v>
      </c>
      <c r="M81">
        <v>5</v>
      </c>
      <c r="N81">
        <v>2</v>
      </c>
      <c r="O81">
        <v>0</v>
      </c>
      <c r="P81">
        <f t="shared" si="2"/>
        <v>29</v>
      </c>
      <c r="Q81">
        <f t="shared" si="3"/>
        <v>29</v>
      </c>
    </row>
    <row r="82" spans="1:17" x14ac:dyDescent="0.25">
      <c r="A82" t="s">
        <v>321</v>
      </c>
      <c r="B82" s="8" t="s">
        <v>1426</v>
      </c>
      <c r="C82" t="s">
        <v>829</v>
      </c>
      <c r="D82">
        <v>1986</v>
      </c>
      <c r="E82" t="s">
        <v>833</v>
      </c>
      <c r="F82" t="s">
        <v>1247</v>
      </c>
      <c r="G82" t="str">
        <f>VLOOKUP(F82,Regions[[region name]:[region group name2]],2,0)</f>
        <v>Центральный округ</v>
      </c>
      <c r="H82" t="s">
        <v>1107</v>
      </c>
      <c r="J82">
        <v>0</v>
      </c>
      <c r="K82">
        <v>0</v>
      </c>
      <c r="L82">
        <v>4</v>
      </c>
      <c r="M82">
        <v>6</v>
      </c>
      <c r="N82">
        <v>2</v>
      </c>
      <c r="O82">
        <v>0</v>
      </c>
      <c r="P82">
        <f t="shared" si="2"/>
        <v>30</v>
      </c>
      <c r="Q82">
        <f t="shared" si="3"/>
        <v>60</v>
      </c>
    </row>
    <row r="83" spans="1:17" x14ac:dyDescent="0.25">
      <c r="A83" t="s">
        <v>517</v>
      </c>
      <c r="B83" s="8" t="s">
        <v>1408</v>
      </c>
      <c r="C83" t="s">
        <v>829</v>
      </c>
      <c r="D83">
        <v>1990</v>
      </c>
      <c r="E83" t="s">
        <v>833</v>
      </c>
      <c r="F83" t="s">
        <v>1237</v>
      </c>
      <c r="G83" t="str">
        <f>VLOOKUP(F83,Regions[[region name]:[region group name2]],2,0)</f>
        <v>Аннексированные территории</v>
      </c>
      <c r="H83" t="s">
        <v>1161</v>
      </c>
      <c r="J83">
        <v>0</v>
      </c>
      <c r="K83">
        <v>1</v>
      </c>
      <c r="L83">
        <v>4</v>
      </c>
      <c r="M83">
        <v>6</v>
      </c>
      <c r="N83">
        <v>2</v>
      </c>
      <c r="O83">
        <v>0</v>
      </c>
      <c r="P83">
        <f t="shared" si="2"/>
        <v>30</v>
      </c>
      <c r="Q83">
        <f t="shared" si="3"/>
        <v>120</v>
      </c>
    </row>
    <row r="84" spans="1:17" x14ac:dyDescent="0.25">
      <c r="A84" t="s">
        <v>751</v>
      </c>
      <c r="B84" s="7" t="s">
        <v>1415</v>
      </c>
      <c r="C84" t="s">
        <v>829</v>
      </c>
      <c r="D84">
        <v>1994</v>
      </c>
      <c r="E84" t="s">
        <v>833</v>
      </c>
      <c r="F84" t="s">
        <v>1264</v>
      </c>
      <c r="G84" t="str">
        <f>VLOOKUP(F84,Regions[[region name]:[region group name2]],2,0)</f>
        <v>Дальневосточный округ</v>
      </c>
      <c r="H84" t="s">
        <v>1204</v>
      </c>
      <c r="J84">
        <v>0</v>
      </c>
      <c r="K84">
        <v>0</v>
      </c>
      <c r="L84">
        <v>4</v>
      </c>
      <c r="M84">
        <v>6</v>
      </c>
      <c r="N84">
        <v>2</v>
      </c>
      <c r="O84">
        <v>0</v>
      </c>
      <c r="P84">
        <f t="shared" si="2"/>
        <v>30</v>
      </c>
      <c r="Q84">
        <f t="shared" si="3"/>
        <v>60</v>
      </c>
    </row>
    <row r="85" spans="1:17" hidden="1" x14ac:dyDescent="0.25">
      <c r="A85" t="s">
        <v>770</v>
      </c>
      <c r="B85" s="7" t="s">
        <v>1415</v>
      </c>
      <c r="C85" t="s">
        <v>829</v>
      </c>
      <c r="E85" t="s">
        <v>846</v>
      </c>
      <c r="F85" t="s">
        <v>1256</v>
      </c>
      <c r="G85" t="str">
        <f>VLOOKUP(F85,Regions[[region name]:[region group name2]],2,0)</f>
        <v>Дальневосточный округ</v>
      </c>
      <c r="H85" t="s">
        <v>1204</v>
      </c>
      <c r="J85">
        <v>0</v>
      </c>
      <c r="K85">
        <v>0</v>
      </c>
      <c r="L85">
        <v>4</v>
      </c>
      <c r="M85">
        <v>6</v>
      </c>
      <c r="N85">
        <v>2</v>
      </c>
      <c r="O85">
        <v>0</v>
      </c>
      <c r="P85">
        <f t="shared" si="2"/>
        <v>30</v>
      </c>
      <c r="Q85">
        <f t="shared" si="3"/>
        <v>60</v>
      </c>
    </row>
    <row r="86" spans="1:17" hidden="1" x14ac:dyDescent="0.25">
      <c r="A86" t="s">
        <v>771</v>
      </c>
      <c r="B86" s="7" t="s">
        <v>1415</v>
      </c>
      <c r="C86" t="s">
        <v>829</v>
      </c>
      <c r="E86" t="s">
        <v>846</v>
      </c>
      <c r="F86" t="s">
        <v>1256</v>
      </c>
      <c r="G86" t="str">
        <f>VLOOKUP(F86,Regions[[region name]:[region group name2]],2,0)</f>
        <v>Дальневосточный округ</v>
      </c>
      <c r="H86" t="s">
        <v>1204</v>
      </c>
      <c r="J86">
        <v>0</v>
      </c>
      <c r="K86">
        <v>0</v>
      </c>
      <c r="L86">
        <v>4</v>
      </c>
      <c r="M86">
        <v>6</v>
      </c>
      <c r="N86">
        <v>2</v>
      </c>
      <c r="O86">
        <v>0</v>
      </c>
      <c r="P86">
        <f t="shared" si="2"/>
        <v>30</v>
      </c>
      <c r="Q86">
        <f t="shared" si="3"/>
        <v>60</v>
      </c>
    </row>
    <row r="87" spans="1:17" x14ac:dyDescent="0.25">
      <c r="A87" t="s">
        <v>183</v>
      </c>
      <c r="B87" s="8" t="s">
        <v>1409</v>
      </c>
      <c r="C87" t="s">
        <v>829</v>
      </c>
      <c r="D87">
        <v>1985</v>
      </c>
      <c r="E87" t="s">
        <v>840</v>
      </c>
      <c r="F87" t="s">
        <v>1260</v>
      </c>
      <c r="G87" t="str">
        <f>VLOOKUP(F87,Regions[[region name]:[region group name2]],2,0)</f>
        <v>Южный</v>
      </c>
      <c r="H87" t="s">
        <v>1062</v>
      </c>
      <c r="J87">
        <v>0</v>
      </c>
      <c r="K87">
        <v>0</v>
      </c>
      <c r="L87">
        <v>4</v>
      </c>
      <c r="M87">
        <v>6</v>
      </c>
      <c r="N87">
        <v>2</v>
      </c>
      <c r="O87">
        <v>0</v>
      </c>
      <c r="P87">
        <f t="shared" si="2"/>
        <v>30</v>
      </c>
      <c r="Q87">
        <f t="shared" si="3"/>
        <v>60</v>
      </c>
    </row>
    <row r="88" spans="1:17" hidden="1" x14ac:dyDescent="0.25">
      <c r="A88" t="s">
        <v>210</v>
      </c>
      <c r="B88" s="8" t="s">
        <v>1416</v>
      </c>
      <c r="C88" t="s">
        <v>829</v>
      </c>
      <c r="E88" t="s">
        <v>833</v>
      </c>
      <c r="F88" t="s">
        <v>1247</v>
      </c>
      <c r="G88" t="str">
        <f>VLOOKUP(F88,Regions[[region name]:[region group name2]],2,0)</f>
        <v>Центральный округ</v>
      </c>
      <c r="H88" t="s">
        <v>1076</v>
      </c>
      <c r="J88">
        <v>0</v>
      </c>
      <c r="K88">
        <v>0</v>
      </c>
      <c r="L88">
        <v>4</v>
      </c>
      <c r="M88">
        <v>6</v>
      </c>
      <c r="N88">
        <v>2</v>
      </c>
      <c r="O88">
        <v>1</v>
      </c>
      <c r="P88">
        <f t="shared" si="2"/>
        <v>30</v>
      </c>
      <c r="Q88">
        <f t="shared" si="3"/>
        <v>60</v>
      </c>
    </row>
    <row r="89" spans="1:17" x14ac:dyDescent="0.25">
      <c r="A89" t="s">
        <v>337</v>
      </c>
      <c r="B89" s="8" t="s">
        <v>1426</v>
      </c>
      <c r="C89" t="s">
        <v>829</v>
      </c>
      <c r="D89">
        <v>2002</v>
      </c>
      <c r="E89" t="s">
        <v>833</v>
      </c>
      <c r="F89" t="s">
        <v>1264</v>
      </c>
      <c r="G89" t="str">
        <f>VLOOKUP(F89,Regions[[region name]:[region group name2]],2,0)</f>
        <v>Дальневосточный округ</v>
      </c>
      <c r="H89" t="s">
        <v>1113</v>
      </c>
      <c r="J89">
        <v>0</v>
      </c>
      <c r="K89">
        <v>0</v>
      </c>
      <c r="L89">
        <v>4</v>
      </c>
      <c r="M89">
        <v>0</v>
      </c>
      <c r="N89">
        <v>2</v>
      </c>
      <c r="O89">
        <v>0</v>
      </c>
      <c r="P89">
        <f t="shared" si="2"/>
        <v>24</v>
      </c>
      <c r="Q89">
        <f t="shared" si="3"/>
        <v>48</v>
      </c>
    </row>
    <row r="90" spans="1:17" hidden="1" x14ac:dyDescent="0.25">
      <c r="A90" t="s">
        <v>519</v>
      </c>
      <c r="C90" t="s">
        <v>830</v>
      </c>
      <c r="D90">
        <v>1999</v>
      </c>
      <c r="E90" t="s">
        <v>833</v>
      </c>
      <c r="F90" t="s">
        <v>1216</v>
      </c>
      <c r="G90" t="str">
        <f>VLOOKUP(F90,Regions[[region name]:[region group name2]],2,0)</f>
        <v>Центральный округ</v>
      </c>
      <c r="H90" t="s">
        <v>1113</v>
      </c>
      <c r="J90">
        <v>0</v>
      </c>
      <c r="K90">
        <v>0</v>
      </c>
      <c r="L90">
        <v>4</v>
      </c>
      <c r="M90">
        <v>0</v>
      </c>
      <c r="N90">
        <v>2</v>
      </c>
      <c r="O90">
        <v>0</v>
      </c>
      <c r="P90">
        <f t="shared" si="2"/>
        <v>24</v>
      </c>
      <c r="Q90">
        <f t="shared" si="3"/>
        <v>48</v>
      </c>
    </row>
    <row r="91" spans="1:17" x14ac:dyDescent="0.25">
      <c r="A91" t="s">
        <v>521</v>
      </c>
      <c r="B91" s="7" t="s">
        <v>1407</v>
      </c>
      <c r="C91" t="s">
        <v>829</v>
      </c>
      <c r="D91">
        <v>1968</v>
      </c>
      <c r="E91" t="s">
        <v>833</v>
      </c>
      <c r="F91" t="s">
        <v>1262</v>
      </c>
      <c r="G91" t="str">
        <f>VLOOKUP(F91,Regions[[region name]:[region group name2]],2,0)</f>
        <v>Центральный округ</v>
      </c>
      <c r="H91" t="s">
        <v>1113</v>
      </c>
      <c r="I91">
        <v>1</v>
      </c>
      <c r="J91">
        <v>0</v>
      </c>
      <c r="K91">
        <v>0</v>
      </c>
      <c r="L91">
        <v>4</v>
      </c>
      <c r="M91">
        <v>0</v>
      </c>
      <c r="N91">
        <v>2</v>
      </c>
      <c r="O91">
        <v>0</v>
      </c>
      <c r="P91">
        <f t="shared" si="2"/>
        <v>24</v>
      </c>
      <c r="Q91">
        <f t="shared" si="3"/>
        <v>48</v>
      </c>
    </row>
    <row r="92" spans="1:17" hidden="1" x14ac:dyDescent="0.25">
      <c r="A92" t="s">
        <v>594</v>
      </c>
      <c r="B92" s="10" t="s">
        <v>1416</v>
      </c>
      <c r="C92" t="s">
        <v>829</v>
      </c>
      <c r="E92" t="s">
        <v>833</v>
      </c>
      <c r="F92" t="s">
        <v>1269</v>
      </c>
      <c r="G92" t="str">
        <f>VLOOKUP(F92,Regions[[region name]:[region group name2]],2,0)</f>
        <v>Уральский округ</v>
      </c>
      <c r="H92" t="s">
        <v>1113</v>
      </c>
      <c r="J92">
        <v>0</v>
      </c>
      <c r="K92">
        <v>0</v>
      </c>
      <c r="L92">
        <v>4</v>
      </c>
      <c r="M92">
        <v>0</v>
      </c>
      <c r="N92">
        <v>2</v>
      </c>
      <c r="O92">
        <v>0</v>
      </c>
      <c r="P92">
        <f t="shared" si="2"/>
        <v>24</v>
      </c>
      <c r="Q92">
        <f t="shared" si="3"/>
        <v>48</v>
      </c>
    </row>
    <row r="93" spans="1:17" x14ac:dyDescent="0.25">
      <c r="A93" t="s">
        <v>598</v>
      </c>
      <c r="B93" s="8" t="s">
        <v>1426</v>
      </c>
      <c r="C93" t="s">
        <v>829</v>
      </c>
      <c r="D93">
        <v>1987</v>
      </c>
      <c r="E93" t="s">
        <v>833</v>
      </c>
      <c r="F93" t="s">
        <v>1225</v>
      </c>
      <c r="G93" t="str">
        <f>VLOOKUP(F93,Regions[[region name]:[region group name2]],2,0)</f>
        <v>Сибирский округ</v>
      </c>
      <c r="H93" t="s">
        <v>1113</v>
      </c>
      <c r="J93">
        <v>0</v>
      </c>
      <c r="K93">
        <v>0</v>
      </c>
      <c r="L93">
        <v>4</v>
      </c>
      <c r="M93">
        <v>0</v>
      </c>
      <c r="N93">
        <v>2</v>
      </c>
      <c r="O93">
        <v>0</v>
      </c>
      <c r="P93">
        <f t="shared" si="2"/>
        <v>24</v>
      </c>
      <c r="Q93">
        <f t="shared" si="3"/>
        <v>48</v>
      </c>
    </row>
    <row r="94" spans="1:17" hidden="1" x14ac:dyDescent="0.25">
      <c r="A94" t="s">
        <v>105</v>
      </c>
      <c r="B94" s="8" t="s">
        <v>1409</v>
      </c>
      <c r="C94" t="s">
        <v>829</v>
      </c>
      <c r="E94" t="s">
        <v>833</v>
      </c>
      <c r="F94" t="s">
        <v>1254</v>
      </c>
      <c r="G94" t="str">
        <f>VLOOKUP(F94,Regions[[region name]:[region group name2]],2,0)</f>
        <v>Южный</v>
      </c>
      <c r="H94" t="s">
        <v>1030</v>
      </c>
      <c r="J94">
        <v>0</v>
      </c>
      <c r="K94">
        <v>0</v>
      </c>
      <c r="L94">
        <v>4</v>
      </c>
      <c r="M94">
        <v>0</v>
      </c>
      <c r="N94">
        <v>2</v>
      </c>
      <c r="O94">
        <v>0</v>
      </c>
      <c r="P94">
        <f t="shared" si="2"/>
        <v>24</v>
      </c>
      <c r="Q94">
        <f t="shared" si="3"/>
        <v>48</v>
      </c>
    </row>
    <row r="95" spans="1:17" x14ac:dyDescent="0.25">
      <c r="A95" t="s">
        <v>172</v>
      </c>
      <c r="B95" s="7" t="s">
        <v>1414</v>
      </c>
      <c r="C95" t="s">
        <v>830</v>
      </c>
      <c r="D95">
        <v>1961</v>
      </c>
      <c r="E95" t="s">
        <v>858</v>
      </c>
      <c r="F95" t="s">
        <v>1237</v>
      </c>
      <c r="G95" t="str">
        <f>VLOOKUP(F95,Regions[[region name]:[region group name2]],2,0)</f>
        <v>Аннексированные территории</v>
      </c>
      <c r="H95" t="s">
        <v>1030</v>
      </c>
      <c r="J95">
        <v>0</v>
      </c>
      <c r="K95">
        <v>0</v>
      </c>
      <c r="L95">
        <v>4</v>
      </c>
      <c r="M95">
        <v>0</v>
      </c>
      <c r="N95">
        <v>2</v>
      </c>
      <c r="O95">
        <v>0</v>
      </c>
      <c r="P95">
        <f t="shared" si="2"/>
        <v>24</v>
      </c>
      <c r="Q95">
        <f t="shared" si="3"/>
        <v>48</v>
      </c>
    </row>
    <row r="96" spans="1:17" x14ac:dyDescent="0.25">
      <c r="A96" t="s">
        <v>297</v>
      </c>
      <c r="B96" s="7" t="s">
        <v>1414</v>
      </c>
      <c r="C96" t="s">
        <v>829</v>
      </c>
      <c r="D96">
        <v>1985</v>
      </c>
      <c r="E96" t="s">
        <v>833</v>
      </c>
      <c r="F96" t="s">
        <v>1223</v>
      </c>
      <c r="G96" t="str">
        <f>VLOOKUP(F96,Regions[[region name]:[region group name2]],2,0)</f>
        <v>Центральный округ</v>
      </c>
      <c r="H96" t="s">
        <v>1030</v>
      </c>
      <c r="J96">
        <v>0</v>
      </c>
      <c r="K96">
        <v>0</v>
      </c>
      <c r="L96">
        <v>4</v>
      </c>
      <c r="M96">
        <v>0</v>
      </c>
      <c r="N96">
        <v>2</v>
      </c>
      <c r="O96">
        <v>0</v>
      </c>
      <c r="P96">
        <f t="shared" si="2"/>
        <v>24</v>
      </c>
      <c r="Q96">
        <f t="shared" si="3"/>
        <v>48</v>
      </c>
    </row>
    <row r="97" spans="1:17" x14ac:dyDescent="0.25">
      <c r="A97" t="s">
        <v>823</v>
      </c>
      <c r="B97" s="8" t="s">
        <v>1416</v>
      </c>
      <c r="C97" t="s">
        <v>829</v>
      </c>
      <c r="D97">
        <v>1965</v>
      </c>
      <c r="E97" t="s">
        <v>835</v>
      </c>
      <c r="F97" t="s">
        <v>1261</v>
      </c>
      <c r="G97" t="str">
        <f>VLOOKUP(F97,Regions[[region name]:[region group name2]],2,0)</f>
        <v>Приволжский округ</v>
      </c>
      <c r="H97" t="s">
        <v>1211</v>
      </c>
      <c r="J97">
        <v>0</v>
      </c>
      <c r="K97">
        <v>0</v>
      </c>
      <c r="L97">
        <v>4</v>
      </c>
      <c r="M97">
        <v>0</v>
      </c>
      <c r="N97">
        <v>2</v>
      </c>
      <c r="O97">
        <v>0</v>
      </c>
      <c r="P97">
        <f t="shared" si="2"/>
        <v>24</v>
      </c>
      <c r="Q97">
        <f t="shared" si="3"/>
        <v>48</v>
      </c>
    </row>
    <row r="98" spans="1:17" hidden="1" x14ac:dyDescent="0.25">
      <c r="A98" t="s">
        <v>654</v>
      </c>
      <c r="B98" s="7" t="s">
        <v>1414</v>
      </c>
      <c r="C98" t="s">
        <v>829</v>
      </c>
      <c r="E98" t="s">
        <v>833</v>
      </c>
      <c r="F98" t="s">
        <v>1229</v>
      </c>
      <c r="G98" t="str">
        <f>VLOOKUP(F98,Regions[[region name]:[region group name2]],2,0)</f>
        <v>Южный</v>
      </c>
      <c r="H98" t="s">
        <v>1185</v>
      </c>
      <c r="J98">
        <v>500000</v>
      </c>
      <c r="K98">
        <v>0</v>
      </c>
      <c r="L98">
        <v>4</v>
      </c>
      <c r="M98">
        <v>0</v>
      </c>
      <c r="N98">
        <v>2</v>
      </c>
      <c r="O98">
        <v>0</v>
      </c>
      <c r="P98">
        <f t="shared" si="2"/>
        <v>24</v>
      </c>
      <c r="Q98">
        <f t="shared" si="3"/>
        <v>48</v>
      </c>
    </row>
    <row r="99" spans="1:17" x14ac:dyDescent="0.25">
      <c r="A99" t="s">
        <v>61</v>
      </c>
      <c r="B99" s="8" t="s">
        <v>1416</v>
      </c>
      <c r="C99" t="s">
        <v>830</v>
      </c>
      <c r="D99">
        <v>1992</v>
      </c>
      <c r="E99" t="s">
        <v>833</v>
      </c>
      <c r="F99" t="s">
        <v>1237</v>
      </c>
      <c r="G99" t="str">
        <f>VLOOKUP(F99,Regions[[region name]:[region group name2]],2,0)</f>
        <v>Аннексированные территории</v>
      </c>
      <c r="H99" t="s">
        <v>1008</v>
      </c>
      <c r="J99">
        <v>0</v>
      </c>
      <c r="K99">
        <v>0</v>
      </c>
      <c r="L99">
        <v>4</v>
      </c>
      <c r="M99">
        <v>0</v>
      </c>
      <c r="N99">
        <v>2</v>
      </c>
      <c r="O99">
        <v>1</v>
      </c>
      <c r="P99">
        <f t="shared" si="2"/>
        <v>24</v>
      </c>
      <c r="Q99">
        <f t="shared" si="3"/>
        <v>48</v>
      </c>
    </row>
    <row r="100" spans="1:17" x14ac:dyDescent="0.25">
      <c r="A100" t="s">
        <v>73</v>
      </c>
      <c r="B100" s="8" t="s">
        <v>1409</v>
      </c>
      <c r="C100" t="s">
        <v>830</v>
      </c>
      <c r="D100">
        <v>2005</v>
      </c>
      <c r="E100" t="s">
        <v>848</v>
      </c>
      <c r="F100" t="s">
        <v>1226</v>
      </c>
      <c r="G100" t="str">
        <f>VLOOKUP(F100,Regions[[region name]:[region group name2]],2,0)</f>
        <v>Приволжский округ</v>
      </c>
      <c r="H100" t="s">
        <v>1008</v>
      </c>
      <c r="J100">
        <v>0</v>
      </c>
      <c r="K100">
        <v>0</v>
      </c>
      <c r="L100">
        <v>4</v>
      </c>
      <c r="M100">
        <v>0</v>
      </c>
      <c r="N100">
        <v>2</v>
      </c>
      <c r="O100">
        <v>1</v>
      </c>
      <c r="P100">
        <f t="shared" si="2"/>
        <v>24</v>
      </c>
      <c r="Q100">
        <f t="shared" si="3"/>
        <v>48</v>
      </c>
    </row>
    <row r="101" spans="1:17" x14ac:dyDescent="0.25">
      <c r="A101" t="s">
        <v>339</v>
      </c>
      <c r="B101" s="8" t="s">
        <v>1409</v>
      </c>
      <c r="C101" t="s">
        <v>829</v>
      </c>
      <c r="D101">
        <v>2000</v>
      </c>
      <c r="E101" t="s">
        <v>833</v>
      </c>
      <c r="F101" t="s">
        <v>1231</v>
      </c>
      <c r="G101" t="str">
        <f>VLOOKUP(F101,Regions[[region name]:[region group name2]],2,0)</f>
        <v>Северо-Кавказский округ</v>
      </c>
      <c r="H101" t="s">
        <v>1008</v>
      </c>
      <c r="J101">
        <v>0</v>
      </c>
      <c r="K101">
        <v>0</v>
      </c>
      <c r="L101">
        <v>4</v>
      </c>
      <c r="M101">
        <v>0</v>
      </c>
      <c r="N101">
        <v>2</v>
      </c>
      <c r="O101">
        <v>1</v>
      </c>
      <c r="P101">
        <f t="shared" si="2"/>
        <v>24</v>
      </c>
      <c r="Q101">
        <f t="shared" si="3"/>
        <v>48</v>
      </c>
    </row>
    <row r="102" spans="1:17" x14ac:dyDescent="0.25">
      <c r="A102" t="s">
        <v>589</v>
      </c>
      <c r="B102" s="8" t="s">
        <v>1416</v>
      </c>
      <c r="C102" t="s">
        <v>830</v>
      </c>
      <c r="D102">
        <v>2001</v>
      </c>
      <c r="E102" t="s">
        <v>844</v>
      </c>
      <c r="F102" t="s">
        <v>1220</v>
      </c>
      <c r="G102" t="str">
        <f>VLOOKUP(F102,Regions[[region name]:[region group name2]],2,0)</f>
        <v>Северно-Западый округ</v>
      </c>
      <c r="H102" t="s">
        <v>1008</v>
      </c>
      <c r="J102">
        <v>0</v>
      </c>
      <c r="K102">
        <v>0</v>
      </c>
      <c r="L102">
        <v>4</v>
      </c>
      <c r="M102">
        <v>0</v>
      </c>
      <c r="N102">
        <v>2</v>
      </c>
      <c r="O102">
        <v>1</v>
      </c>
      <c r="P102">
        <f t="shared" si="2"/>
        <v>24</v>
      </c>
      <c r="Q102">
        <f t="shared" si="3"/>
        <v>48</v>
      </c>
    </row>
    <row r="103" spans="1:17" x14ac:dyDescent="0.25">
      <c r="A103" t="s">
        <v>496</v>
      </c>
      <c r="B103" s="7" t="s">
        <v>1414</v>
      </c>
      <c r="C103" t="s">
        <v>830</v>
      </c>
      <c r="D103">
        <v>1962</v>
      </c>
      <c r="E103" t="s">
        <v>874</v>
      </c>
      <c r="F103" t="s">
        <v>1220</v>
      </c>
      <c r="G103" t="str">
        <f>VLOOKUP(F103,Regions[[region name]:[region group name2]],2,0)</f>
        <v>Северно-Западый округ</v>
      </c>
      <c r="H103" t="s">
        <v>1153</v>
      </c>
      <c r="J103">
        <v>0</v>
      </c>
      <c r="K103">
        <v>0</v>
      </c>
      <c r="L103">
        <v>4</v>
      </c>
      <c r="M103">
        <v>0</v>
      </c>
      <c r="N103">
        <v>2</v>
      </c>
      <c r="O103">
        <v>1</v>
      </c>
      <c r="P103">
        <f t="shared" si="2"/>
        <v>24</v>
      </c>
      <c r="Q103">
        <f t="shared" si="3"/>
        <v>48</v>
      </c>
    </row>
    <row r="104" spans="1:17" x14ac:dyDescent="0.25">
      <c r="A104" t="s">
        <v>718</v>
      </c>
      <c r="B104" s="7" t="s">
        <v>1407</v>
      </c>
      <c r="C104" t="s">
        <v>830</v>
      </c>
      <c r="D104">
        <v>1974</v>
      </c>
      <c r="E104" t="s">
        <v>832</v>
      </c>
      <c r="F104" t="s">
        <v>1284</v>
      </c>
      <c r="G104" t="str">
        <f>VLOOKUP(F104,Regions[[region name]:[region group name2]],2,0)</f>
        <v>Дальневосточный округ</v>
      </c>
      <c r="H104" t="s">
        <v>1200</v>
      </c>
      <c r="J104">
        <v>0</v>
      </c>
      <c r="K104">
        <v>0</v>
      </c>
      <c r="L104">
        <v>4</v>
      </c>
      <c r="M104">
        <v>0</v>
      </c>
      <c r="N104">
        <v>2</v>
      </c>
      <c r="O104">
        <v>1</v>
      </c>
      <c r="P104">
        <f t="shared" si="2"/>
        <v>24</v>
      </c>
      <c r="Q104">
        <f t="shared" si="3"/>
        <v>48</v>
      </c>
    </row>
    <row r="105" spans="1:17" hidden="1" x14ac:dyDescent="0.25">
      <c r="A105" t="s">
        <v>702</v>
      </c>
      <c r="B105" s="8" t="s">
        <v>1416</v>
      </c>
      <c r="C105" t="s">
        <v>829</v>
      </c>
      <c r="F105" t="s">
        <v>1231</v>
      </c>
      <c r="G105" t="str">
        <f>VLOOKUP(F105,Regions[[region name]:[region group name2]],2,0)</f>
        <v>Северо-Кавказский округ</v>
      </c>
      <c r="H105" t="s">
        <v>1194</v>
      </c>
      <c r="J105">
        <v>0</v>
      </c>
      <c r="K105">
        <v>0</v>
      </c>
      <c r="L105">
        <v>4</v>
      </c>
      <c r="M105">
        <v>0</v>
      </c>
      <c r="N105">
        <v>2</v>
      </c>
      <c r="O105">
        <v>1</v>
      </c>
      <c r="P105">
        <f t="shared" si="2"/>
        <v>24</v>
      </c>
      <c r="Q105">
        <f t="shared" si="3"/>
        <v>48</v>
      </c>
    </row>
    <row r="106" spans="1:17" hidden="1" x14ac:dyDescent="0.25">
      <c r="A106" t="s">
        <v>735</v>
      </c>
      <c r="B106" s="8" t="s">
        <v>1416</v>
      </c>
      <c r="C106" t="s">
        <v>829</v>
      </c>
      <c r="F106" t="s">
        <v>1264</v>
      </c>
      <c r="G106" t="str">
        <f>VLOOKUP(F106,Regions[[region name]:[region group name2]],2,0)</f>
        <v>Дальневосточный округ</v>
      </c>
      <c r="H106" t="s">
        <v>1203</v>
      </c>
      <c r="J106">
        <v>0</v>
      </c>
      <c r="K106">
        <v>0</v>
      </c>
      <c r="L106">
        <v>4</v>
      </c>
      <c r="M106">
        <v>0</v>
      </c>
      <c r="N106">
        <v>2</v>
      </c>
      <c r="O106">
        <v>1</v>
      </c>
      <c r="P106">
        <f t="shared" si="2"/>
        <v>24</v>
      </c>
      <c r="Q106">
        <f t="shared" si="3"/>
        <v>48</v>
      </c>
    </row>
    <row r="107" spans="1:17" x14ac:dyDescent="0.25">
      <c r="A107" t="s">
        <v>324</v>
      </c>
      <c r="B107" s="7" t="s">
        <v>1407</v>
      </c>
      <c r="C107" t="s">
        <v>829</v>
      </c>
      <c r="D107">
        <v>1968</v>
      </c>
      <c r="E107" t="s">
        <v>833</v>
      </c>
      <c r="F107" t="s">
        <v>1263</v>
      </c>
      <c r="G107" t="str">
        <f>VLOOKUP(F107,Regions[[region name]:[region group name2]],2,0)</f>
        <v>Северо-Кавказский округ</v>
      </c>
      <c r="H107" t="s">
        <v>1108</v>
      </c>
      <c r="J107">
        <v>30000</v>
      </c>
      <c r="K107">
        <v>0</v>
      </c>
      <c r="L107">
        <v>4</v>
      </c>
      <c r="M107">
        <v>0</v>
      </c>
      <c r="N107">
        <v>2</v>
      </c>
      <c r="O107">
        <v>1</v>
      </c>
      <c r="P107">
        <f t="shared" si="2"/>
        <v>24</v>
      </c>
      <c r="Q107">
        <f t="shared" si="3"/>
        <v>48</v>
      </c>
    </row>
    <row r="108" spans="1:17" hidden="1" x14ac:dyDescent="0.25">
      <c r="A108" t="s">
        <v>205</v>
      </c>
      <c r="B108" s="7" t="s">
        <v>1414</v>
      </c>
      <c r="C108" t="s">
        <v>829</v>
      </c>
      <c r="E108" t="s">
        <v>833</v>
      </c>
      <c r="F108" t="s">
        <v>1275</v>
      </c>
      <c r="G108" t="str">
        <f>VLOOKUP(F108,Regions[[region name]:[region group name2]],2,0)</f>
        <v>Центральный округ</v>
      </c>
      <c r="H108" t="s">
        <v>1074</v>
      </c>
      <c r="J108">
        <v>0</v>
      </c>
      <c r="K108">
        <v>0</v>
      </c>
      <c r="L108">
        <v>3</v>
      </c>
      <c r="M108">
        <v>0</v>
      </c>
      <c r="N108">
        <v>2</v>
      </c>
      <c r="O108">
        <v>0</v>
      </c>
      <c r="P108">
        <f t="shared" si="2"/>
        <v>24</v>
      </c>
      <c r="Q108">
        <f t="shared" si="3"/>
        <v>24</v>
      </c>
    </row>
    <row r="109" spans="1:17" x14ac:dyDescent="0.25">
      <c r="A109" t="s">
        <v>208</v>
      </c>
      <c r="B109" s="7" t="s">
        <v>1414</v>
      </c>
      <c r="C109" t="s">
        <v>829</v>
      </c>
      <c r="D109">
        <v>1989</v>
      </c>
      <c r="E109" t="s">
        <v>833</v>
      </c>
      <c r="F109" t="s">
        <v>1254</v>
      </c>
      <c r="G109" t="str">
        <f>VLOOKUP(F109,Regions[[region name]:[region group name2]],2,0)</f>
        <v>Южный</v>
      </c>
      <c r="H109" t="s">
        <v>1074</v>
      </c>
      <c r="J109">
        <v>0</v>
      </c>
      <c r="K109">
        <v>0</v>
      </c>
      <c r="L109">
        <v>3</v>
      </c>
      <c r="M109">
        <v>0</v>
      </c>
      <c r="N109">
        <v>2</v>
      </c>
      <c r="O109">
        <v>0</v>
      </c>
      <c r="P109">
        <f t="shared" si="2"/>
        <v>24</v>
      </c>
      <c r="Q109">
        <f t="shared" si="3"/>
        <v>24</v>
      </c>
    </row>
    <row r="110" spans="1:17" x14ac:dyDescent="0.25">
      <c r="A110" t="s">
        <v>522</v>
      </c>
      <c r="B110" s="7" t="s">
        <v>1414</v>
      </c>
      <c r="C110" t="s">
        <v>829</v>
      </c>
      <c r="D110">
        <v>1994</v>
      </c>
      <c r="E110" t="s">
        <v>833</v>
      </c>
      <c r="F110" t="s">
        <v>1262</v>
      </c>
      <c r="G110" t="str">
        <f>VLOOKUP(F110,Regions[[region name]:[region group name2]],2,0)</f>
        <v>Центральный округ</v>
      </c>
      <c r="H110" t="s">
        <v>1074</v>
      </c>
      <c r="J110">
        <v>0</v>
      </c>
      <c r="K110">
        <v>0</v>
      </c>
      <c r="L110">
        <v>3</v>
      </c>
      <c r="M110">
        <v>0</v>
      </c>
      <c r="N110">
        <v>2</v>
      </c>
      <c r="O110">
        <v>0</v>
      </c>
      <c r="P110">
        <f t="shared" si="2"/>
        <v>24</v>
      </c>
      <c r="Q110">
        <f t="shared" si="3"/>
        <v>24</v>
      </c>
    </row>
    <row r="111" spans="1:17" x14ac:dyDescent="0.25">
      <c r="A111" t="s">
        <v>232</v>
      </c>
      <c r="B111" s="7" t="s">
        <v>1414</v>
      </c>
      <c r="C111" t="s">
        <v>829</v>
      </c>
      <c r="D111">
        <v>1994</v>
      </c>
      <c r="E111" t="s">
        <v>841</v>
      </c>
      <c r="F111" t="s">
        <v>1262</v>
      </c>
      <c r="G111" t="str">
        <f>VLOOKUP(F111,Regions[[region name]:[region group name2]],2,0)</f>
        <v>Центральный округ</v>
      </c>
      <c r="H111" t="s">
        <v>1081</v>
      </c>
      <c r="J111">
        <v>180000</v>
      </c>
      <c r="K111">
        <v>0</v>
      </c>
      <c r="L111">
        <v>3</v>
      </c>
      <c r="M111">
        <v>0</v>
      </c>
      <c r="N111">
        <v>2</v>
      </c>
      <c r="O111">
        <v>0</v>
      </c>
      <c r="P111">
        <f t="shared" si="2"/>
        <v>24</v>
      </c>
      <c r="Q111">
        <f t="shared" si="3"/>
        <v>24</v>
      </c>
    </row>
    <row r="112" spans="1:17" x14ac:dyDescent="0.25">
      <c r="A112" t="s">
        <v>440</v>
      </c>
      <c r="B112" s="7" t="s">
        <v>1414</v>
      </c>
      <c r="C112" t="s">
        <v>829</v>
      </c>
      <c r="D112">
        <v>1994</v>
      </c>
      <c r="E112" t="s">
        <v>841</v>
      </c>
      <c r="F112" t="s">
        <v>1262</v>
      </c>
      <c r="G112" t="str">
        <f>VLOOKUP(F112,Regions[[region name]:[region group name2]],2,0)</f>
        <v>Центральный округ</v>
      </c>
      <c r="H112" t="s">
        <v>1081</v>
      </c>
      <c r="J112">
        <v>180000</v>
      </c>
      <c r="K112">
        <v>0</v>
      </c>
      <c r="L112">
        <v>3</v>
      </c>
      <c r="M112">
        <v>0</v>
      </c>
      <c r="N112">
        <v>2</v>
      </c>
      <c r="O112">
        <v>0</v>
      </c>
      <c r="P112">
        <f t="shared" si="2"/>
        <v>24</v>
      </c>
      <c r="Q112">
        <f t="shared" si="3"/>
        <v>24</v>
      </c>
    </row>
    <row r="113" spans="1:17" x14ac:dyDescent="0.25">
      <c r="A113" t="s">
        <v>409</v>
      </c>
      <c r="B113" s="8" t="s">
        <v>1409</v>
      </c>
      <c r="C113" t="s">
        <v>829</v>
      </c>
      <c r="D113">
        <v>1992</v>
      </c>
      <c r="E113" t="s">
        <v>833</v>
      </c>
      <c r="F113" t="s">
        <v>1255</v>
      </c>
      <c r="G113" t="str">
        <f>VLOOKUP(F113,Regions[[region name]:[region group name2]],2,0)</f>
        <v>Северно-Западый округ</v>
      </c>
      <c r="H113" t="s">
        <v>1131</v>
      </c>
      <c r="J113">
        <v>0</v>
      </c>
      <c r="K113">
        <v>0</v>
      </c>
      <c r="L113">
        <v>2</v>
      </c>
      <c r="M113">
        <v>0</v>
      </c>
      <c r="N113">
        <v>2</v>
      </c>
      <c r="O113">
        <v>0</v>
      </c>
      <c r="P113">
        <f t="shared" si="2"/>
        <v>24</v>
      </c>
      <c r="Q113">
        <f t="shared" si="3"/>
        <v>24</v>
      </c>
    </row>
    <row r="114" spans="1:17" x14ac:dyDescent="0.25">
      <c r="A114" t="s">
        <v>616</v>
      </c>
      <c r="B114" s="8" t="s">
        <v>1416</v>
      </c>
      <c r="C114" t="s">
        <v>829</v>
      </c>
      <c r="D114">
        <v>1975</v>
      </c>
      <c r="E114" t="s">
        <v>833</v>
      </c>
      <c r="F114" t="s">
        <v>1242</v>
      </c>
      <c r="G114" t="str">
        <f>VLOOKUP(F114,Regions[[region name]:[region group name2]],2,0)</f>
        <v>Сибирский округ</v>
      </c>
      <c r="H114" t="s">
        <v>1177</v>
      </c>
      <c r="J114">
        <v>0</v>
      </c>
      <c r="K114">
        <v>0</v>
      </c>
      <c r="L114">
        <v>4</v>
      </c>
      <c r="M114">
        <v>0</v>
      </c>
      <c r="N114">
        <v>2</v>
      </c>
      <c r="O114">
        <v>1</v>
      </c>
      <c r="P114">
        <f t="shared" si="2"/>
        <v>24</v>
      </c>
      <c r="Q114">
        <f t="shared" si="3"/>
        <v>48</v>
      </c>
    </row>
    <row r="115" spans="1:17" x14ac:dyDescent="0.25">
      <c r="A115" t="s">
        <v>422</v>
      </c>
      <c r="B115" s="8" t="s">
        <v>1408</v>
      </c>
      <c r="C115" t="s">
        <v>829</v>
      </c>
      <c r="D115">
        <v>1981</v>
      </c>
      <c r="E115" t="s">
        <v>853</v>
      </c>
      <c r="F115" t="s">
        <v>1216</v>
      </c>
      <c r="G115" t="str">
        <f>VLOOKUP(F115,Regions[[region name]:[region group name2]],2,0)</f>
        <v>Центральный округ</v>
      </c>
      <c r="H115" t="s">
        <v>1135</v>
      </c>
      <c r="J115">
        <v>0</v>
      </c>
      <c r="K115">
        <v>1</v>
      </c>
      <c r="L115">
        <v>4</v>
      </c>
      <c r="M115">
        <v>0</v>
      </c>
      <c r="N115">
        <v>25</v>
      </c>
      <c r="O115">
        <v>0</v>
      </c>
      <c r="P115">
        <f t="shared" si="2"/>
        <v>300</v>
      </c>
      <c r="Q115">
        <f t="shared" si="3"/>
        <v>1200</v>
      </c>
    </row>
    <row r="116" spans="1:17" x14ac:dyDescent="0.25">
      <c r="A116" t="s">
        <v>255</v>
      </c>
      <c r="B116" s="8" t="s">
        <v>1408</v>
      </c>
      <c r="C116" t="s">
        <v>829</v>
      </c>
      <c r="D116">
        <v>1973</v>
      </c>
      <c r="E116" t="s">
        <v>833</v>
      </c>
      <c r="F116" t="s">
        <v>1226</v>
      </c>
      <c r="G116" t="str">
        <f>VLOOKUP(F116,Regions[[region name]:[region group name2]],2,0)</f>
        <v>Приволжский округ</v>
      </c>
      <c r="H116" t="s">
        <v>1087</v>
      </c>
      <c r="J116">
        <v>0</v>
      </c>
      <c r="K116">
        <v>0</v>
      </c>
      <c r="L116">
        <v>4</v>
      </c>
      <c r="M116">
        <v>1</v>
      </c>
      <c r="N116">
        <v>3</v>
      </c>
      <c r="O116">
        <v>1</v>
      </c>
      <c r="P116">
        <f t="shared" si="2"/>
        <v>37</v>
      </c>
      <c r="Q116">
        <f t="shared" si="3"/>
        <v>74</v>
      </c>
    </row>
    <row r="117" spans="1:17" x14ac:dyDescent="0.25">
      <c r="A117" t="s">
        <v>119</v>
      </c>
      <c r="B117" s="8" t="s">
        <v>1409</v>
      </c>
      <c r="C117" t="s">
        <v>829</v>
      </c>
      <c r="D117">
        <v>1974</v>
      </c>
      <c r="E117" t="s">
        <v>835</v>
      </c>
      <c r="F117" t="s">
        <v>1258</v>
      </c>
      <c r="G117" t="str">
        <f>VLOOKUP(F117,Regions[[region name]:[region group name2]],2,0)</f>
        <v>Приволжский округ</v>
      </c>
      <c r="H117" t="s">
        <v>1038</v>
      </c>
      <c r="J117">
        <v>2660000</v>
      </c>
      <c r="K117">
        <v>1</v>
      </c>
      <c r="L117">
        <v>4</v>
      </c>
      <c r="M117">
        <v>2</v>
      </c>
      <c r="N117">
        <v>3</v>
      </c>
      <c r="O117">
        <v>0</v>
      </c>
      <c r="P117">
        <f t="shared" si="2"/>
        <v>38</v>
      </c>
      <c r="Q117">
        <f t="shared" si="3"/>
        <v>152</v>
      </c>
    </row>
    <row r="118" spans="1:17" x14ac:dyDescent="0.25">
      <c r="A118" t="s">
        <v>547</v>
      </c>
      <c r="B118" s="8" t="s">
        <v>1409</v>
      </c>
      <c r="C118" t="s">
        <v>829</v>
      </c>
      <c r="D118">
        <v>1960</v>
      </c>
      <c r="E118" t="s">
        <v>833</v>
      </c>
      <c r="F118" t="s">
        <v>1262</v>
      </c>
      <c r="G118" t="str">
        <f>VLOOKUP(F118,Regions[[region name]:[region group name2]],2,0)</f>
        <v>Центральный округ</v>
      </c>
      <c r="H118" t="s">
        <v>1167</v>
      </c>
      <c r="J118">
        <v>0</v>
      </c>
      <c r="K118">
        <v>0</v>
      </c>
      <c r="L118">
        <v>4</v>
      </c>
      <c r="M118">
        <v>6</v>
      </c>
      <c r="N118">
        <v>3</v>
      </c>
      <c r="O118">
        <v>0</v>
      </c>
      <c r="P118">
        <f t="shared" si="2"/>
        <v>42</v>
      </c>
      <c r="Q118">
        <f t="shared" si="3"/>
        <v>84</v>
      </c>
    </row>
    <row r="119" spans="1:17" x14ac:dyDescent="0.25">
      <c r="A119" t="s">
        <v>144</v>
      </c>
      <c r="B119" s="8" t="s">
        <v>1426</v>
      </c>
      <c r="C119" t="s">
        <v>829</v>
      </c>
      <c r="D119">
        <v>1987</v>
      </c>
      <c r="E119" t="s">
        <v>833</v>
      </c>
      <c r="F119" t="s">
        <v>1232</v>
      </c>
      <c r="G119" t="str">
        <f>VLOOKUP(F119,Regions[[region name]:[region group name2]],2,0)</f>
        <v>Центральный округ</v>
      </c>
      <c r="H119" t="s">
        <v>1048</v>
      </c>
      <c r="J119">
        <v>0</v>
      </c>
      <c r="K119">
        <v>0</v>
      </c>
      <c r="L119">
        <v>4</v>
      </c>
      <c r="M119">
        <v>6</v>
      </c>
      <c r="N119">
        <v>3</v>
      </c>
      <c r="O119">
        <v>0</v>
      </c>
      <c r="P119">
        <f t="shared" si="2"/>
        <v>42</v>
      </c>
      <c r="Q119">
        <f t="shared" si="3"/>
        <v>84</v>
      </c>
    </row>
    <row r="120" spans="1:17" x14ac:dyDescent="0.25">
      <c r="A120" t="s">
        <v>488</v>
      </c>
      <c r="B120" s="7" t="s">
        <v>1414</v>
      </c>
      <c r="C120" t="s">
        <v>829</v>
      </c>
      <c r="D120">
        <v>1999</v>
      </c>
      <c r="E120" t="s">
        <v>842</v>
      </c>
      <c r="F120" t="s">
        <v>1220</v>
      </c>
      <c r="G120" t="str">
        <f>VLOOKUP(F120,Regions[[region name]:[region group name2]],2,0)</f>
        <v>Северно-Западый округ</v>
      </c>
      <c r="H120" t="s">
        <v>1149</v>
      </c>
      <c r="J120">
        <v>0</v>
      </c>
      <c r="K120">
        <v>0</v>
      </c>
      <c r="L120">
        <v>4</v>
      </c>
      <c r="M120">
        <v>8</v>
      </c>
      <c r="N120">
        <v>3</v>
      </c>
      <c r="O120">
        <v>0</v>
      </c>
      <c r="P120">
        <f t="shared" si="2"/>
        <v>44</v>
      </c>
      <c r="Q120">
        <f t="shared" si="3"/>
        <v>88</v>
      </c>
    </row>
    <row r="121" spans="1:17" x14ac:dyDescent="0.25">
      <c r="A121" t="s">
        <v>14</v>
      </c>
      <c r="B121" s="8" t="s">
        <v>1426</v>
      </c>
      <c r="C121" t="s">
        <v>829</v>
      </c>
      <c r="D121">
        <v>2001</v>
      </c>
      <c r="E121" t="s">
        <v>833</v>
      </c>
      <c r="F121" t="s">
        <v>1218</v>
      </c>
      <c r="G121" t="str">
        <f>VLOOKUP(F121,Regions[[region name]:[region group name2]],2,0)</f>
        <v>Центральный округ</v>
      </c>
      <c r="H121" t="s">
        <v>988</v>
      </c>
      <c r="J121">
        <v>0</v>
      </c>
      <c r="K121">
        <v>0</v>
      </c>
      <c r="L121">
        <v>4</v>
      </c>
      <c r="M121">
        <v>0</v>
      </c>
      <c r="N121">
        <v>3</v>
      </c>
      <c r="O121">
        <v>0</v>
      </c>
      <c r="P121">
        <f t="shared" si="2"/>
        <v>36</v>
      </c>
      <c r="Q121">
        <f t="shared" si="3"/>
        <v>72</v>
      </c>
    </row>
    <row r="122" spans="1:17" x14ac:dyDescent="0.25">
      <c r="A122" t="s">
        <v>82</v>
      </c>
      <c r="B122" s="7" t="s">
        <v>1416</v>
      </c>
      <c r="C122" t="s">
        <v>830</v>
      </c>
      <c r="D122">
        <v>1992</v>
      </c>
      <c r="E122" t="s">
        <v>850</v>
      </c>
      <c r="F122" t="s">
        <v>1226</v>
      </c>
      <c r="G122" t="str">
        <f>VLOOKUP(F122,Regions[[region name]:[region group name2]],2,0)</f>
        <v>Приволжский округ</v>
      </c>
      <c r="H122" t="s">
        <v>988</v>
      </c>
      <c r="J122">
        <v>0</v>
      </c>
      <c r="K122">
        <v>0</v>
      </c>
      <c r="L122">
        <v>4</v>
      </c>
      <c r="M122">
        <v>0</v>
      </c>
      <c r="N122">
        <v>3</v>
      </c>
      <c r="O122">
        <v>0</v>
      </c>
      <c r="P122">
        <f t="shared" si="2"/>
        <v>36</v>
      </c>
      <c r="Q122">
        <f t="shared" si="3"/>
        <v>72</v>
      </c>
    </row>
    <row r="123" spans="1:17" x14ac:dyDescent="0.25">
      <c r="A123" t="s">
        <v>262</v>
      </c>
      <c r="B123" s="8" t="s">
        <v>1416</v>
      </c>
      <c r="C123" t="s">
        <v>829</v>
      </c>
      <c r="D123">
        <v>1999</v>
      </c>
      <c r="E123" t="s">
        <v>833</v>
      </c>
      <c r="F123" t="s">
        <v>1265</v>
      </c>
      <c r="G123" t="str">
        <f>VLOOKUP(F123,Regions[[region name]:[region group name2]],2,0)</f>
        <v>Уральский округ</v>
      </c>
      <c r="H123" t="s">
        <v>988</v>
      </c>
      <c r="J123">
        <v>0</v>
      </c>
      <c r="K123">
        <v>0</v>
      </c>
      <c r="L123">
        <v>4</v>
      </c>
      <c r="M123">
        <v>0</v>
      </c>
      <c r="N123">
        <v>3</v>
      </c>
      <c r="O123">
        <v>0</v>
      </c>
      <c r="P123">
        <f t="shared" si="2"/>
        <v>36</v>
      </c>
      <c r="Q123">
        <f t="shared" si="3"/>
        <v>72</v>
      </c>
    </row>
    <row r="124" spans="1:17" x14ac:dyDescent="0.25">
      <c r="A124" t="s">
        <v>312</v>
      </c>
      <c r="B124" s="8" t="s">
        <v>1408</v>
      </c>
      <c r="C124" t="s">
        <v>829</v>
      </c>
      <c r="D124">
        <v>1990</v>
      </c>
      <c r="E124" t="s">
        <v>833</v>
      </c>
      <c r="F124" t="s">
        <v>1218</v>
      </c>
      <c r="G124" t="str">
        <f>VLOOKUP(F124,Regions[[region name]:[region group name2]],2,0)</f>
        <v>Центральный округ</v>
      </c>
      <c r="H124" t="s">
        <v>988</v>
      </c>
      <c r="J124">
        <v>0</v>
      </c>
      <c r="K124">
        <v>0</v>
      </c>
      <c r="L124">
        <v>4</v>
      </c>
      <c r="M124">
        <v>0</v>
      </c>
      <c r="N124">
        <v>3</v>
      </c>
      <c r="O124">
        <v>0</v>
      </c>
      <c r="P124">
        <f t="shared" si="2"/>
        <v>36</v>
      </c>
      <c r="Q124">
        <f t="shared" si="3"/>
        <v>72</v>
      </c>
    </row>
    <row r="125" spans="1:17" hidden="1" x14ac:dyDescent="0.25">
      <c r="A125" t="s">
        <v>343</v>
      </c>
      <c r="C125" t="s">
        <v>829</v>
      </c>
      <c r="D125">
        <v>2001</v>
      </c>
      <c r="E125" t="s">
        <v>833</v>
      </c>
      <c r="F125" t="s">
        <v>1275</v>
      </c>
      <c r="G125" t="str">
        <f>VLOOKUP(F125,Regions[[region name]:[region group name2]],2,0)</f>
        <v>Центральный округ</v>
      </c>
      <c r="H125" t="s">
        <v>988</v>
      </c>
      <c r="J125">
        <v>0</v>
      </c>
      <c r="K125">
        <v>0</v>
      </c>
      <c r="L125">
        <v>4</v>
      </c>
      <c r="M125">
        <v>0</v>
      </c>
      <c r="N125">
        <v>3</v>
      </c>
      <c r="O125">
        <v>0</v>
      </c>
      <c r="P125">
        <f t="shared" si="2"/>
        <v>36</v>
      </c>
      <c r="Q125">
        <f t="shared" si="3"/>
        <v>72</v>
      </c>
    </row>
    <row r="126" spans="1:17" x14ac:dyDescent="0.25">
      <c r="A126" t="s">
        <v>353</v>
      </c>
      <c r="B126" s="8" t="s">
        <v>1409</v>
      </c>
      <c r="C126" t="s">
        <v>829</v>
      </c>
      <c r="D126">
        <v>1997</v>
      </c>
      <c r="E126" t="s">
        <v>833</v>
      </c>
      <c r="F126" t="s">
        <v>1237</v>
      </c>
      <c r="G126" t="str">
        <f>VLOOKUP(F126,Regions[[region name]:[region group name2]],2,0)</f>
        <v>Аннексированные территории</v>
      </c>
      <c r="H126" t="s">
        <v>988</v>
      </c>
      <c r="J126">
        <v>0</v>
      </c>
      <c r="K126">
        <v>0</v>
      </c>
      <c r="L126">
        <v>4</v>
      </c>
      <c r="M126">
        <v>0</v>
      </c>
      <c r="N126">
        <v>3</v>
      </c>
      <c r="O126">
        <v>0</v>
      </c>
      <c r="P126">
        <f t="shared" si="2"/>
        <v>36</v>
      </c>
      <c r="Q126">
        <f t="shared" si="3"/>
        <v>72</v>
      </c>
    </row>
    <row r="127" spans="1:17" x14ac:dyDescent="0.25">
      <c r="A127" t="s">
        <v>406</v>
      </c>
      <c r="B127" s="7" t="s">
        <v>1416</v>
      </c>
      <c r="C127" t="s">
        <v>829</v>
      </c>
      <c r="D127">
        <v>1995</v>
      </c>
      <c r="E127" t="s">
        <v>835</v>
      </c>
      <c r="F127" t="s">
        <v>1223</v>
      </c>
      <c r="G127" t="str">
        <f>VLOOKUP(F127,Regions[[region name]:[region group name2]],2,0)</f>
        <v>Центральный округ</v>
      </c>
      <c r="H127" t="s">
        <v>988</v>
      </c>
      <c r="J127">
        <v>0</v>
      </c>
      <c r="K127">
        <v>0</v>
      </c>
      <c r="L127">
        <v>4</v>
      </c>
      <c r="M127">
        <v>0</v>
      </c>
      <c r="N127">
        <v>3</v>
      </c>
      <c r="O127">
        <v>0</v>
      </c>
      <c r="P127">
        <f t="shared" si="2"/>
        <v>36</v>
      </c>
      <c r="Q127">
        <f t="shared" si="3"/>
        <v>72</v>
      </c>
    </row>
    <row r="128" spans="1:17" x14ac:dyDescent="0.25">
      <c r="A128" t="s">
        <v>460</v>
      </c>
      <c r="B128" s="8" t="s">
        <v>1426</v>
      </c>
      <c r="C128" t="s">
        <v>829</v>
      </c>
      <c r="D128">
        <v>1971</v>
      </c>
      <c r="E128" t="s">
        <v>842</v>
      </c>
      <c r="F128" t="s">
        <v>1277</v>
      </c>
      <c r="G128" t="str">
        <f>VLOOKUP(F128,Regions[[region name]:[region group name2]],2,0)</f>
        <v>Сибирский округ</v>
      </c>
      <c r="H128" t="s">
        <v>988</v>
      </c>
      <c r="J128">
        <v>0</v>
      </c>
      <c r="K128">
        <v>0</v>
      </c>
      <c r="L128">
        <v>4</v>
      </c>
      <c r="M128">
        <v>0</v>
      </c>
      <c r="N128">
        <v>3</v>
      </c>
      <c r="O128">
        <v>0</v>
      </c>
      <c r="P128">
        <f t="shared" si="2"/>
        <v>36</v>
      </c>
      <c r="Q128">
        <f t="shared" si="3"/>
        <v>72</v>
      </c>
    </row>
    <row r="129" spans="1:17" x14ac:dyDescent="0.25">
      <c r="A129" t="s">
        <v>494</v>
      </c>
      <c r="B129" s="8" t="s">
        <v>1408</v>
      </c>
      <c r="C129" t="s">
        <v>829</v>
      </c>
      <c r="D129">
        <v>1981</v>
      </c>
      <c r="E129" t="s">
        <v>857</v>
      </c>
      <c r="F129" t="s">
        <v>1285</v>
      </c>
      <c r="G129" t="str">
        <f>VLOOKUP(F129,Regions[[region name]:[region group name2]],2,0)</f>
        <v>Южный</v>
      </c>
      <c r="H129" t="s">
        <v>988</v>
      </c>
      <c r="I129">
        <v>1</v>
      </c>
      <c r="J129">
        <v>0</v>
      </c>
      <c r="K129">
        <v>0</v>
      </c>
      <c r="L129">
        <v>4</v>
      </c>
      <c r="M129">
        <v>0</v>
      </c>
      <c r="N129">
        <v>3</v>
      </c>
      <c r="O129">
        <v>0</v>
      </c>
      <c r="P129">
        <f t="shared" si="2"/>
        <v>36</v>
      </c>
      <c r="Q129">
        <f t="shared" si="3"/>
        <v>72</v>
      </c>
    </row>
    <row r="130" spans="1:17" x14ac:dyDescent="0.25">
      <c r="A130" t="s">
        <v>682</v>
      </c>
      <c r="B130" s="8" t="s">
        <v>1426</v>
      </c>
      <c r="C130" t="s">
        <v>829</v>
      </c>
      <c r="D130">
        <v>1956</v>
      </c>
      <c r="E130" t="s">
        <v>833</v>
      </c>
      <c r="F130" t="s">
        <v>1248</v>
      </c>
      <c r="G130" t="str">
        <f>VLOOKUP(F130,Regions[[region name]:[region group name2]],2,0)</f>
        <v>Сибирский округ</v>
      </c>
      <c r="H130" t="s">
        <v>988</v>
      </c>
      <c r="J130">
        <v>0</v>
      </c>
      <c r="K130">
        <v>0</v>
      </c>
      <c r="L130">
        <v>4</v>
      </c>
      <c r="M130">
        <v>0</v>
      </c>
      <c r="N130">
        <v>3</v>
      </c>
      <c r="O130">
        <v>0</v>
      </c>
      <c r="P130">
        <f t="shared" si="2"/>
        <v>36</v>
      </c>
      <c r="Q130">
        <f t="shared" si="3"/>
        <v>72</v>
      </c>
    </row>
    <row r="131" spans="1:17" x14ac:dyDescent="0.25">
      <c r="A131" t="s">
        <v>306</v>
      </c>
      <c r="B131" s="7" t="s">
        <v>1416</v>
      </c>
      <c r="C131" t="s">
        <v>829</v>
      </c>
      <c r="D131">
        <v>1989</v>
      </c>
      <c r="E131" t="s">
        <v>833</v>
      </c>
      <c r="F131" t="s">
        <v>1224</v>
      </c>
      <c r="G131" t="str">
        <f>VLOOKUP(F131,Regions[[region name]:[region group name2]],2,0)</f>
        <v>Центральный округ</v>
      </c>
      <c r="H131" t="s">
        <v>1103</v>
      </c>
      <c r="J131">
        <v>0</v>
      </c>
      <c r="K131">
        <v>0</v>
      </c>
      <c r="L131">
        <v>4</v>
      </c>
      <c r="M131">
        <v>0</v>
      </c>
      <c r="N131">
        <v>3</v>
      </c>
      <c r="O131">
        <v>0</v>
      </c>
      <c r="P131">
        <f t="shared" ref="P131:P194" si="4">N131*12+M131</f>
        <v>36</v>
      </c>
      <c r="Q131">
        <f t="shared" ref="Q131:Q194" si="5">IF(L131=4,2,1)*IF(K131=1,2,1)*P131</f>
        <v>72</v>
      </c>
    </row>
    <row r="132" spans="1:17" x14ac:dyDescent="0.25">
      <c r="A132" t="s">
        <v>235</v>
      </c>
      <c r="B132" s="8" t="s">
        <v>1426</v>
      </c>
      <c r="C132" t="s">
        <v>829</v>
      </c>
      <c r="D132">
        <v>1970</v>
      </c>
      <c r="E132" t="s">
        <v>833</v>
      </c>
      <c r="F132" t="s">
        <v>1266</v>
      </c>
      <c r="G132" t="str">
        <f>VLOOKUP(F132,Regions[[region name]:[region group name2]],2,0)</f>
        <v>Сибирский округ</v>
      </c>
      <c r="H132" t="s">
        <v>1082</v>
      </c>
      <c r="J132">
        <v>0</v>
      </c>
      <c r="K132">
        <v>0</v>
      </c>
      <c r="L132">
        <v>4</v>
      </c>
      <c r="M132">
        <v>0</v>
      </c>
      <c r="N132">
        <v>3</v>
      </c>
      <c r="O132">
        <v>0</v>
      </c>
      <c r="P132">
        <f t="shared" si="4"/>
        <v>36</v>
      </c>
      <c r="Q132">
        <f t="shared" si="5"/>
        <v>72</v>
      </c>
    </row>
    <row r="133" spans="1:17" x14ac:dyDescent="0.25">
      <c r="A133" t="s">
        <v>510</v>
      </c>
      <c r="B133" s="7" t="s">
        <v>1407</v>
      </c>
      <c r="C133" t="s">
        <v>829</v>
      </c>
      <c r="D133">
        <v>1969</v>
      </c>
      <c r="E133" t="s">
        <v>875</v>
      </c>
      <c r="F133" t="s">
        <v>1250</v>
      </c>
      <c r="G133" t="str">
        <f>VLOOKUP(F133,Regions[[region name]:[region group name2]],2,0)</f>
        <v>Дальневосточный округ</v>
      </c>
      <c r="H133" t="s">
        <v>1158</v>
      </c>
      <c r="J133">
        <v>1176506.3600000001</v>
      </c>
      <c r="K133">
        <v>0</v>
      </c>
      <c r="L133">
        <v>4</v>
      </c>
      <c r="M133">
        <v>0</v>
      </c>
      <c r="N133">
        <v>3</v>
      </c>
      <c r="O133">
        <v>0</v>
      </c>
      <c r="P133">
        <f t="shared" si="4"/>
        <v>36</v>
      </c>
      <c r="Q133">
        <f t="shared" si="5"/>
        <v>72</v>
      </c>
    </row>
    <row r="134" spans="1:17" x14ac:dyDescent="0.25">
      <c r="A134" t="s">
        <v>516</v>
      </c>
      <c r="B134" s="8" t="s">
        <v>1408</v>
      </c>
      <c r="C134" t="s">
        <v>829</v>
      </c>
      <c r="D134">
        <v>1961</v>
      </c>
      <c r="E134" t="s">
        <v>845</v>
      </c>
      <c r="F134" t="s">
        <v>1233</v>
      </c>
      <c r="G134" t="str">
        <f>VLOOKUP(F134,Regions[[region name]:[region group name2]],2,0)</f>
        <v>Северно-Западый округ</v>
      </c>
      <c r="H134" t="s">
        <v>1160</v>
      </c>
      <c r="J134">
        <v>0</v>
      </c>
      <c r="K134">
        <v>0</v>
      </c>
      <c r="L134">
        <v>4</v>
      </c>
      <c r="M134">
        <v>0</v>
      </c>
      <c r="N134">
        <v>3</v>
      </c>
      <c r="O134">
        <v>0</v>
      </c>
      <c r="P134">
        <f t="shared" si="4"/>
        <v>36</v>
      </c>
      <c r="Q134">
        <f t="shared" si="5"/>
        <v>72</v>
      </c>
    </row>
    <row r="135" spans="1:17" hidden="1" x14ac:dyDescent="0.25">
      <c r="A135" t="s">
        <v>114</v>
      </c>
      <c r="C135" t="s">
        <v>829</v>
      </c>
      <c r="D135">
        <v>1993</v>
      </c>
      <c r="E135" t="s">
        <v>842</v>
      </c>
      <c r="F135" t="s">
        <v>1256</v>
      </c>
      <c r="G135" t="str">
        <f>VLOOKUP(F135,Regions[[region name]:[region group name2]],2,0)</f>
        <v>Дальневосточный округ</v>
      </c>
      <c r="H135" t="s">
        <v>1034</v>
      </c>
      <c r="J135">
        <v>0</v>
      </c>
      <c r="K135">
        <v>0</v>
      </c>
      <c r="L135">
        <v>4</v>
      </c>
      <c r="M135">
        <v>0</v>
      </c>
      <c r="N135">
        <v>3</v>
      </c>
      <c r="O135">
        <v>1</v>
      </c>
      <c r="P135">
        <f t="shared" si="4"/>
        <v>36</v>
      </c>
      <c r="Q135">
        <f t="shared" si="5"/>
        <v>72</v>
      </c>
    </row>
    <row r="136" spans="1:17" x14ac:dyDescent="0.25">
      <c r="A136" t="s">
        <v>474</v>
      </c>
      <c r="B136" s="8" t="s">
        <v>1409</v>
      </c>
      <c r="C136" t="s">
        <v>829</v>
      </c>
      <c r="D136">
        <v>1987</v>
      </c>
      <c r="E136" t="s">
        <v>842</v>
      </c>
      <c r="F136" t="s">
        <v>1252</v>
      </c>
      <c r="G136" t="str">
        <f>VLOOKUP(F136,Regions[[region name]:[region group name2]],2,0)</f>
        <v>Южный</v>
      </c>
      <c r="H136" t="s">
        <v>1034</v>
      </c>
      <c r="J136">
        <v>0</v>
      </c>
      <c r="K136">
        <v>0</v>
      </c>
      <c r="L136">
        <v>4</v>
      </c>
      <c r="M136">
        <v>0</v>
      </c>
      <c r="N136">
        <v>3</v>
      </c>
      <c r="O136">
        <v>1</v>
      </c>
      <c r="P136">
        <f t="shared" si="4"/>
        <v>36</v>
      </c>
      <c r="Q136">
        <f t="shared" si="5"/>
        <v>72</v>
      </c>
    </row>
    <row r="137" spans="1:17" x14ac:dyDescent="0.25">
      <c r="A137" t="s">
        <v>365</v>
      </c>
      <c r="B137" s="8" t="s">
        <v>1426</v>
      </c>
      <c r="C137" t="s">
        <v>830</v>
      </c>
      <c r="D137">
        <v>1967</v>
      </c>
      <c r="E137" t="s">
        <v>842</v>
      </c>
      <c r="F137" t="s">
        <v>1230</v>
      </c>
      <c r="G137" t="str">
        <f>VLOOKUP(F137,Regions[[region name]:[region group name2]],2,0)</f>
        <v>Северно-Западый округ</v>
      </c>
      <c r="H137" t="s">
        <v>1120</v>
      </c>
      <c r="J137">
        <v>360000</v>
      </c>
      <c r="K137">
        <v>0</v>
      </c>
      <c r="L137">
        <v>4</v>
      </c>
      <c r="M137">
        <v>0</v>
      </c>
      <c r="N137">
        <v>3</v>
      </c>
      <c r="O137">
        <v>1</v>
      </c>
      <c r="P137">
        <f t="shared" si="4"/>
        <v>36</v>
      </c>
      <c r="Q137">
        <f t="shared" si="5"/>
        <v>72</v>
      </c>
    </row>
    <row r="138" spans="1:17" hidden="1" x14ac:dyDescent="0.25">
      <c r="A138" t="s">
        <v>666</v>
      </c>
      <c r="B138" s="8" t="s">
        <v>1408</v>
      </c>
      <c r="C138" t="s">
        <v>830</v>
      </c>
      <c r="E138" t="s">
        <v>839</v>
      </c>
      <c r="F138" t="s">
        <v>1270</v>
      </c>
      <c r="G138" t="str">
        <f>VLOOKUP(F138,Regions[[region name]:[region group name2]],2,0)</f>
        <v>Приволжский округ</v>
      </c>
      <c r="H138" t="s">
        <v>1188</v>
      </c>
      <c r="J138">
        <v>0</v>
      </c>
      <c r="K138">
        <v>0</v>
      </c>
      <c r="L138">
        <v>4</v>
      </c>
      <c r="M138">
        <v>0</v>
      </c>
      <c r="N138">
        <v>3</v>
      </c>
      <c r="O138">
        <v>1</v>
      </c>
      <c r="P138">
        <f t="shared" si="4"/>
        <v>36</v>
      </c>
      <c r="Q138">
        <f t="shared" si="5"/>
        <v>72</v>
      </c>
    </row>
    <row r="139" spans="1:17" hidden="1" x14ac:dyDescent="0.25">
      <c r="A139" t="s">
        <v>92</v>
      </c>
      <c r="C139" t="s">
        <v>829</v>
      </c>
      <c r="D139">
        <v>2001</v>
      </c>
      <c r="E139" t="s">
        <v>833</v>
      </c>
      <c r="F139" t="s">
        <v>1249</v>
      </c>
      <c r="G139" t="str">
        <f>VLOOKUP(F139,Regions[[region name]:[region group name2]],2,0)</f>
        <v>Приволжский округ</v>
      </c>
      <c r="H139" t="s">
        <v>1021</v>
      </c>
      <c r="J139">
        <v>0</v>
      </c>
      <c r="K139">
        <v>0</v>
      </c>
      <c r="L139">
        <v>4</v>
      </c>
      <c r="M139">
        <v>0</v>
      </c>
      <c r="N139">
        <v>3</v>
      </c>
      <c r="O139">
        <v>1</v>
      </c>
      <c r="P139">
        <f t="shared" si="4"/>
        <v>36</v>
      </c>
      <c r="Q139">
        <f t="shared" si="5"/>
        <v>72</v>
      </c>
    </row>
    <row r="140" spans="1:17" hidden="1" x14ac:dyDescent="0.25">
      <c r="A140" t="s">
        <v>586</v>
      </c>
      <c r="B140" s="7" t="s">
        <v>1414</v>
      </c>
      <c r="C140" t="s">
        <v>829</v>
      </c>
      <c r="E140" t="s">
        <v>840</v>
      </c>
      <c r="F140" t="s">
        <v>1229</v>
      </c>
      <c r="G140" t="str">
        <f>VLOOKUP(F140,Regions[[region name]:[region group name2]],2,0)</f>
        <v>Южный</v>
      </c>
      <c r="H140" t="s">
        <v>1171</v>
      </c>
      <c r="J140">
        <v>800000</v>
      </c>
      <c r="K140">
        <v>0</v>
      </c>
      <c r="L140">
        <v>4</v>
      </c>
      <c r="M140">
        <v>0</v>
      </c>
      <c r="N140">
        <v>3</v>
      </c>
      <c r="O140">
        <v>1</v>
      </c>
      <c r="P140">
        <f t="shared" si="4"/>
        <v>36</v>
      </c>
      <c r="Q140">
        <f t="shared" si="5"/>
        <v>72</v>
      </c>
    </row>
    <row r="141" spans="1:17" x14ac:dyDescent="0.25">
      <c r="A141" t="s">
        <v>433</v>
      </c>
      <c r="B141" s="7" t="s">
        <v>1407</v>
      </c>
      <c r="C141" t="s">
        <v>829</v>
      </c>
      <c r="D141">
        <v>1984</v>
      </c>
      <c r="E141" t="s">
        <v>833</v>
      </c>
      <c r="F141" t="s">
        <v>1262</v>
      </c>
      <c r="G141" t="str">
        <f>VLOOKUP(F141,Regions[[region name]:[region group name2]],2,0)</f>
        <v>Центральный округ</v>
      </c>
      <c r="H141" t="s">
        <v>1139</v>
      </c>
      <c r="J141">
        <v>0</v>
      </c>
      <c r="K141">
        <v>0</v>
      </c>
      <c r="L141">
        <v>4</v>
      </c>
      <c r="M141">
        <v>0</v>
      </c>
      <c r="N141">
        <v>3</v>
      </c>
      <c r="O141">
        <v>0</v>
      </c>
      <c r="P141">
        <f t="shared" si="4"/>
        <v>36</v>
      </c>
      <c r="Q141">
        <f t="shared" si="5"/>
        <v>72</v>
      </c>
    </row>
    <row r="142" spans="1:17" x14ac:dyDescent="0.25">
      <c r="A142" t="s">
        <v>481</v>
      </c>
      <c r="B142" s="7" t="s">
        <v>1414</v>
      </c>
      <c r="C142" t="s">
        <v>829</v>
      </c>
      <c r="D142">
        <v>1970</v>
      </c>
      <c r="E142" t="s">
        <v>847</v>
      </c>
      <c r="F142" t="s">
        <v>1267</v>
      </c>
      <c r="G142" t="str">
        <f>VLOOKUP(F142,Regions[[region name]:[region group name2]],2,0)</f>
        <v>Центральный округ</v>
      </c>
      <c r="H142" t="s">
        <v>1148</v>
      </c>
      <c r="J142">
        <v>0</v>
      </c>
      <c r="K142">
        <v>0</v>
      </c>
      <c r="L142">
        <v>2</v>
      </c>
      <c r="M142">
        <v>0.41666666666666669</v>
      </c>
      <c r="N142">
        <v>0</v>
      </c>
      <c r="O142">
        <v>0</v>
      </c>
      <c r="P142">
        <f t="shared" si="4"/>
        <v>0.41666666666666669</v>
      </c>
      <c r="Q142">
        <f t="shared" si="5"/>
        <v>0.41666666666666669</v>
      </c>
    </row>
    <row r="143" spans="1:17" x14ac:dyDescent="0.25">
      <c r="A143" t="s">
        <v>168</v>
      </c>
      <c r="B143" s="7" t="s">
        <v>1414</v>
      </c>
      <c r="C143" t="s">
        <v>829</v>
      </c>
      <c r="D143">
        <v>1970</v>
      </c>
      <c r="E143" t="s">
        <v>833</v>
      </c>
      <c r="F143" t="s">
        <v>1271</v>
      </c>
      <c r="G143" t="str">
        <f>VLOOKUP(F143,Regions[[region name]:[region group name2]],2,0)</f>
        <v>Северно-Западый округ</v>
      </c>
      <c r="H143" t="s">
        <v>1057</v>
      </c>
      <c r="J143">
        <v>0</v>
      </c>
      <c r="K143">
        <v>0</v>
      </c>
      <c r="L143">
        <v>2</v>
      </c>
      <c r="M143">
        <v>0.5</v>
      </c>
      <c r="N143">
        <v>0</v>
      </c>
      <c r="O143">
        <v>0</v>
      </c>
      <c r="P143">
        <f t="shared" si="4"/>
        <v>0.5</v>
      </c>
      <c r="Q143">
        <f t="shared" si="5"/>
        <v>0.5</v>
      </c>
    </row>
    <row r="144" spans="1:17" x14ac:dyDescent="0.25">
      <c r="A144" t="s">
        <v>424</v>
      </c>
      <c r="B144" s="8" t="s">
        <v>1426</v>
      </c>
      <c r="C144" t="s">
        <v>829</v>
      </c>
      <c r="D144">
        <v>1998</v>
      </c>
      <c r="E144" t="s">
        <v>833</v>
      </c>
      <c r="F144" t="s">
        <v>1216</v>
      </c>
      <c r="G144" t="str">
        <f>VLOOKUP(F144,Regions[[region name]:[region group name2]],2,0)</f>
        <v>Центральный округ</v>
      </c>
      <c r="H144" t="s">
        <v>1136</v>
      </c>
      <c r="J144">
        <v>0</v>
      </c>
      <c r="K144">
        <v>0</v>
      </c>
      <c r="L144">
        <v>4</v>
      </c>
      <c r="M144">
        <v>2</v>
      </c>
      <c r="N144">
        <v>4</v>
      </c>
      <c r="O144">
        <v>0</v>
      </c>
      <c r="P144">
        <f t="shared" si="4"/>
        <v>50</v>
      </c>
      <c r="Q144">
        <f t="shared" si="5"/>
        <v>100</v>
      </c>
    </row>
    <row r="145" spans="1:17" x14ac:dyDescent="0.25">
      <c r="A145" t="s">
        <v>136</v>
      </c>
      <c r="B145" s="7" t="s">
        <v>1414</v>
      </c>
      <c r="C145" t="s">
        <v>829</v>
      </c>
      <c r="D145">
        <v>1992</v>
      </c>
      <c r="E145" t="s">
        <v>833</v>
      </c>
      <c r="F145" t="s">
        <v>1262</v>
      </c>
      <c r="G145" t="str">
        <f>VLOOKUP(F145,Regions[[region name]:[region group name2]],2,0)</f>
        <v>Центральный округ</v>
      </c>
      <c r="H145" t="s">
        <v>1044</v>
      </c>
      <c r="J145">
        <v>0</v>
      </c>
      <c r="K145">
        <v>0</v>
      </c>
      <c r="L145">
        <v>4</v>
      </c>
      <c r="M145">
        <v>6</v>
      </c>
      <c r="N145">
        <v>4</v>
      </c>
      <c r="O145">
        <v>0</v>
      </c>
      <c r="P145">
        <f t="shared" si="4"/>
        <v>54</v>
      </c>
      <c r="Q145">
        <f t="shared" si="5"/>
        <v>108</v>
      </c>
    </row>
    <row r="146" spans="1:17" hidden="1" x14ac:dyDescent="0.25">
      <c r="A146" t="s">
        <v>174</v>
      </c>
      <c r="B146" s="8" t="s">
        <v>1409</v>
      </c>
      <c r="C146" t="s">
        <v>829</v>
      </c>
      <c r="E146" t="s">
        <v>833</v>
      </c>
      <c r="F146" t="s">
        <v>1260</v>
      </c>
      <c r="G146" t="str">
        <f>VLOOKUP(F146,Regions[[region name]:[region group name2]],2,0)</f>
        <v>Южный</v>
      </c>
      <c r="H146" t="s">
        <v>1059</v>
      </c>
      <c r="J146">
        <v>0</v>
      </c>
      <c r="K146">
        <v>0</v>
      </c>
      <c r="L146">
        <v>4</v>
      </c>
      <c r="M146">
        <v>0</v>
      </c>
      <c r="N146">
        <v>4</v>
      </c>
      <c r="O146">
        <v>0</v>
      </c>
      <c r="P146">
        <f t="shared" si="4"/>
        <v>48</v>
      </c>
      <c r="Q146">
        <f t="shared" si="5"/>
        <v>96</v>
      </c>
    </row>
    <row r="147" spans="1:17" x14ac:dyDescent="0.25">
      <c r="A147" t="s">
        <v>276</v>
      </c>
      <c r="B147" s="8" t="s">
        <v>1409</v>
      </c>
      <c r="C147" t="s">
        <v>829</v>
      </c>
      <c r="D147">
        <v>1999</v>
      </c>
      <c r="E147" t="s">
        <v>833</v>
      </c>
      <c r="F147" t="s">
        <v>1260</v>
      </c>
      <c r="G147" t="str">
        <f>VLOOKUP(F147,Regions[[region name]:[region group name2]],2,0)</f>
        <v>Южный</v>
      </c>
      <c r="H147" t="s">
        <v>1059</v>
      </c>
      <c r="J147">
        <v>0</v>
      </c>
      <c r="K147">
        <v>0</v>
      </c>
      <c r="L147">
        <v>4</v>
      </c>
      <c r="M147">
        <v>0</v>
      </c>
      <c r="N147">
        <v>4</v>
      </c>
      <c r="O147">
        <v>0</v>
      </c>
      <c r="P147">
        <f t="shared" si="4"/>
        <v>48</v>
      </c>
      <c r="Q147">
        <f t="shared" si="5"/>
        <v>96</v>
      </c>
    </row>
    <row r="148" spans="1:17" x14ac:dyDescent="0.25">
      <c r="A148" t="s">
        <v>473</v>
      </c>
      <c r="B148" s="8" t="s">
        <v>1409</v>
      </c>
      <c r="C148" t="s">
        <v>829</v>
      </c>
      <c r="D148">
        <v>1983</v>
      </c>
      <c r="E148" t="s">
        <v>833</v>
      </c>
      <c r="F148" t="s">
        <v>1216</v>
      </c>
      <c r="G148" t="str">
        <f>VLOOKUP(F148,Regions[[region name]:[region group name2]],2,0)</f>
        <v>Центральный округ</v>
      </c>
      <c r="H148" t="s">
        <v>1059</v>
      </c>
      <c r="J148">
        <v>0</v>
      </c>
      <c r="K148">
        <v>0</v>
      </c>
      <c r="L148">
        <v>4</v>
      </c>
      <c r="M148">
        <v>0</v>
      </c>
      <c r="N148">
        <v>4</v>
      </c>
      <c r="O148">
        <v>0</v>
      </c>
      <c r="P148">
        <f t="shared" si="4"/>
        <v>48</v>
      </c>
      <c r="Q148">
        <f t="shared" si="5"/>
        <v>96</v>
      </c>
    </row>
    <row r="149" spans="1:17" x14ac:dyDescent="0.25">
      <c r="A149" t="s">
        <v>540</v>
      </c>
      <c r="B149" s="10" t="s">
        <v>1416</v>
      </c>
      <c r="C149" t="s">
        <v>829</v>
      </c>
      <c r="D149">
        <v>1996</v>
      </c>
      <c r="E149" t="s">
        <v>835</v>
      </c>
      <c r="F149" t="s">
        <v>1216</v>
      </c>
      <c r="G149" t="str">
        <f>VLOOKUP(F149,Regions[[region name]:[region group name2]],2,0)</f>
        <v>Центральный округ</v>
      </c>
      <c r="H149" t="s">
        <v>1059</v>
      </c>
      <c r="J149">
        <v>0</v>
      </c>
      <c r="K149">
        <v>0</v>
      </c>
      <c r="L149">
        <v>4</v>
      </c>
      <c r="M149">
        <v>0</v>
      </c>
      <c r="N149">
        <v>4</v>
      </c>
      <c r="O149">
        <v>0</v>
      </c>
      <c r="P149">
        <f t="shared" si="4"/>
        <v>48</v>
      </c>
      <c r="Q149">
        <f t="shared" si="5"/>
        <v>96</v>
      </c>
    </row>
    <row r="150" spans="1:17" x14ac:dyDescent="0.25">
      <c r="A150" t="s">
        <v>123</v>
      </c>
      <c r="B150" s="8" t="s">
        <v>1409</v>
      </c>
      <c r="C150" t="s">
        <v>829</v>
      </c>
      <c r="D150">
        <v>1992</v>
      </c>
      <c r="E150" t="s">
        <v>833</v>
      </c>
      <c r="F150" t="s">
        <v>1260</v>
      </c>
      <c r="G150" t="str">
        <f>VLOOKUP(F150,Regions[[region name]:[region group name2]],2,0)</f>
        <v>Южный</v>
      </c>
      <c r="H150" t="s">
        <v>1040</v>
      </c>
      <c r="J150">
        <v>923229.6</v>
      </c>
      <c r="K150">
        <v>0</v>
      </c>
      <c r="L150">
        <v>4</v>
      </c>
      <c r="M150">
        <v>0</v>
      </c>
      <c r="N150">
        <v>4</v>
      </c>
      <c r="O150">
        <v>0</v>
      </c>
      <c r="P150">
        <f t="shared" si="4"/>
        <v>48</v>
      </c>
      <c r="Q150">
        <f t="shared" si="5"/>
        <v>96</v>
      </c>
    </row>
    <row r="151" spans="1:17" hidden="1" x14ac:dyDescent="0.25">
      <c r="A151" t="s">
        <v>161</v>
      </c>
      <c r="C151" t="s">
        <v>829</v>
      </c>
      <c r="D151">
        <v>1956</v>
      </c>
      <c r="E151" t="s">
        <v>845</v>
      </c>
      <c r="F151" t="s">
        <v>1270</v>
      </c>
      <c r="G151" t="str">
        <f>VLOOKUP(F151,Regions[[region name]:[region group name2]],2,0)</f>
        <v>Приволжский округ</v>
      </c>
      <c r="H151" t="s">
        <v>1056</v>
      </c>
      <c r="J151">
        <v>0</v>
      </c>
      <c r="K151">
        <v>0</v>
      </c>
      <c r="L151">
        <v>4</v>
      </c>
      <c r="M151">
        <v>0</v>
      </c>
      <c r="N151">
        <v>4</v>
      </c>
      <c r="O151">
        <v>0</v>
      </c>
      <c r="P151">
        <f t="shared" si="4"/>
        <v>48</v>
      </c>
      <c r="Q151">
        <f t="shared" si="5"/>
        <v>96</v>
      </c>
    </row>
    <row r="152" spans="1:17" x14ac:dyDescent="0.25">
      <c r="A152" t="s">
        <v>230</v>
      </c>
      <c r="B152" s="8" t="s">
        <v>1409</v>
      </c>
      <c r="C152" t="s">
        <v>829</v>
      </c>
      <c r="D152">
        <v>2001</v>
      </c>
      <c r="E152" t="s">
        <v>833</v>
      </c>
      <c r="F152" t="s">
        <v>1231</v>
      </c>
      <c r="G152" t="str">
        <f>VLOOKUP(F152,Regions[[region name]:[region group name2]],2,0)</f>
        <v>Северо-Кавказский округ</v>
      </c>
      <c r="H152" t="s">
        <v>1080</v>
      </c>
      <c r="J152">
        <v>0</v>
      </c>
      <c r="K152">
        <v>0</v>
      </c>
      <c r="L152">
        <v>4</v>
      </c>
      <c r="M152">
        <v>0</v>
      </c>
      <c r="N152">
        <v>4</v>
      </c>
      <c r="O152">
        <v>1</v>
      </c>
      <c r="P152">
        <f t="shared" si="4"/>
        <v>48</v>
      </c>
      <c r="Q152">
        <f t="shared" si="5"/>
        <v>96</v>
      </c>
    </row>
    <row r="153" spans="1:17" x14ac:dyDescent="0.25">
      <c r="A153" t="s">
        <v>342</v>
      </c>
      <c r="B153" s="8" t="s">
        <v>1409</v>
      </c>
      <c r="C153" t="s">
        <v>829</v>
      </c>
      <c r="D153">
        <v>2004</v>
      </c>
      <c r="E153" t="s">
        <v>833</v>
      </c>
      <c r="F153" t="s">
        <v>1231</v>
      </c>
      <c r="G153" t="str">
        <f>VLOOKUP(F153,Regions[[region name]:[region group name2]],2,0)</f>
        <v>Северо-Кавказский округ</v>
      </c>
      <c r="H153" t="s">
        <v>1115</v>
      </c>
      <c r="I153">
        <v>1</v>
      </c>
      <c r="J153">
        <v>0</v>
      </c>
      <c r="K153">
        <v>0</v>
      </c>
      <c r="L153">
        <v>4</v>
      </c>
      <c r="M153">
        <v>0</v>
      </c>
      <c r="N153">
        <v>4</v>
      </c>
      <c r="O153">
        <v>1</v>
      </c>
      <c r="P153">
        <f t="shared" si="4"/>
        <v>48</v>
      </c>
      <c r="Q153">
        <f t="shared" si="5"/>
        <v>96</v>
      </c>
    </row>
    <row r="154" spans="1:17" x14ac:dyDescent="0.25">
      <c r="A154" t="s">
        <v>606</v>
      </c>
      <c r="B154" s="8" t="s">
        <v>1426</v>
      </c>
      <c r="C154" t="s">
        <v>829</v>
      </c>
      <c r="D154">
        <v>1998</v>
      </c>
      <c r="E154" t="s">
        <v>833</v>
      </c>
      <c r="F154" t="s">
        <v>1262</v>
      </c>
      <c r="G154" t="str">
        <f>VLOOKUP(F154,Regions[[region name]:[region group name2]],2,0)</f>
        <v>Центральный округ</v>
      </c>
      <c r="H154" t="s">
        <v>1174</v>
      </c>
      <c r="J154">
        <v>0</v>
      </c>
      <c r="K154">
        <v>0</v>
      </c>
      <c r="L154">
        <v>4</v>
      </c>
      <c r="M154">
        <v>0</v>
      </c>
      <c r="N154">
        <v>4</v>
      </c>
      <c r="O154">
        <v>0</v>
      </c>
      <c r="P154">
        <f t="shared" si="4"/>
        <v>48</v>
      </c>
      <c r="Q154">
        <f t="shared" si="5"/>
        <v>96</v>
      </c>
    </row>
    <row r="155" spans="1:17" x14ac:dyDescent="0.25">
      <c r="A155" t="s">
        <v>369</v>
      </c>
      <c r="B155" s="8" t="s">
        <v>1409</v>
      </c>
      <c r="C155" t="s">
        <v>829</v>
      </c>
      <c r="D155">
        <v>1989</v>
      </c>
      <c r="E155" t="s">
        <v>833</v>
      </c>
      <c r="F155" t="s">
        <v>1219</v>
      </c>
      <c r="G155" t="str">
        <f>VLOOKUP(F155,Regions[[region name]:[region group name2]],2,0)</f>
        <v>Приволжский округ</v>
      </c>
      <c r="H155" t="s">
        <v>1121</v>
      </c>
      <c r="J155">
        <v>0</v>
      </c>
      <c r="K155">
        <v>0</v>
      </c>
      <c r="L155">
        <v>4</v>
      </c>
      <c r="M155">
        <v>4</v>
      </c>
      <c r="N155">
        <v>0</v>
      </c>
      <c r="O155">
        <v>0</v>
      </c>
      <c r="P155">
        <f t="shared" si="4"/>
        <v>4</v>
      </c>
      <c r="Q155">
        <f t="shared" si="5"/>
        <v>8</v>
      </c>
    </row>
    <row r="156" spans="1:17" x14ac:dyDescent="0.25">
      <c r="A156" t="s">
        <v>242</v>
      </c>
      <c r="B156" s="8" t="s">
        <v>1426</v>
      </c>
      <c r="C156" t="s">
        <v>829</v>
      </c>
      <c r="D156">
        <v>1978</v>
      </c>
      <c r="E156" t="s">
        <v>833</v>
      </c>
      <c r="F156" t="s">
        <v>1278</v>
      </c>
      <c r="G156" t="str">
        <f>VLOOKUP(F156,Regions[[region name]:[region group name2]],2,0)</f>
        <v>Дальневосточный округ</v>
      </c>
      <c r="H156" t="s">
        <v>1086</v>
      </c>
      <c r="J156">
        <v>0</v>
      </c>
      <c r="K156">
        <v>0</v>
      </c>
      <c r="L156">
        <v>4</v>
      </c>
      <c r="M156">
        <v>6</v>
      </c>
      <c r="N156">
        <v>5</v>
      </c>
      <c r="O156">
        <v>0</v>
      </c>
      <c r="P156">
        <f t="shared" si="4"/>
        <v>66</v>
      </c>
      <c r="Q156">
        <f t="shared" si="5"/>
        <v>132</v>
      </c>
    </row>
    <row r="157" spans="1:17" x14ac:dyDescent="0.25">
      <c r="A157" t="s">
        <v>495</v>
      </c>
      <c r="B157" s="8" t="s">
        <v>1426</v>
      </c>
      <c r="C157" t="s">
        <v>829</v>
      </c>
      <c r="D157">
        <v>1994</v>
      </c>
      <c r="E157" t="s">
        <v>839</v>
      </c>
      <c r="F157" t="s">
        <v>1222</v>
      </c>
      <c r="G157" t="str">
        <f>VLOOKUP(F157,Regions[[region name]:[region group name2]],2,0)</f>
        <v>Северно-Западый округ</v>
      </c>
      <c r="H157" t="s">
        <v>1086</v>
      </c>
      <c r="J157">
        <v>0</v>
      </c>
      <c r="K157">
        <v>0</v>
      </c>
      <c r="L157">
        <v>4</v>
      </c>
      <c r="M157">
        <v>6</v>
      </c>
      <c r="N157">
        <v>5</v>
      </c>
      <c r="O157">
        <v>0</v>
      </c>
      <c r="P157">
        <f t="shared" si="4"/>
        <v>66</v>
      </c>
      <c r="Q157">
        <f t="shared" si="5"/>
        <v>132</v>
      </c>
    </row>
    <row r="158" spans="1:17" x14ac:dyDescent="0.25">
      <c r="A158" t="s">
        <v>685</v>
      </c>
      <c r="B158" s="8" t="s">
        <v>1408</v>
      </c>
      <c r="C158" t="s">
        <v>829</v>
      </c>
      <c r="D158">
        <v>1976</v>
      </c>
      <c r="E158" t="s">
        <v>833</v>
      </c>
      <c r="F158" t="s">
        <v>1221</v>
      </c>
      <c r="G158" t="str">
        <f>VLOOKUP(F158,Regions[[region name]:[region group name2]],2,0)</f>
        <v>Приволжский округ</v>
      </c>
      <c r="H158" t="s">
        <v>1086</v>
      </c>
      <c r="J158">
        <v>0</v>
      </c>
      <c r="K158">
        <v>0</v>
      </c>
      <c r="L158">
        <v>4</v>
      </c>
      <c r="M158">
        <v>6</v>
      </c>
      <c r="N158">
        <v>5</v>
      </c>
      <c r="O158">
        <v>0</v>
      </c>
      <c r="P158">
        <f t="shared" si="4"/>
        <v>66</v>
      </c>
      <c r="Q158">
        <f t="shared" si="5"/>
        <v>132</v>
      </c>
    </row>
    <row r="159" spans="1:17" x14ac:dyDescent="0.25">
      <c r="A159" t="s">
        <v>509</v>
      </c>
      <c r="B159" s="8" t="s">
        <v>1408</v>
      </c>
      <c r="C159" t="s">
        <v>829</v>
      </c>
      <c r="D159">
        <v>1967</v>
      </c>
      <c r="E159" t="s">
        <v>833</v>
      </c>
      <c r="F159" t="s">
        <v>1220</v>
      </c>
      <c r="G159" t="str">
        <f>VLOOKUP(F159,Regions[[region name]:[region group name2]],2,0)</f>
        <v>Северно-Западый округ</v>
      </c>
      <c r="H159" t="s">
        <v>1157</v>
      </c>
      <c r="J159">
        <v>0</v>
      </c>
      <c r="K159">
        <v>0</v>
      </c>
      <c r="L159">
        <v>4</v>
      </c>
      <c r="M159">
        <v>6</v>
      </c>
      <c r="N159">
        <v>5</v>
      </c>
      <c r="O159">
        <v>0</v>
      </c>
      <c r="P159">
        <f t="shared" si="4"/>
        <v>66</v>
      </c>
      <c r="Q159">
        <f t="shared" si="5"/>
        <v>132</v>
      </c>
    </row>
    <row r="160" spans="1:17" x14ac:dyDescent="0.25">
      <c r="A160" t="s">
        <v>503</v>
      </c>
      <c r="B160" s="8" t="s">
        <v>1408</v>
      </c>
      <c r="C160" t="s">
        <v>829</v>
      </c>
      <c r="D160">
        <v>1976</v>
      </c>
      <c r="E160" t="s">
        <v>832</v>
      </c>
      <c r="F160" t="s">
        <v>1251</v>
      </c>
      <c r="G160" t="str">
        <f>VLOOKUP(F160,Regions[[region name]:[region group name2]],2,0)</f>
        <v>Сибирский округ</v>
      </c>
      <c r="H160" t="s">
        <v>1155</v>
      </c>
      <c r="J160">
        <v>0</v>
      </c>
      <c r="K160">
        <v>0</v>
      </c>
      <c r="L160">
        <v>4</v>
      </c>
      <c r="M160">
        <v>6</v>
      </c>
      <c r="N160">
        <v>5</v>
      </c>
      <c r="O160">
        <v>0</v>
      </c>
      <c r="P160">
        <f t="shared" si="4"/>
        <v>66</v>
      </c>
      <c r="Q160">
        <f t="shared" si="5"/>
        <v>132</v>
      </c>
    </row>
    <row r="161" spans="1:17" x14ac:dyDescent="0.25">
      <c r="A161" t="s">
        <v>150</v>
      </c>
      <c r="B161" s="8" t="s">
        <v>1408</v>
      </c>
      <c r="C161" t="s">
        <v>829</v>
      </c>
      <c r="D161">
        <v>2001</v>
      </c>
      <c r="E161" t="s">
        <v>846</v>
      </c>
      <c r="F161" t="s">
        <v>1243</v>
      </c>
      <c r="G161" t="str">
        <f>VLOOKUP(F161,Regions[[region name]:[region group name2]],2,0)</f>
        <v>Дальневосточный округ</v>
      </c>
      <c r="H161" t="s">
        <v>1050</v>
      </c>
      <c r="J161">
        <v>0</v>
      </c>
      <c r="K161">
        <v>0</v>
      </c>
      <c r="L161">
        <v>4</v>
      </c>
      <c r="M161">
        <v>6</v>
      </c>
      <c r="N161">
        <v>5</v>
      </c>
      <c r="O161">
        <v>1</v>
      </c>
      <c r="P161">
        <f t="shared" si="4"/>
        <v>66</v>
      </c>
      <c r="Q161">
        <f t="shared" si="5"/>
        <v>132</v>
      </c>
    </row>
    <row r="162" spans="1:17" x14ac:dyDescent="0.25">
      <c r="A162" t="s">
        <v>465</v>
      </c>
      <c r="B162" s="8" t="s">
        <v>1408</v>
      </c>
      <c r="C162" t="s">
        <v>829</v>
      </c>
      <c r="D162">
        <v>1982</v>
      </c>
      <c r="E162" t="s">
        <v>833</v>
      </c>
      <c r="F162" t="s">
        <v>1216</v>
      </c>
      <c r="G162" t="str">
        <f>VLOOKUP(F162,Regions[[region name]:[region group name2]],2,0)</f>
        <v>Центральный округ</v>
      </c>
      <c r="H162" t="s">
        <v>1146</v>
      </c>
      <c r="J162">
        <v>0</v>
      </c>
      <c r="K162">
        <v>0</v>
      </c>
      <c r="L162">
        <v>4</v>
      </c>
      <c r="M162">
        <v>2</v>
      </c>
      <c r="N162">
        <v>5</v>
      </c>
      <c r="O162">
        <v>0</v>
      </c>
      <c r="P162">
        <f t="shared" si="4"/>
        <v>62</v>
      </c>
      <c r="Q162">
        <f t="shared" si="5"/>
        <v>124</v>
      </c>
    </row>
    <row r="163" spans="1:17" x14ac:dyDescent="0.25">
      <c r="A163" t="s">
        <v>120</v>
      </c>
      <c r="B163" s="8" t="s">
        <v>1408</v>
      </c>
      <c r="C163" t="s">
        <v>829</v>
      </c>
      <c r="D163">
        <v>1998</v>
      </c>
      <c r="E163" t="s">
        <v>853</v>
      </c>
      <c r="F163" t="s">
        <v>1259</v>
      </c>
      <c r="G163" t="str">
        <f>VLOOKUP(F163,Regions[[region name]:[region group name2]],2,0)</f>
        <v>Центральный округ</v>
      </c>
      <c r="H163" t="s">
        <v>1039</v>
      </c>
      <c r="J163">
        <v>0</v>
      </c>
      <c r="K163">
        <v>0</v>
      </c>
      <c r="L163">
        <v>4</v>
      </c>
      <c r="M163">
        <v>0</v>
      </c>
      <c r="N163">
        <v>5</v>
      </c>
      <c r="O163">
        <v>0</v>
      </c>
      <c r="P163">
        <f t="shared" si="4"/>
        <v>60</v>
      </c>
      <c r="Q163">
        <f t="shared" si="5"/>
        <v>120</v>
      </c>
    </row>
    <row r="164" spans="1:17" x14ac:dyDescent="0.25">
      <c r="A164" t="s">
        <v>575</v>
      </c>
      <c r="B164" s="7" t="s">
        <v>1415</v>
      </c>
      <c r="C164" t="s">
        <v>829</v>
      </c>
      <c r="D164">
        <v>1998</v>
      </c>
      <c r="E164" t="s">
        <v>846</v>
      </c>
      <c r="F164" t="s">
        <v>1217</v>
      </c>
      <c r="G164" t="str">
        <f>VLOOKUP(F164,Regions[[region name]:[region group name2]],2,0)</f>
        <v>Приволжский округ</v>
      </c>
      <c r="H164" t="s">
        <v>1170</v>
      </c>
      <c r="J164">
        <v>0</v>
      </c>
      <c r="K164">
        <v>0</v>
      </c>
      <c r="L164">
        <v>4</v>
      </c>
      <c r="M164">
        <v>0</v>
      </c>
      <c r="N164">
        <v>5</v>
      </c>
      <c r="O164">
        <v>0</v>
      </c>
      <c r="P164">
        <f t="shared" si="4"/>
        <v>60</v>
      </c>
      <c r="Q164">
        <f t="shared" si="5"/>
        <v>120</v>
      </c>
    </row>
    <row r="165" spans="1:17" x14ac:dyDescent="0.25">
      <c r="A165" t="s">
        <v>600</v>
      </c>
      <c r="B165" s="7" t="s">
        <v>1415</v>
      </c>
      <c r="C165" t="s">
        <v>829</v>
      </c>
      <c r="D165">
        <v>1998</v>
      </c>
      <c r="E165" t="s">
        <v>846</v>
      </c>
      <c r="F165" t="s">
        <v>1248</v>
      </c>
      <c r="G165" t="str">
        <f>VLOOKUP(F165,Regions[[region name]:[region group name2]],2,0)</f>
        <v>Сибирский округ</v>
      </c>
      <c r="H165" t="s">
        <v>1170</v>
      </c>
      <c r="J165">
        <v>0</v>
      </c>
      <c r="K165">
        <v>0</v>
      </c>
      <c r="L165">
        <v>4</v>
      </c>
      <c r="M165">
        <v>0</v>
      </c>
      <c r="N165">
        <v>5</v>
      </c>
      <c r="O165">
        <v>0</v>
      </c>
      <c r="P165">
        <f t="shared" si="4"/>
        <v>60</v>
      </c>
      <c r="Q165">
        <f t="shared" si="5"/>
        <v>120</v>
      </c>
    </row>
    <row r="166" spans="1:17" x14ac:dyDescent="0.25">
      <c r="A166" t="s">
        <v>820</v>
      </c>
      <c r="B166" s="7" t="s">
        <v>1415</v>
      </c>
      <c r="C166" t="s">
        <v>829</v>
      </c>
      <c r="D166">
        <v>2000</v>
      </c>
      <c r="E166" t="s">
        <v>846</v>
      </c>
      <c r="F166" t="s">
        <v>1215</v>
      </c>
      <c r="G166" t="str">
        <f>VLOOKUP(F166,Regions[[region name]:[region group name2]],2,0)</f>
        <v>Южный</v>
      </c>
      <c r="H166" t="s">
        <v>1170</v>
      </c>
      <c r="J166">
        <v>0</v>
      </c>
      <c r="K166">
        <v>0</v>
      </c>
      <c r="L166">
        <v>4</v>
      </c>
      <c r="M166">
        <v>0</v>
      </c>
      <c r="N166">
        <v>5</v>
      </c>
      <c r="O166">
        <v>0</v>
      </c>
      <c r="P166">
        <f t="shared" si="4"/>
        <v>60</v>
      </c>
      <c r="Q166">
        <f t="shared" si="5"/>
        <v>120</v>
      </c>
    </row>
    <row r="167" spans="1:17" x14ac:dyDescent="0.25">
      <c r="A167" t="s">
        <v>693</v>
      </c>
      <c r="B167" s="8" t="s">
        <v>1426</v>
      </c>
      <c r="C167" t="s">
        <v>829</v>
      </c>
      <c r="D167">
        <v>1964</v>
      </c>
      <c r="E167" t="s">
        <v>851</v>
      </c>
      <c r="F167" t="s">
        <v>1275</v>
      </c>
      <c r="G167" t="str">
        <f>VLOOKUP(F167,Regions[[region name]:[region group name2]],2,0)</f>
        <v>Центральный округ</v>
      </c>
      <c r="H167" t="s">
        <v>1193</v>
      </c>
      <c r="J167">
        <v>0</v>
      </c>
      <c r="K167">
        <v>0</v>
      </c>
      <c r="L167">
        <v>4</v>
      </c>
      <c r="M167">
        <v>0</v>
      </c>
      <c r="N167">
        <v>5</v>
      </c>
      <c r="O167">
        <v>0</v>
      </c>
      <c r="P167">
        <f t="shared" si="4"/>
        <v>60</v>
      </c>
      <c r="Q167">
        <f t="shared" si="5"/>
        <v>120</v>
      </c>
    </row>
    <row r="168" spans="1:17" x14ac:dyDescent="0.25">
      <c r="A168" t="s">
        <v>454</v>
      </c>
      <c r="B168" s="8" t="s">
        <v>1408</v>
      </c>
      <c r="C168" t="s">
        <v>829</v>
      </c>
      <c r="D168">
        <v>1988</v>
      </c>
      <c r="E168" t="s">
        <v>835</v>
      </c>
      <c r="F168" t="s">
        <v>1281</v>
      </c>
      <c r="G168" t="str">
        <f>VLOOKUP(F168,Regions[[region name]:[region group name2]],2,0)</f>
        <v>Приволжский округ</v>
      </c>
      <c r="H168" t="s">
        <v>1145</v>
      </c>
      <c r="J168">
        <v>0</v>
      </c>
      <c r="K168">
        <v>0</v>
      </c>
      <c r="L168">
        <v>4</v>
      </c>
      <c r="M168">
        <v>0</v>
      </c>
      <c r="N168">
        <v>5</v>
      </c>
      <c r="O168">
        <v>0</v>
      </c>
      <c r="P168">
        <f t="shared" si="4"/>
        <v>60</v>
      </c>
      <c r="Q168">
        <f t="shared" si="5"/>
        <v>120</v>
      </c>
    </row>
    <row r="169" spans="1:17" hidden="1" x14ac:dyDescent="0.25">
      <c r="A169" t="s">
        <v>100</v>
      </c>
      <c r="B169" s="8" t="s">
        <v>1408</v>
      </c>
      <c r="C169" t="s">
        <v>829</v>
      </c>
      <c r="E169" t="s">
        <v>833</v>
      </c>
      <c r="F169" t="s">
        <v>1229</v>
      </c>
      <c r="G169" t="str">
        <f>VLOOKUP(F169,Regions[[region name]:[region group name2]],2,0)</f>
        <v>Южный</v>
      </c>
      <c r="H169" t="s">
        <v>1026</v>
      </c>
      <c r="J169">
        <v>0</v>
      </c>
      <c r="K169">
        <v>0</v>
      </c>
      <c r="L169">
        <v>4</v>
      </c>
      <c r="M169">
        <v>0</v>
      </c>
      <c r="N169">
        <v>5</v>
      </c>
      <c r="O169">
        <v>1</v>
      </c>
      <c r="P169">
        <f t="shared" si="4"/>
        <v>60</v>
      </c>
      <c r="Q169">
        <f t="shared" si="5"/>
        <v>120</v>
      </c>
    </row>
    <row r="170" spans="1:17" hidden="1" x14ac:dyDescent="0.25">
      <c r="A170" t="s">
        <v>223</v>
      </c>
      <c r="B170" s="8" t="s">
        <v>1408</v>
      </c>
      <c r="C170" t="s">
        <v>829</v>
      </c>
      <c r="E170" t="s">
        <v>861</v>
      </c>
      <c r="F170" t="s">
        <v>1237</v>
      </c>
      <c r="G170" t="str">
        <f>VLOOKUP(F170,Regions[[region name]:[region group name2]],2,0)</f>
        <v>Аннексированные территории</v>
      </c>
      <c r="H170" t="s">
        <v>1026</v>
      </c>
      <c r="J170">
        <v>0</v>
      </c>
      <c r="K170">
        <v>0</v>
      </c>
      <c r="L170">
        <v>4</v>
      </c>
      <c r="M170">
        <v>0</v>
      </c>
      <c r="N170">
        <v>5</v>
      </c>
      <c r="O170">
        <v>1</v>
      </c>
      <c r="P170">
        <f t="shared" si="4"/>
        <v>60</v>
      </c>
      <c r="Q170">
        <f t="shared" si="5"/>
        <v>120</v>
      </c>
    </row>
    <row r="171" spans="1:17" x14ac:dyDescent="0.25">
      <c r="A171" t="s">
        <v>266</v>
      </c>
      <c r="B171" s="8" t="s">
        <v>1408</v>
      </c>
      <c r="C171" t="s">
        <v>830</v>
      </c>
      <c r="D171">
        <v>1967</v>
      </c>
      <c r="E171" t="s">
        <v>839</v>
      </c>
      <c r="F171" t="s">
        <v>1244</v>
      </c>
      <c r="G171" t="str">
        <f>VLOOKUP(F171,Regions[[region name]:[region group name2]],2,0)</f>
        <v>Приволжский округ</v>
      </c>
      <c r="H171" t="s">
        <v>1026</v>
      </c>
      <c r="J171">
        <v>0</v>
      </c>
      <c r="K171">
        <v>0</v>
      </c>
      <c r="L171">
        <v>4</v>
      </c>
      <c r="M171">
        <v>0</v>
      </c>
      <c r="N171">
        <v>5</v>
      </c>
      <c r="O171">
        <v>1</v>
      </c>
      <c r="P171">
        <f t="shared" si="4"/>
        <v>60</v>
      </c>
      <c r="Q171">
        <f t="shared" si="5"/>
        <v>120</v>
      </c>
    </row>
    <row r="172" spans="1:17" x14ac:dyDescent="0.25">
      <c r="A172" t="s">
        <v>190</v>
      </c>
      <c r="B172" s="8" t="s">
        <v>1409</v>
      </c>
      <c r="C172" t="s">
        <v>829</v>
      </c>
      <c r="D172">
        <v>1980</v>
      </c>
      <c r="E172" t="s">
        <v>833</v>
      </c>
      <c r="F172" t="s">
        <v>1237</v>
      </c>
      <c r="G172" t="str">
        <f>VLOOKUP(F172,Regions[[region name]:[region group name2]],2,0)</f>
        <v>Аннексированные территории</v>
      </c>
      <c r="H172" t="s">
        <v>1066</v>
      </c>
      <c r="J172">
        <v>0</v>
      </c>
      <c r="K172">
        <v>0</v>
      </c>
      <c r="L172">
        <v>2</v>
      </c>
      <c r="M172">
        <v>5</v>
      </c>
      <c r="N172">
        <v>0</v>
      </c>
      <c r="O172">
        <v>0</v>
      </c>
      <c r="P172">
        <f t="shared" si="4"/>
        <v>5</v>
      </c>
      <c r="Q172">
        <f t="shared" si="5"/>
        <v>5</v>
      </c>
    </row>
    <row r="173" spans="1:17" x14ac:dyDescent="0.25">
      <c r="A173" t="s">
        <v>421</v>
      </c>
      <c r="B173" s="8" t="s">
        <v>1408</v>
      </c>
      <c r="C173" t="s">
        <v>830</v>
      </c>
      <c r="D173">
        <v>1970</v>
      </c>
      <c r="E173" t="s">
        <v>833</v>
      </c>
      <c r="F173" t="s">
        <v>1252</v>
      </c>
      <c r="G173" t="str">
        <f>VLOOKUP(F173,Regions[[region name]:[region group name2]],2,0)</f>
        <v>Южный</v>
      </c>
      <c r="H173" t="s">
        <v>1134</v>
      </c>
      <c r="J173">
        <v>0</v>
      </c>
      <c r="K173">
        <v>0</v>
      </c>
      <c r="L173">
        <v>4</v>
      </c>
      <c r="M173">
        <v>6</v>
      </c>
      <c r="N173">
        <v>6</v>
      </c>
      <c r="O173">
        <v>0</v>
      </c>
      <c r="P173">
        <f t="shared" si="4"/>
        <v>78</v>
      </c>
      <c r="Q173">
        <f t="shared" si="5"/>
        <v>156</v>
      </c>
    </row>
    <row r="174" spans="1:17" x14ac:dyDescent="0.25">
      <c r="A174" t="s">
        <v>526</v>
      </c>
      <c r="B174" s="8" t="s">
        <v>1408</v>
      </c>
      <c r="C174" t="s">
        <v>829</v>
      </c>
      <c r="D174">
        <v>1958</v>
      </c>
      <c r="E174" t="s">
        <v>870</v>
      </c>
      <c r="F174" t="s">
        <v>1247</v>
      </c>
      <c r="G174" t="str">
        <f>VLOOKUP(F174,Regions[[region name]:[region group name2]],2,0)</f>
        <v>Центральный округ</v>
      </c>
      <c r="H174" t="s">
        <v>1134</v>
      </c>
      <c r="J174">
        <v>0</v>
      </c>
      <c r="K174">
        <v>0</v>
      </c>
      <c r="L174">
        <v>4</v>
      </c>
      <c r="M174">
        <v>6</v>
      </c>
      <c r="N174">
        <v>6</v>
      </c>
      <c r="O174">
        <v>0</v>
      </c>
      <c r="P174">
        <f t="shared" si="4"/>
        <v>78</v>
      </c>
      <c r="Q174">
        <f t="shared" si="5"/>
        <v>156</v>
      </c>
    </row>
    <row r="175" spans="1:17" x14ac:dyDescent="0.25">
      <c r="A175" t="s">
        <v>390</v>
      </c>
      <c r="B175" s="7" t="s">
        <v>1415</v>
      </c>
      <c r="C175" t="s">
        <v>829</v>
      </c>
      <c r="D175">
        <v>1986</v>
      </c>
      <c r="E175" t="s">
        <v>846</v>
      </c>
      <c r="F175" t="s">
        <v>1248</v>
      </c>
      <c r="G175" t="str">
        <f>VLOOKUP(F175,Regions[[region name]:[region group name2]],2,0)</f>
        <v>Сибирский округ</v>
      </c>
      <c r="H175" t="s">
        <v>1129</v>
      </c>
      <c r="J175">
        <v>0</v>
      </c>
      <c r="K175">
        <v>1</v>
      </c>
      <c r="L175">
        <v>4</v>
      </c>
      <c r="M175">
        <v>6</v>
      </c>
      <c r="N175">
        <v>6</v>
      </c>
      <c r="O175">
        <v>0</v>
      </c>
      <c r="P175">
        <f t="shared" si="4"/>
        <v>78</v>
      </c>
      <c r="Q175">
        <f t="shared" si="5"/>
        <v>312</v>
      </c>
    </row>
    <row r="176" spans="1:17" x14ac:dyDescent="0.25">
      <c r="A176" t="s">
        <v>289</v>
      </c>
      <c r="B176" s="8" t="s">
        <v>1408</v>
      </c>
      <c r="C176" t="s">
        <v>829</v>
      </c>
      <c r="D176">
        <v>1970</v>
      </c>
      <c r="E176" t="s">
        <v>833</v>
      </c>
      <c r="F176" t="s">
        <v>1266</v>
      </c>
      <c r="G176" t="str">
        <f>VLOOKUP(F176,Regions[[region name]:[region group name2]],2,0)</f>
        <v>Сибирский округ</v>
      </c>
      <c r="H176" t="s">
        <v>1098</v>
      </c>
      <c r="J176">
        <v>0</v>
      </c>
      <c r="K176">
        <v>0</v>
      </c>
      <c r="L176">
        <v>4</v>
      </c>
      <c r="M176">
        <v>6</v>
      </c>
      <c r="N176">
        <v>6</v>
      </c>
      <c r="O176">
        <v>0</v>
      </c>
      <c r="P176">
        <f t="shared" si="4"/>
        <v>78</v>
      </c>
      <c r="Q176">
        <f t="shared" si="5"/>
        <v>156</v>
      </c>
    </row>
    <row r="177" spans="1:17" x14ac:dyDescent="0.25">
      <c r="A177" t="s">
        <v>466</v>
      </c>
      <c r="B177" s="7" t="s">
        <v>1414</v>
      </c>
      <c r="C177" t="s">
        <v>829</v>
      </c>
      <c r="D177">
        <v>1975</v>
      </c>
      <c r="E177" t="s">
        <v>842</v>
      </c>
      <c r="F177" t="s">
        <v>1222</v>
      </c>
      <c r="G177" t="str">
        <f>VLOOKUP(F177,Regions[[region name]:[region group name2]],2,0)</f>
        <v>Северно-Западый округ</v>
      </c>
      <c r="H177" t="s">
        <v>1147</v>
      </c>
      <c r="J177">
        <v>0</v>
      </c>
      <c r="K177">
        <v>0</v>
      </c>
      <c r="L177">
        <v>4</v>
      </c>
      <c r="M177">
        <v>3</v>
      </c>
      <c r="N177">
        <v>6</v>
      </c>
      <c r="O177">
        <v>0</v>
      </c>
      <c r="P177">
        <f t="shared" si="4"/>
        <v>75</v>
      </c>
      <c r="Q177">
        <f t="shared" si="5"/>
        <v>150</v>
      </c>
    </row>
    <row r="178" spans="1:17" x14ac:dyDescent="0.25">
      <c r="A178" t="s">
        <v>137</v>
      </c>
      <c r="B178" s="8" t="s">
        <v>1409</v>
      </c>
      <c r="C178" t="s">
        <v>829</v>
      </c>
      <c r="D178">
        <v>2006</v>
      </c>
      <c r="E178" t="s">
        <v>848</v>
      </c>
      <c r="F178" t="s">
        <v>1220</v>
      </c>
      <c r="G178" t="str">
        <f>VLOOKUP(F178,Regions[[region name]:[region group name2]],2,0)</f>
        <v>Северно-Западый округ</v>
      </c>
      <c r="H178" t="s">
        <v>1045</v>
      </c>
      <c r="J178">
        <v>0</v>
      </c>
      <c r="K178">
        <v>0</v>
      </c>
      <c r="L178">
        <v>4</v>
      </c>
      <c r="M178">
        <v>0</v>
      </c>
      <c r="N178">
        <v>6</v>
      </c>
      <c r="O178">
        <v>0</v>
      </c>
      <c r="P178">
        <f t="shared" si="4"/>
        <v>72</v>
      </c>
      <c r="Q178">
        <f t="shared" si="5"/>
        <v>144</v>
      </c>
    </row>
    <row r="179" spans="1:17" x14ac:dyDescent="0.25">
      <c r="A179" t="s">
        <v>207</v>
      </c>
      <c r="B179" s="7" t="s">
        <v>1426</v>
      </c>
      <c r="C179" t="s">
        <v>829</v>
      </c>
      <c r="D179">
        <v>1970</v>
      </c>
      <c r="E179" t="s">
        <v>844</v>
      </c>
      <c r="F179" t="s">
        <v>1249</v>
      </c>
      <c r="G179" t="str">
        <f>VLOOKUP(F179,Regions[[region name]:[region group name2]],2,0)</f>
        <v>Приволжский округ</v>
      </c>
      <c r="H179" t="s">
        <v>1075</v>
      </c>
      <c r="J179">
        <v>0</v>
      </c>
      <c r="K179">
        <v>0</v>
      </c>
      <c r="L179">
        <v>4</v>
      </c>
      <c r="M179">
        <v>0</v>
      </c>
      <c r="N179">
        <v>6</v>
      </c>
      <c r="O179">
        <v>0</v>
      </c>
      <c r="P179">
        <f t="shared" si="4"/>
        <v>72</v>
      </c>
      <c r="Q179">
        <f t="shared" si="5"/>
        <v>144</v>
      </c>
    </row>
    <row r="180" spans="1:17" x14ac:dyDescent="0.25">
      <c r="A180" t="s">
        <v>362</v>
      </c>
      <c r="B180" s="7" t="s">
        <v>1414</v>
      </c>
      <c r="C180" t="s">
        <v>829</v>
      </c>
      <c r="D180">
        <v>1976</v>
      </c>
      <c r="E180" t="s">
        <v>839</v>
      </c>
      <c r="F180" t="s">
        <v>1238</v>
      </c>
      <c r="G180" t="str">
        <f>VLOOKUP(F180,Regions[[region name]:[region group name2]],2,0)</f>
        <v>Приволжский округ</v>
      </c>
      <c r="H180" t="s">
        <v>1075</v>
      </c>
      <c r="J180">
        <v>0</v>
      </c>
      <c r="K180">
        <v>0</v>
      </c>
      <c r="L180">
        <v>4</v>
      </c>
      <c r="M180">
        <v>0</v>
      </c>
      <c r="N180">
        <v>6</v>
      </c>
      <c r="O180">
        <v>0</v>
      </c>
      <c r="P180">
        <f t="shared" si="4"/>
        <v>72</v>
      </c>
      <c r="Q180">
        <f t="shared" si="5"/>
        <v>144</v>
      </c>
    </row>
    <row r="181" spans="1:17" x14ac:dyDescent="0.25">
      <c r="A181" t="s">
        <v>432</v>
      </c>
      <c r="B181" s="8" t="s">
        <v>1409</v>
      </c>
      <c r="C181" t="s">
        <v>830</v>
      </c>
      <c r="D181">
        <v>2003</v>
      </c>
      <c r="E181" t="s">
        <v>833</v>
      </c>
      <c r="F181" t="s">
        <v>1268</v>
      </c>
      <c r="G181" t="str">
        <f>VLOOKUP(F181,Regions[[region name]:[region group name2]],2,0)</f>
        <v>Центральный округ</v>
      </c>
      <c r="H181" t="s">
        <v>1075</v>
      </c>
      <c r="J181">
        <v>0</v>
      </c>
      <c r="K181">
        <v>0</v>
      </c>
      <c r="L181">
        <v>4</v>
      </c>
      <c r="M181">
        <v>0</v>
      </c>
      <c r="N181">
        <v>6</v>
      </c>
      <c r="O181">
        <v>0</v>
      </c>
      <c r="P181">
        <f t="shared" si="4"/>
        <v>72</v>
      </c>
      <c r="Q181">
        <f t="shared" si="5"/>
        <v>144</v>
      </c>
    </row>
    <row r="182" spans="1:17" x14ac:dyDescent="0.25">
      <c r="A182" t="s">
        <v>576</v>
      </c>
      <c r="B182" s="8" t="s">
        <v>1408</v>
      </c>
      <c r="C182" t="s">
        <v>829</v>
      </c>
      <c r="D182">
        <v>1971</v>
      </c>
      <c r="E182" t="s">
        <v>833</v>
      </c>
      <c r="F182" t="s">
        <v>1223</v>
      </c>
      <c r="G182" t="str">
        <f>VLOOKUP(F182,Regions[[region name]:[region group name2]],2,0)</f>
        <v>Центральный округ</v>
      </c>
      <c r="H182" t="s">
        <v>1075</v>
      </c>
      <c r="J182">
        <v>0</v>
      </c>
      <c r="K182">
        <v>0</v>
      </c>
      <c r="L182">
        <v>4</v>
      </c>
      <c r="M182">
        <v>0</v>
      </c>
      <c r="N182">
        <v>6</v>
      </c>
      <c r="O182">
        <v>0</v>
      </c>
      <c r="P182">
        <f t="shared" si="4"/>
        <v>72</v>
      </c>
      <c r="Q182">
        <f t="shared" si="5"/>
        <v>144</v>
      </c>
    </row>
    <row r="183" spans="1:17" x14ac:dyDescent="0.25">
      <c r="A183" t="s">
        <v>670</v>
      </c>
      <c r="B183" s="8" t="s">
        <v>1408</v>
      </c>
      <c r="C183" t="s">
        <v>829</v>
      </c>
      <c r="D183">
        <v>1986</v>
      </c>
      <c r="E183" t="s">
        <v>845</v>
      </c>
      <c r="F183" t="s">
        <v>1215</v>
      </c>
      <c r="G183" t="str">
        <f>VLOOKUP(F183,Regions[[region name]:[region group name2]],2,0)</f>
        <v>Южный</v>
      </c>
      <c r="H183" t="s">
        <v>1075</v>
      </c>
      <c r="J183">
        <v>0</v>
      </c>
      <c r="K183">
        <v>0</v>
      </c>
      <c r="L183">
        <v>4</v>
      </c>
      <c r="M183">
        <v>0</v>
      </c>
      <c r="N183">
        <v>6</v>
      </c>
      <c r="O183">
        <v>0</v>
      </c>
      <c r="P183">
        <f t="shared" si="4"/>
        <v>72</v>
      </c>
      <c r="Q183">
        <f t="shared" si="5"/>
        <v>144</v>
      </c>
    </row>
    <row r="184" spans="1:17" x14ac:dyDescent="0.25">
      <c r="A184" t="s">
        <v>684</v>
      </c>
      <c r="B184" s="8" t="s">
        <v>1426</v>
      </c>
      <c r="C184" t="s">
        <v>829</v>
      </c>
      <c r="D184">
        <v>1984</v>
      </c>
      <c r="E184" t="s">
        <v>833</v>
      </c>
      <c r="F184" t="s">
        <v>1270</v>
      </c>
      <c r="G184" t="str">
        <f>VLOOKUP(F184,Regions[[region name]:[region group name2]],2,0)</f>
        <v>Приволжский округ</v>
      </c>
      <c r="H184" t="s">
        <v>1190</v>
      </c>
      <c r="J184">
        <v>0</v>
      </c>
      <c r="K184">
        <v>0</v>
      </c>
      <c r="L184">
        <v>4</v>
      </c>
      <c r="M184">
        <v>0</v>
      </c>
      <c r="N184">
        <v>6</v>
      </c>
      <c r="O184">
        <v>0</v>
      </c>
      <c r="P184">
        <f t="shared" si="4"/>
        <v>72</v>
      </c>
      <c r="Q184">
        <f t="shared" si="5"/>
        <v>144</v>
      </c>
    </row>
    <row r="185" spans="1:17" x14ac:dyDescent="0.25">
      <c r="A185" t="s">
        <v>187</v>
      </c>
      <c r="B185" s="8" t="s">
        <v>1408</v>
      </c>
      <c r="C185" t="s">
        <v>829</v>
      </c>
      <c r="D185">
        <v>1980</v>
      </c>
      <c r="E185" t="s">
        <v>859</v>
      </c>
      <c r="F185" t="s">
        <v>1229</v>
      </c>
      <c r="G185" t="str">
        <f>VLOOKUP(F185,Regions[[region name]:[region group name2]],2,0)</f>
        <v>Южный</v>
      </c>
      <c r="H185" t="s">
        <v>1065</v>
      </c>
      <c r="J185">
        <v>0</v>
      </c>
      <c r="K185">
        <v>0</v>
      </c>
      <c r="L185">
        <v>4</v>
      </c>
      <c r="M185">
        <v>0</v>
      </c>
      <c r="N185">
        <v>6</v>
      </c>
      <c r="O185">
        <v>0</v>
      </c>
      <c r="P185">
        <f t="shared" si="4"/>
        <v>72</v>
      </c>
      <c r="Q185">
        <f t="shared" si="5"/>
        <v>144</v>
      </c>
    </row>
    <row r="186" spans="1:17" x14ac:dyDescent="0.25">
      <c r="A186" t="s">
        <v>69</v>
      </c>
      <c r="B186" s="8" t="s">
        <v>1409</v>
      </c>
      <c r="C186" t="s">
        <v>829</v>
      </c>
      <c r="D186">
        <v>1988</v>
      </c>
      <c r="E186" t="s">
        <v>833</v>
      </c>
      <c r="F186" t="s">
        <v>1215</v>
      </c>
      <c r="G186" t="str">
        <f>VLOOKUP(F186,Regions[[region name]:[region group name2]],2,0)</f>
        <v>Южный</v>
      </c>
      <c r="H186" t="s">
        <v>1012</v>
      </c>
      <c r="I186">
        <v>1</v>
      </c>
      <c r="J186">
        <v>0</v>
      </c>
      <c r="K186">
        <v>1</v>
      </c>
      <c r="L186">
        <v>4</v>
      </c>
      <c r="M186">
        <v>0</v>
      </c>
      <c r="N186">
        <v>6</v>
      </c>
      <c r="O186">
        <v>0</v>
      </c>
      <c r="P186">
        <f t="shared" si="4"/>
        <v>72</v>
      </c>
      <c r="Q186">
        <f t="shared" si="5"/>
        <v>288</v>
      </c>
    </row>
    <row r="187" spans="1:17" x14ac:dyDescent="0.25">
      <c r="A187" t="s">
        <v>451</v>
      </c>
      <c r="B187" s="10" t="s">
        <v>1416</v>
      </c>
      <c r="C187" t="s">
        <v>829</v>
      </c>
      <c r="D187">
        <v>2001</v>
      </c>
      <c r="E187" t="s">
        <v>833</v>
      </c>
      <c r="F187" t="s">
        <v>1241</v>
      </c>
      <c r="G187" t="str">
        <f>VLOOKUP(F187,Regions[[region name]:[region group name2]],2,0)</f>
        <v>Северо-Кавказский округ</v>
      </c>
      <c r="H187" t="s">
        <v>1144</v>
      </c>
      <c r="J187">
        <v>100000</v>
      </c>
      <c r="K187">
        <v>1</v>
      </c>
      <c r="L187">
        <v>4</v>
      </c>
      <c r="M187">
        <v>0</v>
      </c>
      <c r="N187">
        <v>6</v>
      </c>
      <c r="O187">
        <v>0</v>
      </c>
      <c r="P187">
        <f t="shared" si="4"/>
        <v>72</v>
      </c>
      <c r="Q187">
        <f t="shared" si="5"/>
        <v>288</v>
      </c>
    </row>
    <row r="188" spans="1:17" x14ac:dyDescent="0.25">
      <c r="A188" t="s">
        <v>713</v>
      </c>
      <c r="B188" s="8" t="s">
        <v>1408</v>
      </c>
      <c r="C188" t="s">
        <v>829</v>
      </c>
      <c r="D188">
        <v>1996</v>
      </c>
      <c r="E188" t="s">
        <v>842</v>
      </c>
      <c r="F188" t="s">
        <v>1297</v>
      </c>
      <c r="G188" t="str">
        <f>VLOOKUP(F188,Regions[[region name]:[region group name2]],2,0)</f>
        <v>Уральский округ</v>
      </c>
      <c r="H188" t="s">
        <v>1197</v>
      </c>
      <c r="J188">
        <v>0</v>
      </c>
      <c r="K188">
        <v>0</v>
      </c>
      <c r="L188">
        <v>4</v>
      </c>
      <c r="M188">
        <v>0</v>
      </c>
      <c r="N188">
        <v>6</v>
      </c>
      <c r="O188">
        <v>0</v>
      </c>
      <c r="P188">
        <f t="shared" si="4"/>
        <v>72</v>
      </c>
      <c r="Q188">
        <f t="shared" si="5"/>
        <v>144</v>
      </c>
    </row>
    <row r="189" spans="1:17" x14ac:dyDescent="0.25">
      <c r="A189" t="s">
        <v>533</v>
      </c>
      <c r="B189" s="7" t="s">
        <v>1408</v>
      </c>
      <c r="C189" t="s">
        <v>830</v>
      </c>
      <c r="D189">
        <v>1978</v>
      </c>
      <c r="E189" t="s">
        <v>832</v>
      </c>
      <c r="F189" t="s">
        <v>1290</v>
      </c>
      <c r="G189" t="str">
        <f>VLOOKUP(F189,Regions[[region name]:[region group name2]],2,0)</f>
        <v>Сибирский округ</v>
      </c>
      <c r="H189" t="s">
        <v>1165</v>
      </c>
      <c r="I189">
        <v>1</v>
      </c>
      <c r="J189">
        <v>0</v>
      </c>
      <c r="K189">
        <v>0</v>
      </c>
      <c r="L189">
        <v>4</v>
      </c>
      <c r="M189">
        <v>0</v>
      </c>
      <c r="N189">
        <v>6</v>
      </c>
      <c r="O189">
        <v>0</v>
      </c>
      <c r="P189">
        <f t="shared" si="4"/>
        <v>72</v>
      </c>
      <c r="Q189">
        <f t="shared" si="5"/>
        <v>144</v>
      </c>
    </row>
    <row r="190" spans="1:17" hidden="1" x14ac:dyDescent="0.25">
      <c r="A190" t="s">
        <v>236</v>
      </c>
      <c r="C190" t="s">
        <v>829</v>
      </c>
      <c r="D190">
        <v>1980</v>
      </c>
      <c r="E190" t="s">
        <v>833</v>
      </c>
      <c r="F190" t="s">
        <v>1246</v>
      </c>
      <c r="G190" t="str">
        <f>VLOOKUP(F190,Regions[[region name]:[region group name2]],2,0)</f>
        <v>Аннексированные территории</v>
      </c>
      <c r="H190" t="s">
        <v>1083</v>
      </c>
      <c r="J190">
        <v>10000</v>
      </c>
      <c r="K190">
        <v>0</v>
      </c>
      <c r="L190">
        <v>4</v>
      </c>
      <c r="M190">
        <v>0</v>
      </c>
      <c r="N190">
        <v>6</v>
      </c>
      <c r="O190">
        <v>1</v>
      </c>
      <c r="P190">
        <f t="shared" si="4"/>
        <v>72</v>
      </c>
      <c r="Q190">
        <f t="shared" si="5"/>
        <v>144</v>
      </c>
    </row>
    <row r="191" spans="1:17" x14ac:dyDescent="0.25">
      <c r="A191" t="s">
        <v>393</v>
      </c>
      <c r="B191" s="8" t="s">
        <v>1409</v>
      </c>
      <c r="C191" t="s">
        <v>829</v>
      </c>
      <c r="D191">
        <v>1996</v>
      </c>
      <c r="E191" t="s">
        <v>845</v>
      </c>
      <c r="F191" t="s">
        <v>1247</v>
      </c>
      <c r="G191" t="str">
        <f>VLOOKUP(F191,Regions[[region name]:[region group name2]],2,0)</f>
        <v>Центральный округ</v>
      </c>
      <c r="H191" t="s">
        <v>1130</v>
      </c>
      <c r="I191">
        <v>1</v>
      </c>
      <c r="J191">
        <v>0</v>
      </c>
      <c r="K191">
        <v>1</v>
      </c>
      <c r="L191">
        <v>4</v>
      </c>
      <c r="M191">
        <v>0</v>
      </c>
      <c r="N191">
        <v>6</v>
      </c>
      <c r="O191">
        <v>0</v>
      </c>
      <c r="P191">
        <f t="shared" si="4"/>
        <v>72</v>
      </c>
      <c r="Q191">
        <f t="shared" si="5"/>
        <v>288</v>
      </c>
    </row>
    <row r="192" spans="1:17" x14ac:dyDescent="0.25">
      <c r="A192" t="s">
        <v>173</v>
      </c>
      <c r="B192" s="8" t="s">
        <v>1408</v>
      </c>
      <c r="C192" t="s">
        <v>830</v>
      </c>
      <c r="D192">
        <v>1978</v>
      </c>
      <c r="E192" t="s">
        <v>833</v>
      </c>
      <c r="F192" t="s">
        <v>1269</v>
      </c>
      <c r="G192" t="str">
        <f>VLOOKUP(F192,Regions[[region name]:[region group name2]],2,0)</f>
        <v>Уральский округ</v>
      </c>
      <c r="H192" t="s">
        <v>1058</v>
      </c>
      <c r="J192">
        <v>0</v>
      </c>
      <c r="K192">
        <v>0</v>
      </c>
      <c r="L192">
        <v>2</v>
      </c>
      <c r="M192">
        <v>6</v>
      </c>
      <c r="N192">
        <v>0</v>
      </c>
      <c r="O192">
        <v>0</v>
      </c>
      <c r="P192">
        <f t="shared" si="4"/>
        <v>6</v>
      </c>
      <c r="Q192">
        <f t="shared" si="5"/>
        <v>6</v>
      </c>
    </row>
    <row r="193" spans="1:17" x14ac:dyDescent="0.25">
      <c r="A193" t="s">
        <v>243</v>
      </c>
      <c r="B193" s="8" t="s">
        <v>1408</v>
      </c>
      <c r="C193" t="s">
        <v>829</v>
      </c>
      <c r="D193">
        <v>1993</v>
      </c>
      <c r="E193" t="s">
        <v>833</v>
      </c>
      <c r="F193" t="s">
        <v>1264</v>
      </c>
      <c r="G193" t="str">
        <f>VLOOKUP(F193,Regions[[region name]:[region group name2]],2,0)</f>
        <v>Дальневосточный округ</v>
      </c>
      <c r="H193" t="s">
        <v>1058</v>
      </c>
      <c r="J193">
        <v>0</v>
      </c>
      <c r="K193">
        <v>0</v>
      </c>
      <c r="L193">
        <v>2</v>
      </c>
      <c r="M193">
        <v>6</v>
      </c>
      <c r="N193">
        <v>0</v>
      </c>
      <c r="O193">
        <v>0</v>
      </c>
      <c r="P193">
        <f t="shared" si="4"/>
        <v>6</v>
      </c>
      <c r="Q193">
        <f t="shared" si="5"/>
        <v>6</v>
      </c>
    </row>
    <row r="194" spans="1:17" x14ac:dyDescent="0.25">
      <c r="A194" t="s">
        <v>290</v>
      </c>
      <c r="B194" s="8" t="s">
        <v>1408</v>
      </c>
      <c r="C194" t="s">
        <v>829</v>
      </c>
      <c r="D194">
        <v>1998</v>
      </c>
      <c r="E194" t="s">
        <v>833</v>
      </c>
      <c r="F194" t="s">
        <v>1282</v>
      </c>
      <c r="G194" t="str">
        <f>VLOOKUP(F194,Regions[[region name]:[region group name2]],2,0)</f>
        <v>Дальневосточный округ</v>
      </c>
      <c r="H194" t="s">
        <v>1058</v>
      </c>
      <c r="J194">
        <v>0</v>
      </c>
      <c r="K194">
        <v>0</v>
      </c>
      <c r="L194">
        <v>2</v>
      </c>
      <c r="M194">
        <v>6</v>
      </c>
      <c r="N194">
        <v>0</v>
      </c>
      <c r="O194">
        <v>0</v>
      </c>
      <c r="P194">
        <f t="shared" si="4"/>
        <v>6</v>
      </c>
      <c r="Q194">
        <f t="shared" si="5"/>
        <v>6</v>
      </c>
    </row>
    <row r="195" spans="1:17" x14ac:dyDescent="0.25">
      <c r="A195" t="s">
        <v>453</v>
      </c>
      <c r="B195" s="8" t="s">
        <v>1408</v>
      </c>
      <c r="C195" t="s">
        <v>829</v>
      </c>
      <c r="D195">
        <v>1982</v>
      </c>
      <c r="E195" t="s">
        <v>833</v>
      </c>
      <c r="F195" t="s">
        <v>1265</v>
      </c>
      <c r="G195" t="str">
        <f>VLOOKUP(F195,Regions[[region name]:[region group name2]],2,0)</f>
        <v>Уральский округ</v>
      </c>
      <c r="H195" t="s">
        <v>1058</v>
      </c>
      <c r="J195">
        <v>0</v>
      </c>
      <c r="K195">
        <v>0</v>
      </c>
      <c r="L195">
        <v>2</v>
      </c>
      <c r="M195">
        <v>6</v>
      </c>
      <c r="N195">
        <v>0</v>
      </c>
      <c r="O195">
        <v>0</v>
      </c>
      <c r="P195">
        <f t="shared" ref="P195:P258" si="6">N195*12+M195</f>
        <v>6</v>
      </c>
      <c r="Q195">
        <f t="shared" ref="Q195:Q258" si="7">IF(L195=4,2,1)*IF(K195=1,2,1)*P195</f>
        <v>6</v>
      </c>
    </row>
    <row r="196" spans="1:17" hidden="1" x14ac:dyDescent="0.25">
      <c r="A196" t="s">
        <v>642</v>
      </c>
      <c r="B196" s="8" t="s">
        <v>1408</v>
      </c>
      <c r="C196" t="s">
        <v>829</v>
      </c>
      <c r="E196" t="s">
        <v>833</v>
      </c>
      <c r="F196" t="s">
        <v>1226</v>
      </c>
      <c r="G196" t="str">
        <f>VLOOKUP(F196,Regions[[region name]:[region group name2]],2,0)</f>
        <v>Приволжский округ</v>
      </c>
      <c r="H196" t="s">
        <v>1058</v>
      </c>
      <c r="J196">
        <v>0</v>
      </c>
      <c r="K196">
        <v>0</v>
      </c>
      <c r="L196">
        <v>2</v>
      </c>
      <c r="M196">
        <v>6</v>
      </c>
      <c r="N196">
        <v>0</v>
      </c>
      <c r="O196">
        <v>0</v>
      </c>
      <c r="P196">
        <f t="shared" si="6"/>
        <v>6</v>
      </c>
      <c r="Q196">
        <f t="shared" si="7"/>
        <v>6</v>
      </c>
    </row>
    <row r="197" spans="1:17" x14ac:dyDescent="0.25">
      <c r="A197" t="s">
        <v>448</v>
      </c>
      <c r="B197" s="8" t="s">
        <v>1408</v>
      </c>
      <c r="C197" t="s">
        <v>829</v>
      </c>
      <c r="D197">
        <v>1983</v>
      </c>
      <c r="E197" t="s">
        <v>833</v>
      </c>
      <c r="F197" t="s">
        <v>1277</v>
      </c>
      <c r="G197" t="str">
        <f>VLOOKUP(F197,Regions[[region name]:[region group name2]],2,0)</f>
        <v>Сибирский округ</v>
      </c>
      <c r="H197" t="s">
        <v>1143</v>
      </c>
      <c r="J197">
        <v>0</v>
      </c>
      <c r="K197">
        <v>0</v>
      </c>
      <c r="L197">
        <v>2</v>
      </c>
      <c r="M197">
        <v>6</v>
      </c>
      <c r="N197">
        <v>0</v>
      </c>
      <c r="O197">
        <v>0</v>
      </c>
      <c r="P197">
        <f t="shared" si="6"/>
        <v>6</v>
      </c>
      <c r="Q197">
        <f t="shared" si="7"/>
        <v>6</v>
      </c>
    </row>
    <row r="198" spans="1:17" x14ac:dyDescent="0.25">
      <c r="A198" t="s">
        <v>458</v>
      </c>
      <c r="B198" s="10" t="s">
        <v>1409</v>
      </c>
      <c r="C198" t="s">
        <v>829</v>
      </c>
      <c r="D198">
        <v>1973</v>
      </c>
      <c r="E198" t="s">
        <v>842</v>
      </c>
      <c r="F198" t="s">
        <v>1220</v>
      </c>
      <c r="G198" t="str">
        <f>VLOOKUP(F198,Regions[[region name]:[region group name2]],2,0)</f>
        <v>Северно-Западый округ</v>
      </c>
      <c r="H198" t="s">
        <v>1143</v>
      </c>
      <c r="J198">
        <v>0</v>
      </c>
      <c r="K198">
        <v>0</v>
      </c>
      <c r="L198">
        <v>2</v>
      </c>
      <c r="M198">
        <v>6</v>
      </c>
      <c r="N198">
        <v>0</v>
      </c>
      <c r="O198">
        <v>0</v>
      </c>
      <c r="P198">
        <f t="shared" si="6"/>
        <v>6</v>
      </c>
      <c r="Q198">
        <f t="shared" si="7"/>
        <v>6</v>
      </c>
    </row>
    <row r="199" spans="1:17" x14ac:dyDescent="0.25">
      <c r="A199" t="s">
        <v>528</v>
      </c>
      <c r="B199" s="8" t="s">
        <v>1408</v>
      </c>
      <c r="C199" t="s">
        <v>829</v>
      </c>
      <c r="D199">
        <v>1999</v>
      </c>
      <c r="E199" t="s">
        <v>879</v>
      </c>
      <c r="F199" t="s">
        <v>1265</v>
      </c>
      <c r="G199" t="str">
        <f>VLOOKUP(F199,Regions[[region name]:[region group name2]],2,0)</f>
        <v>Уральский округ</v>
      </c>
      <c r="H199" t="s">
        <v>1164</v>
      </c>
      <c r="I199">
        <v>1</v>
      </c>
      <c r="J199">
        <v>0</v>
      </c>
      <c r="K199">
        <v>0</v>
      </c>
      <c r="L199">
        <v>4</v>
      </c>
      <c r="M199">
        <v>6</v>
      </c>
      <c r="N199">
        <v>0</v>
      </c>
      <c r="O199">
        <v>0</v>
      </c>
      <c r="P199">
        <f t="shared" si="6"/>
        <v>6</v>
      </c>
      <c r="Q199">
        <f t="shared" si="7"/>
        <v>12</v>
      </c>
    </row>
    <row r="200" spans="1:17" x14ac:dyDescent="0.25">
      <c r="A200" t="s">
        <v>656</v>
      </c>
      <c r="B200" s="8" t="s">
        <v>1408</v>
      </c>
      <c r="C200" t="s">
        <v>829</v>
      </c>
      <c r="D200">
        <v>1965</v>
      </c>
      <c r="E200" t="s">
        <v>835</v>
      </c>
      <c r="F200" t="s">
        <v>1261</v>
      </c>
      <c r="G200" t="str">
        <f>VLOOKUP(F200,Regions[[region name]:[region group name2]],2,0)</f>
        <v>Приволжский округ</v>
      </c>
      <c r="H200" t="s">
        <v>1186</v>
      </c>
      <c r="J200">
        <v>0</v>
      </c>
      <c r="K200">
        <v>0</v>
      </c>
      <c r="L200">
        <v>4</v>
      </c>
      <c r="M200">
        <v>6</v>
      </c>
      <c r="N200">
        <v>0</v>
      </c>
      <c r="O200">
        <v>0</v>
      </c>
      <c r="P200">
        <f t="shared" si="6"/>
        <v>6</v>
      </c>
      <c r="Q200">
        <f t="shared" si="7"/>
        <v>12</v>
      </c>
    </row>
    <row r="201" spans="1:17" x14ac:dyDescent="0.25">
      <c r="A201" t="s">
        <v>23</v>
      </c>
      <c r="B201" s="7" t="s">
        <v>1414</v>
      </c>
      <c r="C201" t="s">
        <v>830</v>
      </c>
      <c r="D201">
        <v>1981</v>
      </c>
      <c r="E201" t="s">
        <v>836</v>
      </c>
      <c r="F201" t="s">
        <v>1224</v>
      </c>
      <c r="G201" t="str">
        <f>VLOOKUP(F201,Regions[[region name]:[region group name2]],2,0)</f>
        <v>Центральный округ</v>
      </c>
      <c r="H201" t="s">
        <v>994</v>
      </c>
      <c r="J201">
        <v>0</v>
      </c>
      <c r="K201">
        <v>0</v>
      </c>
      <c r="L201">
        <v>3</v>
      </c>
      <c r="M201">
        <v>6</v>
      </c>
      <c r="N201">
        <v>0</v>
      </c>
      <c r="O201">
        <v>0</v>
      </c>
      <c r="P201">
        <f t="shared" si="6"/>
        <v>6</v>
      </c>
      <c r="Q201">
        <f t="shared" si="7"/>
        <v>6</v>
      </c>
    </row>
    <row r="202" spans="1:17" x14ac:dyDescent="0.25">
      <c r="A202" t="s">
        <v>97</v>
      </c>
      <c r="B202" s="7" t="s">
        <v>1414</v>
      </c>
      <c r="C202" t="s">
        <v>829</v>
      </c>
      <c r="D202">
        <v>1962</v>
      </c>
      <c r="E202" t="s">
        <v>853</v>
      </c>
      <c r="F202" t="s">
        <v>1251</v>
      </c>
      <c r="G202" t="str">
        <f>VLOOKUP(F202,Regions[[region name]:[region group name2]],2,0)</f>
        <v>Сибирский округ</v>
      </c>
      <c r="H202" t="s">
        <v>994</v>
      </c>
      <c r="J202">
        <v>0</v>
      </c>
      <c r="K202">
        <v>0</v>
      </c>
      <c r="L202">
        <v>3</v>
      </c>
      <c r="M202">
        <v>6</v>
      </c>
      <c r="N202">
        <v>0</v>
      </c>
      <c r="O202">
        <v>0</v>
      </c>
      <c r="P202">
        <f t="shared" si="6"/>
        <v>6</v>
      </c>
      <c r="Q202">
        <f t="shared" si="7"/>
        <v>6</v>
      </c>
    </row>
    <row r="203" spans="1:17" x14ac:dyDescent="0.25">
      <c r="A203" t="s">
        <v>166</v>
      </c>
      <c r="B203" s="7" t="s">
        <v>1414</v>
      </c>
      <c r="C203" t="s">
        <v>829</v>
      </c>
      <c r="D203">
        <v>1978</v>
      </c>
      <c r="E203" t="s">
        <v>835</v>
      </c>
      <c r="F203" t="s">
        <v>1236</v>
      </c>
      <c r="G203" t="str">
        <f>VLOOKUP(F203,Regions[[region name]:[region group name2]],2,0)</f>
        <v>Уральский округ</v>
      </c>
      <c r="H203" t="s">
        <v>994</v>
      </c>
      <c r="J203">
        <v>0</v>
      </c>
      <c r="K203">
        <v>0</v>
      </c>
      <c r="L203">
        <v>3</v>
      </c>
      <c r="M203">
        <v>6</v>
      </c>
      <c r="N203">
        <v>0</v>
      </c>
      <c r="O203">
        <v>0</v>
      </c>
      <c r="P203">
        <f t="shared" si="6"/>
        <v>6</v>
      </c>
      <c r="Q203">
        <f t="shared" si="7"/>
        <v>6</v>
      </c>
    </row>
    <row r="204" spans="1:17" hidden="1" x14ac:dyDescent="0.25">
      <c r="A204" t="s">
        <v>222</v>
      </c>
      <c r="B204" s="7" t="s">
        <v>1414</v>
      </c>
      <c r="C204" t="s">
        <v>829</v>
      </c>
      <c r="E204" t="s">
        <v>833</v>
      </c>
      <c r="F204" t="s">
        <v>1225</v>
      </c>
      <c r="G204" t="str">
        <f>VLOOKUP(F204,Regions[[region name]:[region group name2]],2,0)</f>
        <v>Сибирский округ</v>
      </c>
      <c r="H204" t="s">
        <v>994</v>
      </c>
      <c r="J204">
        <v>0</v>
      </c>
      <c r="K204">
        <v>0</v>
      </c>
      <c r="L204">
        <v>3</v>
      </c>
      <c r="M204">
        <v>6</v>
      </c>
      <c r="N204">
        <v>0</v>
      </c>
      <c r="O204">
        <v>0</v>
      </c>
      <c r="P204">
        <f t="shared" si="6"/>
        <v>6</v>
      </c>
      <c r="Q204">
        <f t="shared" si="7"/>
        <v>6</v>
      </c>
    </row>
    <row r="205" spans="1:17" hidden="1" x14ac:dyDescent="0.25">
      <c r="A205" t="s">
        <v>375</v>
      </c>
      <c r="C205" t="s">
        <v>829</v>
      </c>
      <c r="D205">
        <v>1987</v>
      </c>
      <c r="E205" t="s">
        <v>833</v>
      </c>
      <c r="F205" t="s">
        <v>1255</v>
      </c>
      <c r="G205" t="str">
        <f>VLOOKUP(F205,Regions[[region name]:[region group name2]],2,0)</f>
        <v>Северно-Западый округ</v>
      </c>
      <c r="H205" t="s">
        <v>1122</v>
      </c>
      <c r="J205">
        <v>0</v>
      </c>
      <c r="K205">
        <v>0</v>
      </c>
      <c r="L205">
        <v>2</v>
      </c>
      <c r="M205">
        <v>6</v>
      </c>
      <c r="N205">
        <v>0</v>
      </c>
      <c r="O205">
        <v>0</v>
      </c>
      <c r="P205">
        <f t="shared" si="6"/>
        <v>6</v>
      </c>
      <c r="Q205">
        <f t="shared" si="7"/>
        <v>6</v>
      </c>
    </row>
    <row r="206" spans="1:17" x14ac:dyDescent="0.25">
      <c r="A206" t="s">
        <v>182</v>
      </c>
      <c r="B206" s="7" t="s">
        <v>1414</v>
      </c>
      <c r="C206" t="s">
        <v>829</v>
      </c>
      <c r="D206">
        <v>1959</v>
      </c>
      <c r="E206" t="s">
        <v>833</v>
      </c>
      <c r="F206" t="s">
        <v>1255</v>
      </c>
      <c r="G206" t="str">
        <f>VLOOKUP(F206,Regions[[region name]:[region group name2]],2,0)</f>
        <v>Северно-Западый округ</v>
      </c>
      <c r="H206" t="s">
        <v>1061</v>
      </c>
      <c r="J206">
        <v>0</v>
      </c>
      <c r="K206">
        <v>0</v>
      </c>
      <c r="L206">
        <v>4</v>
      </c>
      <c r="M206">
        <v>6</v>
      </c>
      <c r="N206">
        <v>7</v>
      </c>
      <c r="O206">
        <v>0</v>
      </c>
      <c r="P206">
        <f t="shared" si="6"/>
        <v>90</v>
      </c>
      <c r="Q206">
        <f t="shared" si="7"/>
        <v>180</v>
      </c>
    </row>
    <row r="207" spans="1:17" x14ac:dyDescent="0.25">
      <c r="A207" t="s">
        <v>491</v>
      </c>
      <c r="B207" s="8" t="s">
        <v>1408</v>
      </c>
      <c r="C207" t="s">
        <v>830</v>
      </c>
      <c r="D207">
        <v>1990</v>
      </c>
      <c r="E207" t="s">
        <v>835</v>
      </c>
      <c r="F207" t="s">
        <v>1220</v>
      </c>
      <c r="G207" t="str">
        <f>VLOOKUP(F207,Regions[[region name]:[region group name2]],2,0)</f>
        <v>Северно-Западый округ</v>
      </c>
      <c r="H207" t="s">
        <v>1150</v>
      </c>
      <c r="J207">
        <v>0</v>
      </c>
      <c r="K207">
        <v>0</v>
      </c>
      <c r="L207">
        <v>4</v>
      </c>
      <c r="M207">
        <v>0</v>
      </c>
      <c r="N207">
        <v>7</v>
      </c>
      <c r="O207">
        <v>0</v>
      </c>
      <c r="P207">
        <f t="shared" si="6"/>
        <v>84</v>
      </c>
      <c r="Q207">
        <f t="shared" si="7"/>
        <v>168</v>
      </c>
    </row>
    <row r="208" spans="1:17" hidden="1" x14ac:dyDescent="0.25">
      <c r="A208" t="s">
        <v>27</v>
      </c>
      <c r="B208" s="8" t="s">
        <v>1426</v>
      </c>
      <c r="C208" t="s">
        <v>829</v>
      </c>
      <c r="D208">
        <v>1981</v>
      </c>
      <c r="E208" t="s">
        <v>833</v>
      </c>
      <c r="G208" t="e">
        <f>VLOOKUP(F208,Regions[[region name]:[region group name2]],2,0)</f>
        <v>#N/A</v>
      </c>
      <c r="H208" t="s">
        <v>996</v>
      </c>
      <c r="J208">
        <v>0</v>
      </c>
      <c r="K208">
        <v>0</v>
      </c>
      <c r="L208">
        <v>4</v>
      </c>
      <c r="M208">
        <v>0</v>
      </c>
      <c r="N208">
        <v>7</v>
      </c>
      <c r="O208">
        <v>0</v>
      </c>
      <c r="P208">
        <f t="shared" si="6"/>
        <v>84</v>
      </c>
      <c r="Q208">
        <f t="shared" si="7"/>
        <v>168</v>
      </c>
    </row>
    <row r="209" spans="1:17" x14ac:dyDescent="0.25">
      <c r="A209" t="s">
        <v>326</v>
      </c>
      <c r="B209" s="8" t="s">
        <v>1408</v>
      </c>
      <c r="C209" t="s">
        <v>829</v>
      </c>
      <c r="D209">
        <v>1960</v>
      </c>
      <c r="E209" t="s">
        <v>833</v>
      </c>
      <c r="F209" t="s">
        <v>1216</v>
      </c>
      <c r="G209" t="str">
        <f>VLOOKUP(F209,Regions[[region name]:[region group name2]],2,0)</f>
        <v>Центральный округ</v>
      </c>
      <c r="H209" t="s">
        <v>1110</v>
      </c>
      <c r="J209">
        <v>0</v>
      </c>
      <c r="K209">
        <v>0</v>
      </c>
      <c r="L209">
        <v>4</v>
      </c>
      <c r="M209">
        <v>0</v>
      </c>
      <c r="N209">
        <v>7</v>
      </c>
      <c r="O209">
        <v>0</v>
      </c>
      <c r="P209">
        <f t="shared" si="6"/>
        <v>84</v>
      </c>
      <c r="Q209">
        <f t="shared" si="7"/>
        <v>168</v>
      </c>
    </row>
    <row r="210" spans="1:17" x14ac:dyDescent="0.25">
      <c r="A210" t="s">
        <v>506</v>
      </c>
      <c r="B210" s="8" t="s">
        <v>1408</v>
      </c>
      <c r="C210" t="s">
        <v>830</v>
      </c>
      <c r="D210">
        <v>1967</v>
      </c>
      <c r="E210" t="s">
        <v>835</v>
      </c>
      <c r="F210" t="s">
        <v>1247</v>
      </c>
      <c r="G210" t="str">
        <f>VLOOKUP(F210,Regions[[region name]:[region group name2]],2,0)</f>
        <v>Центральный округ</v>
      </c>
      <c r="H210" t="s">
        <v>1110</v>
      </c>
      <c r="J210">
        <v>0</v>
      </c>
      <c r="K210">
        <v>0</v>
      </c>
      <c r="L210">
        <v>4</v>
      </c>
      <c r="M210">
        <v>0</v>
      </c>
      <c r="N210">
        <v>7</v>
      </c>
      <c r="O210">
        <v>0</v>
      </c>
      <c r="P210">
        <f t="shared" si="6"/>
        <v>84</v>
      </c>
      <c r="Q210">
        <f t="shared" si="7"/>
        <v>168</v>
      </c>
    </row>
    <row r="211" spans="1:17" x14ac:dyDescent="0.25">
      <c r="A211" t="s">
        <v>527</v>
      </c>
      <c r="B211" s="7" t="s">
        <v>1408</v>
      </c>
      <c r="C211" t="s">
        <v>829</v>
      </c>
      <c r="D211">
        <v>1961</v>
      </c>
      <c r="E211" t="s">
        <v>853</v>
      </c>
      <c r="F211" t="s">
        <v>1216</v>
      </c>
      <c r="G211" t="str">
        <f>VLOOKUP(F211,Regions[[region name]:[region group name2]],2,0)</f>
        <v>Центральный округ</v>
      </c>
      <c r="H211" t="s">
        <v>1110</v>
      </c>
      <c r="J211">
        <v>0</v>
      </c>
      <c r="K211">
        <v>0</v>
      </c>
      <c r="L211">
        <v>4</v>
      </c>
      <c r="M211">
        <v>0</v>
      </c>
      <c r="N211">
        <v>7</v>
      </c>
      <c r="O211">
        <v>0</v>
      </c>
      <c r="P211">
        <f t="shared" si="6"/>
        <v>84</v>
      </c>
      <c r="Q211">
        <f t="shared" si="7"/>
        <v>168</v>
      </c>
    </row>
    <row r="212" spans="1:17" x14ac:dyDescent="0.25">
      <c r="A212" t="s">
        <v>538</v>
      </c>
      <c r="B212" s="7" t="s">
        <v>1408</v>
      </c>
      <c r="C212" t="s">
        <v>829</v>
      </c>
      <c r="D212">
        <v>1990</v>
      </c>
      <c r="E212" t="s">
        <v>842</v>
      </c>
      <c r="F212" t="s">
        <v>1225</v>
      </c>
      <c r="G212" t="str">
        <f>VLOOKUP(F212,Regions[[region name]:[region group name2]],2,0)</f>
        <v>Сибирский округ</v>
      </c>
      <c r="H212" t="s">
        <v>1110</v>
      </c>
      <c r="J212">
        <v>0</v>
      </c>
      <c r="K212">
        <v>0</v>
      </c>
      <c r="L212">
        <v>4</v>
      </c>
      <c r="M212">
        <v>0</v>
      </c>
      <c r="N212">
        <v>7</v>
      </c>
      <c r="O212">
        <v>0</v>
      </c>
      <c r="P212">
        <f t="shared" si="6"/>
        <v>84</v>
      </c>
      <c r="Q212">
        <f t="shared" si="7"/>
        <v>168</v>
      </c>
    </row>
    <row r="213" spans="1:17" hidden="1" x14ac:dyDescent="0.25">
      <c r="A213" t="s">
        <v>566</v>
      </c>
      <c r="B213" s="7" t="s">
        <v>1415</v>
      </c>
      <c r="C213" t="s">
        <v>829</v>
      </c>
      <c r="E213" t="s">
        <v>846</v>
      </c>
      <c r="F213" t="s">
        <v>1220</v>
      </c>
      <c r="G213" t="str">
        <f>VLOOKUP(F213,Regions[[region name]:[region group name2]],2,0)</f>
        <v>Северно-Западый округ</v>
      </c>
      <c r="H213" t="s">
        <v>1110</v>
      </c>
      <c r="J213">
        <v>0</v>
      </c>
      <c r="K213">
        <v>0</v>
      </c>
      <c r="L213">
        <v>4</v>
      </c>
      <c r="M213">
        <v>0</v>
      </c>
      <c r="N213">
        <v>7</v>
      </c>
      <c r="O213">
        <v>0</v>
      </c>
      <c r="P213">
        <f t="shared" si="6"/>
        <v>84</v>
      </c>
      <c r="Q213">
        <f t="shared" si="7"/>
        <v>168</v>
      </c>
    </row>
    <row r="214" spans="1:17" x14ac:dyDescent="0.25">
      <c r="A214" t="s">
        <v>78</v>
      </c>
      <c r="B214" s="7" t="s">
        <v>1408</v>
      </c>
      <c r="C214" t="s">
        <v>829</v>
      </c>
      <c r="D214">
        <v>1974</v>
      </c>
      <c r="E214" t="s">
        <v>849</v>
      </c>
      <c r="F214" t="s">
        <v>1238</v>
      </c>
      <c r="G214" t="str">
        <f>VLOOKUP(F214,Regions[[region name]:[region group name2]],2,0)</f>
        <v>Приволжский округ</v>
      </c>
      <c r="H214" t="s">
        <v>1016</v>
      </c>
      <c r="J214">
        <v>0</v>
      </c>
      <c r="K214">
        <v>0</v>
      </c>
      <c r="L214">
        <v>4</v>
      </c>
      <c r="M214">
        <v>0</v>
      </c>
      <c r="N214">
        <v>7</v>
      </c>
      <c r="O214">
        <v>0</v>
      </c>
      <c r="P214">
        <f t="shared" si="6"/>
        <v>84</v>
      </c>
      <c r="Q214">
        <f t="shared" si="7"/>
        <v>168</v>
      </c>
    </row>
    <row r="215" spans="1:17" x14ac:dyDescent="0.25">
      <c r="A215" t="s">
        <v>259</v>
      </c>
      <c r="B215" s="7" t="s">
        <v>1409</v>
      </c>
      <c r="C215" t="s">
        <v>829</v>
      </c>
      <c r="D215">
        <v>2001</v>
      </c>
      <c r="E215" t="s">
        <v>846</v>
      </c>
      <c r="F215" t="s">
        <v>1264</v>
      </c>
      <c r="G215" t="str">
        <f>VLOOKUP(F215,Regions[[region name]:[region group name2]],2,0)</f>
        <v>Дальневосточный округ</v>
      </c>
      <c r="H215" t="s">
        <v>1089</v>
      </c>
      <c r="J215">
        <v>0</v>
      </c>
      <c r="K215">
        <v>1</v>
      </c>
      <c r="L215">
        <v>4</v>
      </c>
      <c r="M215">
        <v>0</v>
      </c>
      <c r="N215">
        <v>7</v>
      </c>
      <c r="O215">
        <v>0</v>
      </c>
      <c r="P215">
        <f t="shared" si="6"/>
        <v>84</v>
      </c>
      <c r="Q215">
        <f t="shared" si="7"/>
        <v>336</v>
      </c>
    </row>
    <row r="216" spans="1:17" x14ac:dyDescent="0.25">
      <c r="A216" t="s">
        <v>96</v>
      </c>
      <c r="B216" s="7" t="s">
        <v>1408</v>
      </c>
      <c r="C216" t="s">
        <v>830</v>
      </c>
      <c r="D216">
        <v>1989</v>
      </c>
      <c r="E216" t="s">
        <v>852</v>
      </c>
      <c r="F216" t="s">
        <v>1239</v>
      </c>
      <c r="G216" t="str">
        <f>VLOOKUP(F216,Regions[[region name]:[region group name2]],2,0)</f>
        <v>Дальневосточный округ</v>
      </c>
      <c r="H216" t="s">
        <v>1024</v>
      </c>
      <c r="J216">
        <v>0</v>
      </c>
      <c r="K216">
        <v>0</v>
      </c>
      <c r="L216">
        <v>4</v>
      </c>
      <c r="M216">
        <v>0</v>
      </c>
      <c r="N216">
        <v>7</v>
      </c>
      <c r="O216">
        <v>0</v>
      </c>
      <c r="P216">
        <f t="shared" si="6"/>
        <v>84</v>
      </c>
      <c r="Q216">
        <f t="shared" si="7"/>
        <v>168</v>
      </c>
    </row>
    <row r="217" spans="1:17" hidden="1" x14ac:dyDescent="0.25">
      <c r="A217" t="s">
        <v>585</v>
      </c>
      <c r="B217" s="7" t="s">
        <v>1408</v>
      </c>
      <c r="C217" t="s">
        <v>830</v>
      </c>
      <c r="D217">
        <v>1979</v>
      </c>
      <c r="E217" t="s">
        <v>832</v>
      </c>
      <c r="G217" t="e">
        <f>VLOOKUP(F217,Regions[[region name]:[region group name2]],2,0)</f>
        <v>#N/A</v>
      </c>
      <c r="H217" t="s">
        <v>1024</v>
      </c>
      <c r="J217">
        <v>0</v>
      </c>
      <c r="K217">
        <v>0</v>
      </c>
      <c r="L217">
        <v>4</v>
      </c>
      <c r="M217">
        <v>0</v>
      </c>
      <c r="N217">
        <v>7</v>
      </c>
      <c r="O217">
        <v>0</v>
      </c>
      <c r="P217">
        <f t="shared" si="6"/>
        <v>84</v>
      </c>
      <c r="Q217">
        <f t="shared" si="7"/>
        <v>168</v>
      </c>
    </row>
    <row r="218" spans="1:17" ht="120" x14ac:dyDescent="0.25">
      <c r="A218" t="s">
        <v>385</v>
      </c>
      <c r="B218" s="7" t="s">
        <v>1408</v>
      </c>
      <c r="C218" t="s">
        <v>829</v>
      </c>
      <c r="D218">
        <v>1984</v>
      </c>
      <c r="E218" t="s">
        <v>859</v>
      </c>
      <c r="F218" t="s">
        <v>1216</v>
      </c>
      <c r="G218" t="str">
        <f>VLOOKUP(F218,Regions[[region name]:[region group name2]],2,0)</f>
        <v>Центральный округ</v>
      </c>
      <c r="H218" s="5" t="s">
        <v>1127</v>
      </c>
      <c r="I218">
        <v>1</v>
      </c>
      <c r="J218">
        <v>0</v>
      </c>
      <c r="K218">
        <v>0</v>
      </c>
      <c r="L218">
        <v>4</v>
      </c>
      <c r="M218">
        <v>0</v>
      </c>
      <c r="N218">
        <v>7</v>
      </c>
      <c r="O218">
        <v>0</v>
      </c>
      <c r="P218">
        <f t="shared" si="6"/>
        <v>84</v>
      </c>
      <c r="Q218">
        <f t="shared" si="7"/>
        <v>168</v>
      </c>
    </row>
    <row r="219" spans="1:17" x14ac:dyDescent="0.25">
      <c r="A219" t="s">
        <v>539</v>
      </c>
      <c r="B219" s="7" t="s">
        <v>1408</v>
      </c>
      <c r="C219" t="s">
        <v>829</v>
      </c>
      <c r="D219">
        <v>1999</v>
      </c>
      <c r="E219" t="s">
        <v>842</v>
      </c>
      <c r="F219" t="s">
        <v>1216</v>
      </c>
      <c r="G219" t="str">
        <f>VLOOKUP(F219,Regions[[region name]:[region group name2]],2,0)</f>
        <v>Центральный округ</v>
      </c>
      <c r="H219" t="s">
        <v>1166</v>
      </c>
      <c r="I219">
        <v>1</v>
      </c>
      <c r="J219">
        <v>0</v>
      </c>
      <c r="K219">
        <v>0</v>
      </c>
      <c r="L219">
        <v>4</v>
      </c>
      <c r="M219">
        <v>6</v>
      </c>
      <c r="N219">
        <v>8</v>
      </c>
      <c r="O219">
        <v>0</v>
      </c>
      <c r="P219">
        <f t="shared" si="6"/>
        <v>102</v>
      </c>
      <c r="Q219">
        <f t="shared" si="7"/>
        <v>204</v>
      </c>
    </row>
    <row r="220" spans="1:17" x14ac:dyDescent="0.25">
      <c r="A220" t="s">
        <v>11</v>
      </c>
      <c r="B220" s="7" t="s">
        <v>1408</v>
      </c>
      <c r="C220" t="s">
        <v>829</v>
      </c>
      <c r="D220">
        <v>1985</v>
      </c>
      <c r="E220" t="s">
        <v>832</v>
      </c>
      <c r="F220" t="s">
        <v>1215</v>
      </c>
      <c r="G220" t="str">
        <f>VLOOKUP(F220,Regions[[region name]:[region group name2]],2,0)</f>
        <v>Южный</v>
      </c>
      <c r="H220" t="s">
        <v>986</v>
      </c>
      <c r="J220">
        <v>0</v>
      </c>
      <c r="K220">
        <v>0</v>
      </c>
      <c r="L220">
        <v>4</v>
      </c>
      <c r="M220">
        <v>6</v>
      </c>
      <c r="N220">
        <v>8</v>
      </c>
      <c r="O220">
        <v>0</v>
      </c>
      <c r="P220">
        <f t="shared" si="6"/>
        <v>102</v>
      </c>
      <c r="Q220">
        <f t="shared" si="7"/>
        <v>204</v>
      </c>
    </row>
    <row r="221" spans="1:17" x14ac:dyDescent="0.25">
      <c r="A221" t="s">
        <v>529</v>
      </c>
      <c r="B221" s="7" t="s">
        <v>1408</v>
      </c>
      <c r="C221" t="s">
        <v>829</v>
      </c>
      <c r="D221">
        <v>1983</v>
      </c>
      <c r="E221" t="s">
        <v>853</v>
      </c>
      <c r="F221" t="s">
        <v>1216</v>
      </c>
      <c r="G221" t="str">
        <f>VLOOKUP(F221,Regions[[region name]:[region group name2]],2,0)</f>
        <v>Центральный округ</v>
      </c>
      <c r="H221" t="s">
        <v>986</v>
      </c>
      <c r="J221">
        <v>0</v>
      </c>
      <c r="K221">
        <v>0</v>
      </c>
      <c r="L221">
        <v>4</v>
      </c>
      <c r="M221">
        <v>6</v>
      </c>
      <c r="N221">
        <v>8</v>
      </c>
      <c r="O221">
        <v>0</v>
      </c>
      <c r="P221">
        <f t="shared" si="6"/>
        <v>102</v>
      </c>
      <c r="Q221">
        <f t="shared" si="7"/>
        <v>204</v>
      </c>
    </row>
    <row r="222" spans="1:17" x14ac:dyDescent="0.25">
      <c r="A222" t="s">
        <v>499</v>
      </c>
      <c r="B222" s="7" t="s">
        <v>1408</v>
      </c>
      <c r="C222" t="s">
        <v>830</v>
      </c>
      <c r="D222">
        <v>1978</v>
      </c>
      <c r="E222" t="s">
        <v>832</v>
      </c>
      <c r="F222" t="s">
        <v>1216</v>
      </c>
      <c r="G222" t="str">
        <f>VLOOKUP(F222,Regions[[region name]:[region group name2]],2,0)</f>
        <v>Центральный округ</v>
      </c>
      <c r="H222" t="s">
        <v>1154</v>
      </c>
      <c r="J222">
        <v>0</v>
      </c>
      <c r="K222">
        <v>0</v>
      </c>
      <c r="L222">
        <v>4</v>
      </c>
      <c r="M222">
        <v>6</v>
      </c>
      <c r="N222">
        <v>8</v>
      </c>
      <c r="O222">
        <v>0</v>
      </c>
      <c r="P222">
        <f t="shared" si="6"/>
        <v>102</v>
      </c>
      <c r="Q222">
        <f t="shared" si="7"/>
        <v>204</v>
      </c>
    </row>
    <row r="223" spans="1:17" x14ac:dyDescent="0.25">
      <c r="A223" t="s">
        <v>320</v>
      </c>
      <c r="B223" s="8" t="s">
        <v>1408</v>
      </c>
      <c r="C223" t="s">
        <v>829</v>
      </c>
      <c r="D223">
        <v>1987</v>
      </c>
      <c r="E223" t="s">
        <v>856</v>
      </c>
      <c r="F223" t="s">
        <v>1216</v>
      </c>
      <c r="G223" t="str">
        <f>VLOOKUP(F223,Regions[[region name]:[region group name2]],2,0)</f>
        <v>Центральный округ</v>
      </c>
      <c r="H223" t="s">
        <v>1106</v>
      </c>
      <c r="J223">
        <v>0</v>
      </c>
      <c r="K223">
        <v>0</v>
      </c>
      <c r="L223">
        <v>4</v>
      </c>
      <c r="M223">
        <v>6</v>
      </c>
      <c r="N223">
        <v>8</v>
      </c>
      <c r="O223">
        <v>0</v>
      </c>
      <c r="P223">
        <f t="shared" si="6"/>
        <v>102</v>
      </c>
      <c r="Q223">
        <f t="shared" si="7"/>
        <v>204</v>
      </c>
    </row>
    <row r="224" spans="1:17" x14ac:dyDescent="0.25">
      <c r="A224" t="s">
        <v>186</v>
      </c>
      <c r="B224" s="8" t="s">
        <v>1408</v>
      </c>
      <c r="C224" t="s">
        <v>829</v>
      </c>
      <c r="D224">
        <v>1984</v>
      </c>
      <c r="E224" t="s">
        <v>853</v>
      </c>
      <c r="F224" t="s">
        <v>1216</v>
      </c>
      <c r="G224" t="str">
        <f>VLOOKUP(F224,Regions[[region name]:[region group name2]],2,0)</f>
        <v>Центральный округ</v>
      </c>
      <c r="H224" t="s">
        <v>1064</v>
      </c>
      <c r="J224">
        <v>0</v>
      </c>
      <c r="K224">
        <v>0</v>
      </c>
      <c r="L224">
        <v>4</v>
      </c>
      <c r="M224">
        <v>0</v>
      </c>
      <c r="N224">
        <v>8</v>
      </c>
      <c r="O224">
        <v>0</v>
      </c>
      <c r="P224">
        <f t="shared" si="6"/>
        <v>96</v>
      </c>
      <c r="Q224">
        <f t="shared" si="7"/>
        <v>192</v>
      </c>
    </row>
    <row r="225" spans="1:17" x14ac:dyDescent="0.25">
      <c r="A225" t="s">
        <v>377</v>
      </c>
      <c r="B225" s="8" t="s">
        <v>1426</v>
      </c>
      <c r="C225" t="s">
        <v>829</v>
      </c>
      <c r="D225">
        <v>1993</v>
      </c>
      <c r="E225" t="s">
        <v>833</v>
      </c>
      <c r="F225" t="s">
        <v>1216</v>
      </c>
      <c r="G225" t="str">
        <f>VLOOKUP(F225,Regions[[region name]:[region group name2]],2,0)</f>
        <v>Центральный округ</v>
      </c>
      <c r="H225" t="s">
        <v>1123</v>
      </c>
      <c r="I225">
        <v>1</v>
      </c>
      <c r="J225">
        <v>0</v>
      </c>
      <c r="K225">
        <v>0</v>
      </c>
      <c r="L225">
        <v>4</v>
      </c>
      <c r="M225">
        <v>0</v>
      </c>
      <c r="N225">
        <v>8</v>
      </c>
      <c r="O225">
        <v>0</v>
      </c>
      <c r="P225">
        <f t="shared" si="6"/>
        <v>96</v>
      </c>
      <c r="Q225">
        <f t="shared" si="7"/>
        <v>192</v>
      </c>
    </row>
    <row r="226" spans="1:17" x14ac:dyDescent="0.25">
      <c r="A226" t="s">
        <v>158</v>
      </c>
      <c r="B226" s="8" t="s">
        <v>1409</v>
      </c>
      <c r="C226" t="s">
        <v>829</v>
      </c>
      <c r="D226">
        <v>2001</v>
      </c>
      <c r="E226" t="s">
        <v>833</v>
      </c>
      <c r="F226" t="s">
        <v>1268</v>
      </c>
      <c r="G226" t="str">
        <f>VLOOKUP(F226,Regions[[region name]:[region group name2]],2,0)</f>
        <v>Центральный округ</v>
      </c>
      <c r="H226" t="s">
        <v>1054</v>
      </c>
      <c r="J226">
        <v>0</v>
      </c>
      <c r="K226">
        <v>1</v>
      </c>
      <c r="L226">
        <v>4</v>
      </c>
      <c r="M226">
        <v>0</v>
      </c>
      <c r="N226">
        <v>8</v>
      </c>
      <c r="O226">
        <v>0</v>
      </c>
      <c r="P226">
        <f t="shared" si="6"/>
        <v>96</v>
      </c>
      <c r="Q226">
        <f t="shared" si="7"/>
        <v>384</v>
      </c>
    </row>
    <row r="227" spans="1:17" x14ac:dyDescent="0.25">
      <c r="A227" t="s">
        <v>221</v>
      </c>
      <c r="B227" s="9" t="s">
        <v>1426</v>
      </c>
      <c r="C227" t="s">
        <v>829</v>
      </c>
      <c r="D227">
        <v>1985</v>
      </c>
      <c r="E227" t="s">
        <v>833</v>
      </c>
      <c r="F227" t="s">
        <v>1216</v>
      </c>
      <c r="G227" t="str">
        <f>VLOOKUP(F227,Regions[[region name]:[region group name2]],2,0)</f>
        <v>Центральный округ</v>
      </c>
      <c r="H227" t="s">
        <v>1054</v>
      </c>
      <c r="J227">
        <v>0</v>
      </c>
      <c r="K227">
        <v>1</v>
      </c>
      <c r="L227">
        <v>4</v>
      </c>
      <c r="M227">
        <v>0</v>
      </c>
      <c r="N227">
        <v>8</v>
      </c>
      <c r="O227">
        <v>0</v>
      </c>
      <c r="P227">
        <f t="shared" si="6"/>
        <v>96</v>
      </c>
      <c r="Q227">
        <f t="shared" si="7"/>
        <v>384</v>
      </c>
    </row>
    <row r="228" spans="1:17" x14ac:dyDescent="0.25">
      <c r="A228" t="s">
        <v>157</v>
      </c>
      <c r="B228" s="8" t="s">
        <v>1408</v>
      </c>
      <c r="C228" t="s">
        <v>829</v>
      </c>
      <c r="D228">
        <v>1958</v>
      </c>
      <c r="E228" t="s">
        <v>832</v>
      </c>
      <c r="F228" t="s">
        <v>1216</v>
      </c>
      <c r="G228" t="str">
        <f>VLOOKUP(F228,Regions[[region name]:[region group name2]],2,0)</f>
        <v>Центральный округ</v>
      </c>
      <c r="H228" t="s">
        <v>1053</v>
      </c>
      <c r="J228">
        <v>0</v>
      </c>
      <c r="K228">
        <v>0</v>
      </c>
      <c r="L228">
        <v>4</v>
      </c>
      <c r="M228">
        <v>0</v>
      </c>
      <c r="N228">
        <v>8</v>
      </c>
      <c r="O228">
        <v>0</v>
      </c>
      <c r="P228">
        <f t="shared" si="6"/>
        <v>96</v>
      </c>
      <c r="Q228">
        <f t="shared" si="7"/>
        <v>192</v>
      </c>
    </row>
    <row r="229" spans="1:17" x14ac:dyDescent="0.25">
      <c r="A229" t="s">
        <v>461</v>
      </c>
      <c r="B229" s="8" t="s">
        <v>1408</v>
      </c>
      <c r="C229" t="s">
        <v>829</v>
      </c>
      <c r="D229">
        <v>1979</v>
      </c>
      <c r="E229" t="s">
        <v>872</v>
      </c>
      <c r="F229" t="s">
        <v>1216</v>
      </c>
      <c r="G229" t="str">
        <f>VLOOKUP(F229,Regions[[region name]:[region group name2]],2,0)</f>
        <v>Центральный округ</v>
      </c>
      <c r="H229" t="s">
        <v>1053</v>
      </c>
      <c r="J229">
        <v>0</v>
      </c>
      <c r="K229">
        <v>0</v>
      </c>
      <c r="L229">
        <v>4</v>
      </c>
      <c r="M229">
        <v>0</v>
      </c>
      <c r="N229">
        <v>8</v>
      </c>
      <c r="O229">
        <v>0</v>
      </c>
      <c r="P229">
        <f t="shared" si="6"/>
        <v>96</v>
      </c>
      <c r="Q229">
        <f t="shared" si="7"/>
        <v>192</v>
      </c>
    </row>
    <row r="230" spans="1:17" x14ac:dyDescent="0.25">
      <c r="A230" t="s">
        <v>483</v>
      </c>
      <c r="B230" s="8" t="s">
        <v>1408</v>
      </c>
      <c r="C230" t="s">
        <v>829</v>
      </c>
      <c r="D230">
        <v>1972</v>
      </c>
      <c r="E230" t="s">
        <v>842</v>
      </c>
      <c r="F230" t="s">
        <v>1216</v>
      </c>
      <c r="G230" t="str">
        <f>VLOOKUP(F230,Regions[[region name]:[region group name2]],2,0)</f>
        <v>Центральный округ</v>
      </c>
      <c r="H230" t="s">
        <v>1053</v>
      </c>
      <c r="J230">
        <v>0</v>
      </c>
      <c r="K230">
        <v>0</v>
      </c>
      <c r="L230">
        <v>4</v>
      </c>
      <c r="M230">
        <v>0</v>
      </c>
      <c r="N230">
        <v>8</v>
      </c>
      <c r="O230">
        <v>0</v>
      </c>
      <c r="P230">
        <f t="shared" si="6"/>
        <v>96</v>
      </c>
      <c r="Q230">
        <f t="shared" si="7"/>
        <v>192</v>
      </c>
    </row>
    <row r="231" spans="1:17" x14ac:dyDescent="0.25">
      <c r="A231" t="s">
        <v>413</v>
      </c>
      <c r="B231" s="8" t="s">
        <v>1408</v>
      </c>
      <c r="C231" t="s">
        <v>829</v>
      </c>
      <c r="D231">
        <v>1987</v>
      </c>
      <c r="E231" t="s">
        <v>832</v>
      </c>
      <c r="F231" t="s">
        <v>1216</v>
      </c>
      <c r="G231" t="str">
        <f>VLOOKUP(F231,Regions[[region name]:[region group name2]],2,0)</f>
        <v>Центральный округ</v>
      </c>
      <c r="H231" t="s">
        <v>1133</v>
      </c>
      <c r="J231">
        <v>0</v>
      </c>
      <c r="K231">
        <v>0</v>
      </c>
      <c r="L231">
        <v>4</v>
      </c>
      <c r="M231">
        <v>0</v>
      </c>
      <c r="N231">
        <v>8</v>
      </c>
      <c r="O231">
        <v>0</v>
      </c>
      <c r="P231">
        <f t="shared" si="6"/>
        <v>96</v>
      </c>
      <c r="Q231">
        <f t="shared" si="7"/>
        <v>192</v>
      </c>
    </row>
    <row r="232" spans="1:17" x14ac:dyDescent="0.25">
      <c r="A232" t="s">
        <v>197</v>
      </c>
      <c r="B232" s="8" t="s">
        <v>1408</v>
      </c>
      <c r="C232" t="s">
        <v>829</v>
      </c>
      <c r="D232">
        <v>1981</v>
      </c>
      <c r="E232" t="s">
        <v>859</v>
      </c>
      <c r="F232" t="s">
        <v>1216</v>
      </c>
      <c r="G232" t="str">
        <f>VLOOKUP(F232,Regions[[region name]:[region group name2]],2,0)</f>
        <v>Центральный округ</v>
      </c>
      <c r="H232" t="s">
        <v>1070</v>
      </c>
      <c r="J232">
        <v>0</v>
      </c>
      <c r="K232">
        <v>0</v>
      </c>
      <c r="L232">
        <v>4</v>
      </c>
      <c r="M232">
        <v>0</v>
      </c>
      <c r="N232">
        <v>8</v>
      </c>
      <c r="O232">
        <v>0</v>
      </c>
      <c r="P232">
        <f t="shared" si="6"/>
        <v>96</v>
      </c>
      <c r="Q232">
        <f t="shared" si="7"/>
        <v>192</v>
      </c>
    </row>
    <row r="233" spans="1:17" x14ac:dyDescent="0.25">
      <c r="A233" t="s">
        <v>145</v>
      </c>
      <c r="B233" s="8" t="s">
        <v>1409</v>
      </c>
      <c r="C233" t="s">
        <v>829</v>
      </c>
      <c r="D233">
        <v>1991</v>
      </c>
      <c r="E233" t="s">
        <v>833</v>
      </c>
      <c r="F233" t="s">
        <v>1267</v>
      </c>
      <c r="G233" t="str">
        <f>VLOOKUP(F233,Regions[[region name]:[region group name2]],2,0)</f>
        <v>Центральный округ</v>
      </c>
      <c r="H233" t="s">
        <v>1049</v>
      </c>
      <c r="J233">
        <v>0</v>
      </c>
      <c r="K233">
        <v>0</v>
      </c>
      <c r="L233">
        <v>4</v>
      </c>
      <c r="M233">
        <v>0</v>
      </c>
      <c r="N233">
        <v>8</v>
      </c>
      <c r="O233">
        <v>0</v>
      </c>
      <c r="P233">
        <f t="shared" si="6"/>
        <v>96</v>
      </c>
      <c r="Q233">
        <f t="shared" si="7"/>
        <v>192</v>
      </c>
    </row>
    <row r="234" spans="1:17" x14ac:dyDescent="0.25">
      <c r="A234" t="s">
        <v>283</v>
      </c>
      <c r="B234" s="8" t="s">
        <v>1408</v>
      </c>
      <c r="C234" t="s">
        <v>829</v>
      </c>
      <c r="D234">
        <v>1988</v>
      </c>
      <c r="E234" t="s">
        <v>833</v>
      </c>
      <c r="F234" t="s">
        <v>1281</v>
      </c>
      <c r="G234" t="str">
        <f>VLOOKUP(F234,Regions[[region name]:[region group name2]],2,0)</f>
        <v>Приволжский округ</v>
      </c>
      <c r="H234" t="s">
        <v>1096</v>
      </c>
      <c r="J234">
        <v>0</v>
      </c>
      <c r="K234">
        <v>0</v>
      </c>
      <c r="L234">
        <v>2</v>
      </c>
      <c r="M234">
        <v>8</v>
      </c>
      <c r="N234">
        <v>0</v>
      </c>
      <c r="O234">
        <v>0</v>
      </c>
      <c r="P234">
        <f t="shared" si="6"/>
        <v>8</v>
      </c>
      <c r="Q234">
        <f t="shared" si="7"/>
        <v>8</v>
      </c>
    </row>
    <row r="235" spans="1:17" x14ac:dyDescent="0.25">
      <c r="A235" t="s">
        <v>450</v>
      </c>
      <c r="B235" s="8" t="s">
        <v>1408</v>
      </c>
      <c r="C235" t="s">
        <v>829</v>
      </c>
      <c r="D235">
        <v>2000</v>
      </c>
      <c r="E235" t="s">
        <v>833</v>
      </c>
      <c r="F235" t="s">
        <v>1219</v>
      </c>
      <c r="G235" t="str">
        <f>VLOOKUP(F235,Regions[[region name]:[region group name2]],2,0)</f>
        <v>Приволжский округ</v>
      </c>
      <c r="H235" t="s">
        <v>1096</v>
      </c>
      <c r="J235">
        <v>0</v>
      </c>
      <c r="K235">
        <v>0</v>
      </c>
      <c r="L235">
        <v>2</v>
      </c>
      <c r="M235">
        <v>8</v>
      </c>
      <c r="N235">
        <v>0</v>
      </c>
      <c r="O235">
        <v>0</v>
      </c>
      <c r="P235">
        <f t="shared" si="6"/>
        <v>8</v>
      </c>
      <c r="Q235">
        <f t="shared" si="7"/>
        <v>8</v>
      </c>
    </row>
    <row r="236" spans="1:17" x14ac:dyDescent="0.25">
      <c r="A236" t="s">
        <v>475</v>
      </c>
      <c r="B236" s="8" t="s">
        <v>1408</v>
      </c>
      <c r="C236" t="s">
        <v>829</v>
      </c>
      <c r="D236">
        <v>1976</v>
      </c>
      <c r="E236" t="s">
        <v>860</v>
      </c>
      <c r="F236" t="s">
        <v>1245</v>
      </c>
      <c r="G236" t="str">
        <f>VLOOKUP(F236,Regions[[region name]:[region group name2]],2,0)</f>
        <v>Сибирский округ</v>
      </c>
      <c r="H236" t="s">
        <v>1096</v>
      </c>
      <c r="J236">
        <v>0</v>
      </c>
      <c r="K236">
        <v>0</v>
      </c>
      <c r="L236">
        <v>2</v>
      </c>
      <c r="M236">
        <v>8</v>
      </c>
      <c r="N236">
        <v>0</v>
      </c>
      <c r="O236">
        <v>0</v>
      </c>
      <c r="P236">
        <f t="shared" si="6"/>
        <v>8</v>
      </c>
      <c r="Q236">
        <f t="shared" si="7"/>
        <v>8</v>
      </c>
    </row>
    <row r="237" spans="1:17" x14ac:dyDescent="0.25">
      <c r="A237" t="s">
        <v>178</v>
      </c>
      <c r="B237" s="8" t="s">
        <v>1408</v>
      </c>
      <c r="C237" t="s">
        <v>829</v>
      </c>
      <c r="D237">
        <v>1977</v>
      </c>
      <c r="E237" t="s">
        <v>832</v>
      </c>
      <c r="F237" t="s">
        <v>1225</v>
      </c>
      <c r="G237" t="str">
        <f>VLOOKUP(F237,Regions[[region name]:[region group name2]],2,0)</f>
        <v>Сибирский округ</v>
      </c>
      <c r="H237" t="s">
        <v>1060</v>
      </c>
      <c r="J237">
        <v>0</v>
      </c>
      <c r="K237">
        <v>0</v>
      </c>
      <c r="L237">
        <v>2</v>
      </c>
      <c r="M237">
        <v>8</v>
      </c>
      <c r="N237">
        <v>0</v>
      </c>
      <c r="O237">
        <v>0</v>
      </c>
      <c r="P237">
        <f t="shared" si="6"/>
        <v>8</v>
      </c>
      <c r="Q237">
        <f t="shared" si="7"/>
        <v>8</v>
      </c>
    </row>
    <row r="238" spans="1:17" x14ac:dyDescent="0.25">
      <c r="A238" t="s">
        <v>613</v>
      </c>
      <c r="B238" s="7" t="s">
        <v>1414</v>
      </c>
      <c r="C238" t="s">
        <v>829</v>
      </c>
      <c r="D238">
        <v>1966</v>
      </c>
      <c r="E238" t="s">
        <v>833</v>
      </c>
      <c r="F238" t="s">
        <v>1273</v>
      </c>
      <c r="G238" t="str">
        <f>VLOOKUP(F238,Regions[[region name]:[region group name2]],2,0)</f>
        <v>Приволжский округ</v>
      </c>
      <c r="H238" t="s">
        <v>1175</v>
      </c>
      <c r="J238">
        <v>0</v>
      </c>
      <c r="K238">
        <v>0</v>
      </c>
      <c r="L238">
        <v>2</v>
      </c>
      <c r="M238">
        <v>8</v>
      </c>
      <c r="N238">
        <v>0</v>
      </c>
      <c r="O238">
        <v>0</v>
      </c>
      <c r="P238">
        <f t="shared" si="6"/>
        <v>8</v>
      </c>
      <c r="Q238">
        <f t="shared" si="7"/>
        <v>8</v>
      </c>
    </row>
    <row r="239" spans="1:17" x14ac:dyDescent="0.25">
      <c r="A239" t="s">
        <v>687</v>
      </c>
      <c r="B239" s="7" t="s">
        <v>1407</v>
      </c>
      <c r="C239" t="s">
        <v>830</v>
      </c>
      <c r="D239">
        <v>1979</v>
      </c>
      <c r="E239" t="s">
        <v>833</v>
      </c>
      <c r="F239" t="s">
        <v>1288</v>
      </c>
      <c r="G239" t="str">
        <f>VLOOKUP(F239,Regions[[region name]:[region group name2]],2,0)</f>
        <v>Сибирский округ</v>
      </c>
      <c r="H239" t="s">
        <v>1191</v>
      </c>
      <c r="J239">
        <v>0</v>
      </c>
      <c r="K239">
        <v>0</v>
      </c>
      <c r="L239">
        <v>4</v>
      </c>
      <c r="M239">
        <v>8</v>
      </c>
      <c r="N239">
        <v>0</v>
      </c>
      <c r="O239">
        <v>0</v>
      </c>
      <c r="P239">
        <f t="shared" si="6"/>
        <v>8</v>
      </c>
      <c r="Q239">
        <f t="shared" si="7"/>
        <v>16</v>
      </c>
    </row>
    <row r="240" spans="1:17" x14ac:dyDescent="0.25">
      <c r="A240" t="s">
        <v>29</v>
      </c>
      <c r="B240" s="7" t="s">
        <v>1414</v>
      </c>
      <c r="C240" t="s">
        <v>829</v>
      </c>
      <c r="D240">
        <v>1998</v>
      </c>
      <c r="E240" t="s">
        <v>835</v>
      </c>
      <c r="F240" t="s">
        <v>1218</v>
      </c>
      <c r="G240" t="str">
        <f>VLOOKUP(F240,Regions[[region name]:[region group name2]],2,0)</f>
        <v>Центральный округ</v>
      </c>
      <c r="H240" t="s">
        <v>998</v>
      </c>
      <c r="J240">
        <v>0</v>
      </c>
      <c r="K240">
        <v>0</v>
      </c>
      <c r="L240">
        <v>3</v>
      </c>
      <c r="M240">
        <v>8</v>
      </c>
      <c r="N240">
        <v>0</v>
      </c>
      <c r="O240">
        <v>0</v>
      </c>
      <c r="P240">
        <f t="shared" si="6"/>
        <v>8</v>
      </c>
      <c r="Q240">
        <f t="shared" si="7"/>
        <v>8</v>
      </c>
    </row>
    <row r="241" spans="1:17" hidden="1" x14ac:dyDescent="0.25">
      <c r="A241" t="s">
        <v>50</v>
      </c>
      <c r="B241" s="7" t="s">
        <v>1414</v>
      </c>
      <c r="C241" t="s">
        <v>829</v>
      </c>
      <c r="E241" t="s">
        <v>833</v>
      </c>
      <c r="F241" t="s">
        <v>1216</v>
      </c>
      <c r="G241" t="str">
        <f>VLOOKUP(F241,Regions[[region name]:[region group name2]],2,0)</f>
        <v>Центральный округ</v>
      </c>
      <c r="H241" t="s">
        <v>998</v>
      </c>
      <c r="J241">
        <v>0</v>
      </c>
      <c r="K241">
        <v>0</v>
      </c>
      <c r="L241">
        <v>3</v>
      </c>
      <c r="M241">
        <v>8</v>
      </c>
      <c r="N241">
        <v>0</v>
      </c>
      <c r="O241">
        <v>0</v>
      </c>
      <c r="P241">
        <f t="shared" si="6"/>
        <v>8</v>
      </c>
      <c r="Q241">
        <f t="shared" si="7"/>
        <v>8</v>
      </c>
    </row>
    <row r="242" spans="1:17" x14ac:dyDescent="0.25">
      <c r="A242" t="s">
        <v>284</v>
      </c>
      <c r="B242" s="7" t="s">
        <v>1414</v>
      </c>
      <c r="C242" t="s">
        <v>829</v>
      </c>
      <c r="D242">
        <v>1984</v>
      </c>
      <c r="E242" t="s">
        <v>866</v>
      </c>
      <c r="F242" t="s">
        <v>1234</v>
      </c>
      <c r="G242" t="str">
        <f>VLOOKUP(F242,Regions[[region name]:[region group name2]],2,0)</f>
        <v>Центральный округ</v>
      </c>
      <c r="H242" t="s">
        <v>998</v>
      </c>
      <c r="J242">
        <v>0</v>
      </c>
      <c r="K242">
        <v>0</v>
      </c>
      <c r="L242">
        <v>3</v>
      </c>
      <c r="M242">
        <v>8</v>
      </c>
      <c r="N242">
        <v>0</v>
      </c>
      <c r="O242">
        <v>0</v>
      </c>
      <c r="P242">
        <f t="shared" si="6"/>
        <v>8</v>
      </c>
      <c r="Q242">
        <f t="shared" si="7"/>
        <v>8</v>
      </c>
    </row>
    <row r="243" spans="1:17" x14ac:dyDescent="0.25">
      <c r="A243" t="s">
        <v>291</v>
      </c>
      <c r="B243" s="7" t="s">
        <v>1414</v>
      </c>
      <c r="C243" t="s">
        <v>829</v>
      </c>
      <c r="D243">
        <v>1986</v>
      </c>
      <c r="E243" t="s">
        <v>832</v>
      </c>
      <c r="F243" t="s">
        <v>1234</v>
      </c>
      <c r="G243" t="str">
        <f>VLOOKUP(F243,Regions[[region name]:[region group name2]],2,0)</f>
        <v>Центральный округ</v>
      </c>
      <c r="H243" t="s">
        <v>998</v>
      </c>
      <c r="I243">
        <v>1</v>
      </c>
      <c r="J243">
        <v>0</v>
      </c>
      <c r="K243">
        <v>0</v>
      </c>
      <c r="L243">
        <v>3</v>
      </c>
      <c r="M243">
        <v>8</v>
      </c>
      <c r="N243">
        <v>0</v>
      </c>
      <c r="O243">
        <v>0</v>
      </c>
      <c r="P243">
        <f t="shared" si="6"/>
        <v>8</v>
      </c>
      <c r="Q243">
        <f t="shared" si="7"/>
        <v>8</v>
      </c>
    </row>
    <row r="244" spans="1:17" x14ac:dyDescent="0.25">
      <c r="A244" t="s">
        <v>417</v>
      </c>
      <c r="B244" s="7" t="s">
        <v>1414</v>
      </c>
      <c r="C244" t="s">
        <v>829</v>
      </c>
      <c r="D244">
        <v>1979</v>
      </c>
      <c r="E244" t="s">
        <v>833</v>
      </c>
      <c r="F244" t="s">
        <v>1216</v>
      </c>
      <c r="G244" t="str">
        <f>VLOOKUP(F244,Regions[[region name]:[region group name2]],2,0)</f>
        <v>Центральный округ</v>
      </c>
      <c r="H244" t="s">
        <v>998</v>
      </c>
      <c r="J244">
        <v>0</v>
      </c>
      <c r="K244">
        <v>0</v>
      </c>
      <c r="L244">
        <v>3</v>
      </c>
      <c r="M244">
        <v>8</v>
      </c>
      <c r="N244">
        <v>0</v>
      </c>
      <c r="O244">
        <v>0</v>
      </c>
      <c r="P244">
        <f t="shared" si="6"/>
        <v>8</v>
      </c>
      <c r="Q244">
        <f t="shared" si="7"/>
        <v>8</v>
      </c>
    </row>
    <row r="245" spans="1:17" x14ac:dyDescent="0.25">
      <c r="A245" t="s">
        <v>444</v>
      </c>
      <c r="B245" s="8" t="s">
        <v>1409</v>
      </c>
      <c r="C245" t="s">
        <v>829</v>
      </c>
      <c r="D245">
        <v>1976</v>
      </c>
      <c r="E245" t="s">
        <v>833</v>
      </c>
      <c r="F245" t="s">
        <v>1215</v>
      </c>
      <c r="G245" t="str">
        <f>VLOOKUP(F245,Regions[[region name]:[region group name2]],2,0)</f>
        <v>Южный</v>
      </c>
      <c r="H245" t="s">
        <v>1142</v>
      </c>
      <c r="I245">
        <v>1</v>
      </c>
      <c r="J245">
        <v>0</v>
      </c>
      <c r="K245">
        <v>1</v>
      </c>
      <c r="L245">
        <v>4</v>
      </c>
      <c r="M245">
        <v>6</v>
      </c>
      <c r="N245">
        <v>8</v>
      </c>
      <c r="O245">
        <v>0</v>
      </c>
      <c r="P245">
        <f t="shared" si="6"/>
        <v>102</v>
      </c>
      <c r="Q245">
        <f t="shared" si="7"/>
        <v>408</v>
      </c>
    </row>
    <row r="246" spans="1:17" x14ac:dyDescent="0.25">
      <c r="A246" t="s">
        <v>159</v>
      </c>
      <c r="B246" s="8" t="s">
        <v>1426</v>
      </c>
      <c r="C246" t="s">
        <v>830</v>
      </c>
      <c r="D246">
        <v>1992</v>
      </c>
      <c r="E246" t="s">
        <v>833</v>
      </c>
      <c r="F246" t="s">
        <v>1233</v>
      </c>
      <c r="G246" t="str">
        <f>VLOOKUP(F246,Regions[[region name]:[region group name2]],2,0)</f>
        <v>Северно-Западый округ</v>
      </c>
      <c r="H246" t="s">
        <v>1055</v>
      </c>
      <c r="J246">
        <v>350000</v>
      </c>
      <c r="K246">
        <v>0</v>
      </c>
      <c r="L246">
        <v>4</v>
      </c>
      <c r="M246">
        <v>0</v>
      </c>
      <c r="N246">
        <v>9</v>
      </c>
      <c r="O246">
        <v>0</v>
      </c>
      <c r="P246">
        <f t="shared" si="6"/>
        <v>108</v>
      </c>
      <c r="Q246">
        <f t="shared" si="7"/>
        <v>216</v>
      </c>
    </row>
    <row r="247" spans="1:17" x14ac:dyDescent="0.25">
      <c r="A247" t="s">
        <v>108</v>
      </c>
      <c r="B247" s="9" t="s">
        <v>1426</v>
      </c>
      <c r="C247" t="s">
        <v>829</v>
      </c>
      <c r="D247">
        <v>1978</v>
      </c>
      <c r="E247" t="s">
        <v>833</v>
      </c>
      <c r="F247" t="s">
        <v>1255</v>
      </c>
      <c r="G247" t="str">
        <f>VLOOKUP(F247,Regions[[region name]:[region group name2]],2,0)</f>
        <v>Северно-Западый округ</v>
      </c>
      <c r="H247" t="s">
        <v>1032</v>
      </c>
      <c r="J247">
        <v>0</v>
      </c>
      <c r="K247">
        <v>1</v>
      </c>
      <c r="L247">
        <v>4</v>
      </c>
      <c r="M247">
        <v>0</v>
      </c>
      <c r="N247">
        <v>9</v>
      </c>
      <c r="O247">
        <v>0</v>
      </c>
      <c r="P247">
        <f t="shared" si="6"/>
        <v>108</v>
      </c>
      <c r="Q247">
        <f t="shared" si="7"/>
        <v>432</v>
      </c>
    </row>
    <row r="248" spans="1:17" hidden="1" x14ac:dyDescent="0.25">
      <c r="A248" t="s">
        <v>250</v>
      </c>
      <c r="B248" s="7" t="s">
        <v>1415</v>
      </c>
      <c r="C248" t="s">
        <v>829</v>
      </c>
      <c r="E248" t="s">
        <v>846</v>
      </c>
      <c r="F248" t="s">
        <v>1237</v>
      </c>
      <c r="G248" t="str">
        <f>VLOOKUP(F248,Regions[[region name]:[region group name2]],2,0)</f>
        <v>Аннексированные территории</v>
      </c>
      <c r="H248" t="s">
        <v>1032</v>
      </c>
      <c r="J248">
        <v>0</v>
      </c>
      <c r="K248">
        <v>1</v>
      </c>
      <c r="L248">
        <v>4</v>
      </c>
      <c r="M248">
        <v>0</v>
      </c>
      <c r="N248">
        <v>9</v>
      </c>
      <c r="O248">
        <v>0</v>
      </c>
      <c r="P248">
        <f t="shared" si="6"/>
        <v>108</v>
      </c>
      <c r="Q248">
        <f t="shared" si="7"/>
        <v>432</v>
      </c>
    </row>
    <row r="249" spans="1:17" x14ac:dyDescent="0.25">
      <c r="A249" t="s">
        <v>226</v>
      </c>
      <c r="B249" s="8" t="s">
        <v>1408</v>
      </c>
      <c r="C249" t="s">
        <v>830</v>
      </c>
      <c r="D249">
        <v>1970</v>
      </c>
      <c r="E249" t="s">
        <v>847</v>
      </c>
      <c r="F249" t="s">
        <v>1216</v>
      </c>
      <c r="G249" t="str">
        <f>VLOOKUP(F249,Regions[[region name]:[region group name2]],2,0)</f>
        <v>Центральный округ</v>
      </c>
      <c r="H249" t="s">
        <v>1079</v>
      </c>
      <c r="J249">
        <v>0</v>
      </c>
      <c r="K249">
        <v>0</v>
      </c>
      <c r="L249">
        <v>4</v>
      </c>
      <c r="M249">
        <v>0</v>
      </c>
      <c r="N249">
        <v>9</v>
      </c>
      <c r="O249">
        <v>0</v>
      </c>
      <c r="P249">
        <f t="shared" si="6"/>
        <v>108</v>
      </c>
      <c r="Q249">
        <f t="shared" si="7"/>
        <v>216</v>
      </c>
    </row>
    <row r="250" spans="1:17" x14ac:dyDescent="0.25">
      <c r="A250" t="s">
        <v>199</v>
      </c>
      <c r="B250" s="8" t="s">
        <v>1408</v>
      </c>
      <c r="C250" t="s">
        <v>830</v>
      </c>
      <c r="D250">
        <v>1990</v>
      </c>
      <c r="E250" t="s">
        <v>833</v>
      </c>
      <c r="F250" t="s">
        <v>1248</v>
      </c>
      <c r="G250" t="str">
        <f>VLOOKUP(F250,Regions[[region name]:[region group name2]],2,0)</f>
        <v>Сибирский округ</v>
      </c>
      <c r="H250" t="s">
        <v>1072</v>
      </c>
      <c r="J250">
        <v>0</v>
      </c>
      <c r="K250">
        <v>0</v>
      </c>
      <c r="L250">
        <v>2</v>
      </c>
      <c r="M250">
        <v>9</v>
      </c>
      <c r="N250">
        <v>0</v>
      </c>
      <c r="O250">
        <v>0</v>
      </c>
      <c r="P250">
        <f t="shared" si="6"/>
        <v>9</v>
      </c>
      <c r="Q250">
        <f t="shared" si="7"/>
        <v>9</v>
      </c>
    </row>
    <row r="251" spans="1:17" hidden="1" x14ac:dyDescent="0.25">
      <c r="A251" t="s">
        <v>383</v>
      </c>
      <c r="B251" s="7" t="s">
        <v>1414</v>
      </c>
      <c r="C251" t="s">
        <v>829</v>
      </c>
      <c r="E251" t="s">
        <v>833</v>
      </c>
      <c r="F251" t="s">
        <v>1226</v>
      </c>
      <c r="G251" t="str">
        <f>VLOOKUP(F251,Regions[[region name]:[region group name2]],2,0)</f>
        <v>Приволжский округ</v>
      </c>
      <c r="H251" t="s">
        <v>1125</v>
      </c>
      <c r="J251">
        <v>0</v>
      </c>
      <c r="K251">
        <v>0</v>
      </c>
      <c r="L251">
        <v>3</v>
      </c>
      <c r="M251">
        <v>9</v>
      </c>
      <c r="N251">
        <v>0</v>
      </c>
      <c r="O251">
        <v>0</v>
      </c>
      <c r="P251">
        <f t="shared" si="6"/>
        <v>9</v>
      </c>
      <c r="Q251">
        <f t="shared" si="7"/>
        <v>9</v>
      </c>
    </row>
    <row r="252" spans="1:17" x14ac:dyDescent="0.25">
      <c r="A252" t="s">
        <v>493</v>
      </c>
      <c r="B252" s="8" t="s">
        <v>1408</v>
      </c>
      <c r="C252" t="s">
        <v>829</v>
      </c>
      <c r="D252">
        <v>1985</v>
      </c>
      <c r="E252" t="s">
        <v>842</v>
      </c>
      <c r="F252" t="s">
        <v>1281</v>
      </c>
      <c r="G252" t="str">
        <f>VLOOKUP(F252,Regions[[region name]:[region group name2]],2,0)</f>
        <v>Приволжский округ</v>
      </c>
      <c r="H252" t="s">
        <v>1152</v>
      </c>
      <c r="I252">
        <v>1</v>
      </c>
      <c r="J252">
        <v>0</v>
      </c>
      <c r="K252">
        <v>0</v>
      </c>
      <c r="L252">
        <v>4</v>
      </c>
      <c r="M252">
        <v>0</v>
      </c>
      <c r="N252">
        <v>8</v>
      </c>
      <c r="O252">
        <v>0</v>
      </c>
      <c r="P252">
        <f t="shared" si="6"/>
        <v>96</v>
      </c>
      <c r="Q252">
        <f t="shared" si="7"/>
        <v>192</v>
      </c>
    </row>
    <row r="253" spans="1:17" x14ac:dyDescent="0.25">
      <c r="A253" t="s">
        <v>691</v>
      </c>
      <c r="B253" s="7" t="s">
        <v>1414</v>
      </c>
      <c r="C253" t="s">
        <v>829</v>
      </c>
      <c r="D253">
        <v>1988</v>
      </c>
      <c r="E253" t="s">
        <v>833</v>
      </c>
      <c r="F253" t="s">
        <v>1223</v>
      </c>
      <c r="G253" t="str">
        <f>VLOOKUP(F253,Regions[[region name]:[region group name2]],2,0)</f>
        <v>Центральный округ</v>
      </c>
      <c r="H253" t="s">
        <v>1192</v>
      </c>
      <c r="J253">
        <v>0</v>
      </c>
      <c r="K253">
        <v>0</v>
      </c>
      <c r="L253">
        <v>3</v>
      </c>
      <c r="M253">
        <v>8</v>
      </c>
      <c r="N253">
        <v>0</v>
      </c>
      <c r="O253">
        <v>0</v>
      </c>
      <c r="P253">
        <f t="shared" si="6"/>
        <v>8</v>
      </c>
      <c r="Q253">
        <f t="shared" si="7"/>
        <v>8</v>
      </c>
    </row>
    <row r="254" spans="1:17" hidden="1" x14ac:dyDescent="0.25">
      <c r="A254" t="s">
        <v>37</v>
      </c>
      <c r="B254" s="8" t="s">
        <v>1408</v>
      </c>
      <c r="C254" t="s">
        <v>829</v>
      </c>
      <c r="D254">
        <v>1981</v>
      </c>
      <c r="E254" t="s">
        <v>833</v>
      </c>
      <c r="F254" t="s">
        <v>1231</v>
      </c>
      <c r="G254" t="str">
        <f>VLOOKUP(F254,Regions[[region name]:[region group name2]],2,0)</f>
        <v>Северо-Кавказский округ</v>
      </c>
      <c r="H254" t="s">
        <v>1003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f t="shared" si="6"/>
        <v>0</v>
      </c>
      <c r="Q254">
        <f t="shared" si="7"/>
        <v>0</v>
      </c>
    </row>
    <row r="255" spans="1:17" hidden="1" x14ac:dyDescent="0.25">
      <c r="A255" t="s">
        <v>712</v>
      </c>
      <c r="B255" s="8" t="s">
        <v>1409</v>
      </c>
      <c r="C255" t="s">
        <v>831</v>
      </c>
      <c r="F255" t="s">
        <v>1223</v>
      </c>
      <c r="G255" t="str">
        <f>VLOOKUP(F255,Regions[[region name]:[region group name2]],2,0)</f>
        <v>Центральный округ</v>
      </c>
      <c r="H255" t="s">
        <v>1003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f t="shared" si="6"/>
        <v>0</v>
      </c>
      <c r="Q255">
        <f t="shared" si="7"/>
        <v>0</v>
      </c>
    </row>
    <row r="256" spans="1:17" x14ac:dyDescent="0.25">
      <c r="A256" t="s">
        <v>726</v>
      </c>
      <c r="B256" s="8" t="s">
        <v>1416</v>
      </c>
      <c r="C256" t="s">
        <v>829</v>
      </c>
      <c r="D256">
        <v>1989</v>
      </c>
      <c r="E256" t="s">
        <v>845</v>
      </c>
      <c r="F256" t="s">
        <v>1262</v>
      </c>
      <c r="G256" t="str">
        <f>VLOOKUP(F256,Regions[[region name]:[region group name2]],2,0)</f>
        <v>Центральный округ</v>
      </c>
      <c r="H256" t="s">
        <v>1202</v>
      </c>
      <c r="J256">
        <v>0</v>
      </c>
      <c r="K256">
        <v>0</v>
      </c>
      <c r="L256">
        <v>4</v>
      </c>
      <c r="M256">
        <v>0</v>
      </c>
      <c r="N256">
        <v>2</v>
      </c>
      <c r="O256">
        <v>1</v>
      </c>
      <c r="P256">
        <f t="shared" si="6"/>
        <v>24</v>
      </c>
      <c r="Q256">
        <f t="shared" si="7"/>
        <v>48</v>
      </c>
    </row>
    <row r="257" spans="1:17" x14ac:dyDescent="0.25">
      <c r="A257" t="s">
        <v>198</v>
      </c>
      <c r="B257" s="7" t="s">
        <v>1407</v>
      </c>
      <c r="C257" t="s">
        <v>829</v>
      </c>
      <c r="D257">
        <v>1981</v>
      </c>
      <c r="E257" t="s">
        <v>833</v>
      </c>
      <c r="F257" t="s">
        <v>1232</v>
      </c>
      <c r="G257" t="str">
        <f>VLOOKUP(F257,Regions[[region name]:[region group name2]],2,0)</f>
        <v>Центральный округ</v>
      </c>
      <c r="H257" t="s">
        <v>1071</v>
      </c>
      <c r="J257">
        <v>0</v>
      </c>
      <c r="K257">
        <v>0</v>
      </c>
      <c r="L257">
        <v>4</v>
      </c>
      <c r="M257">
        <v>0</v>
      </c>
      <c r="N257">
        <v>2</v>
      </c>
      <c r="O257">
        <v>1</v>
      </c>
      <c r="P257">
        <f t="shared" si="6"/>
        <v>24</v>
      </c>
      <c r="Q257">
        <f t="shared" si="7"/>
        <v>48</v>
      </c>
    </row>
    <row r="258" spans="1:17" hidden="1" x14ac:dyDescent="0.25">
      <c r="A258" t="s">
        <v>640</v>
      </c>
      <c r="B258" s="7" t="s">
        <v>1414</v>
      </c>
      <c r="C258" t="s">
        <v>829</v>
      </c>
      <c r="E258" t="s">
        <v>847</v>
      </c>
      <c r="F258" t="s">
        <v>1230</v>
      </c>
      <c r="G258" t="str">
        <f>VLOOKUP(F258,Regions[[region name]:[region group name2]],2,0)</f>
        <v>Северно-Западый округ</v>
      </c>
      <c r="H258" t="s">
        <v>1180</v>
      </c>
      <c r="J258">
        <v>0</v>
      </c>
      <c r="K258">
        <v>0</v>
      </c>
      <c r="L258">
        <v>2</v>
      </c>
      <c r="M258">
        <v>0</v>
      </c>
      <c r="N258">
        <v>2</v>
      </c>
      <c r="O258">
        <v>0</v>
      </c>
      <c r="P258">
        <f t="shared" si="6"/>
        <v>24</v>
      </c>
      <c r="Q258">
        <f t="shared" si="7"/>
        <v>24</v>
      </c>
    </row>
    <row r="259" spans="1:17" x14ac:dyDescent="0.25">
      <c r="A259" t="s">
        <v>200</v>
      </c>
      <c r="B259" s="7" t="s">
        <v>1414</v>
      </c>
      <c r="C259" t="s">
        <v>830</v>
      </c>
      <c r="D259">
        <v>1961</v>
      </c>
      <c r="E259" t="s">
        <v>833</v>
      </c>
      <c r="F259" t="s">
        <v>1227</v>
      </c>
      <c r="G259" t="str">
        <f>VLOOKUP(F259,Regions[[region name]:[region group name2]],2,0)</f>
        <v>Сибирский округ</v>
      </c>
      <c r="H259" t="s">
        <v>1073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 t="shared" ref="P259:P322" si="8">N259*12+M259</f>
        <v>0</v>
      </c>
      <c r="Q259">
        <f t="shared" ref="Q259:Q322" si="9">IF(L259=4,2,1)*IF(K259=1,2,1)*P259</f>
        <v>0</v>
      </c>
    </row>
    <row r="260" spans="1:17" hidden="1" x14ac:dyDescent="0.25">
      <c r="A260" t="s">
        <v>427</v>
      </c>
      <c r="B260" s="7" t="s">
        <v>1414</v>
      </c>
      <c r="C260" t="s">
        <v>829</v>
      </c>
      <c r="E260" t="s">
        <v>833</v>
      </c>
      <c r="F260" t="s">
        <v>1271</v>
      </c>
      <c r="G260" t="str">
        <f>VLOOKUP(F260,Regions[[region name]:[region group name2]],2,0)</f>
        <v>Северно-Западый округ</v>
      </c>
      <c r="H260" t="s">
        <v>1073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f t="shared" si="8"/>
        <v>0</v>
      </c>
      <c r="Q260">
        <f t="shared" si="9"/>
        <v>0</v>
      </c>
    </row>
    <row r="261" spans="1:17" x14ac:dyDescent="0.25">
      <c r="A261" t="s">
        <v>430</v>
      </c>
      <c r="B261" s="8" t="s">
        <v>1408</v>
      </c>
      <c r="C261" t="s">
        <v>829</v>
      </c>
      <c r="D261">
        <v>2004</v>
      </c>
      <c r="E261" t="s">
        <v>833</v>
      </c>
      <c r="F261" t="s">
        <v>1248</v>
      </c>
      <c r="G261" t="str">
        <f>VLOOKUP(F261,Regions[[region name]:[region group name2]],2,0)</f>
        <v>Сибирский округ</v>
      </c>
      <c r="H261" t="s">
        <v>1138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f t="shared" si="8"/>
        <v>0</v>
      </c>
      <c r="Q261">
        <f t="shared" si="9"/>
        <v>0</v>
      </c>
    </row>
    <row r="262" spans="1:17" x14ac:dyDescent="0.25">
      <c r="A262" t="s">
        <v>95</v>
      </c>
      <c r="B262" s="8" t="s">
        <v>1408</v>
      </c>
      <c r="C262" t="s">
        <v>829</v>
      </c>
      <c r="D262">
        <v>1968</v>
      </c>
      <c r="E262" t="s">
        <v>851</v>
      </c>
      <c r="F262" t="s">
        <v>1220</v>
      </c>
      <c r="G262" t="str">
        <f>VLOOKUP(F262,Regions[[region name]:[region group name2]],2,0)</f>
        <v>Северно-Западый округ</v>
      </c>
      <c r="H262" t="s">
        <v>1023</v>
      </c>
      <c r="J262">
        <v>0</v>
      </c>
      <c r="K262">
        <v>0</v>
      </c>
      <c r="L262">
        <v>4</v>
      </c>
      <c r="M262">
        <v>0</v>
      </c>
      <c r="N262">
        <v>3</v>
      </c>
      <c r="O262">
        <v>0</v>
      </c>
      <c r="P262">
        <f t="shared" si="8"/>
        <v>36</v>
      </c>
      <c r="Q262">
        <f t="shared" si="9"/>
        <v>72</v>
      </c>
    </row>
    <row r="263" spans="1:17" x14ac:dyDescent="0.25">
      <c r="A263" t="s">
        <v>492</v>
      </c>
      <c r="B263" s="8" t="s">
        <v>1408</v>
      </c>
      <c r="C263" t="s">
        <v>830</v>
      </c>
      <c r="D263">
        <v>1968</v>
      </c>
      <c r="E263" t="s">
        <v>834</v>
      </c>
      <c r="F263" t="s">
        <v>1220</v>
      </c>
      <c r="G263" t="str">
        <f>VLOOKUP(F263,Regions[[region name]:[region group name2]],2,0)</f>
        <v>Северно-Западый округ</v>
      </c>
      <c r="H263" t="s">
        <v>1151</v>
      </c>
      <c r="J263">
        <v>0</v>
      </c>
      <c r="K263">
        <v>0</v>
      </c>
      <c r="L263">
        <v>4</v>
      </c>
      <c r="M263">
        <v>0</v>
      </c>
      <c r="N263">
        <v>6</v>
      </c>
      <c r="O263">
        <v>0</v>
      </c>
      <c r="P263">
        <f t="shared" si="8"/>
        <v>72</v>
      </c>
      <c r="Q263">
        <f t="shared" si="9"/>
        <v>144</v>
      </c>
    </row>
    <row r="264" spans="1:17" x14ac:dyDescent="0.25">
      <c r="A264" t="s">
        <v>719</v>
      </c>
      <c r="B264" s="7" t="s">
        <v>1407</v>
      </c>
      <c r="C264" t="s">
        <v>830</v>
      </c>
      <c r="D264">
        <v>1974</v>
      </c>
      <c r="E264" t="s">
        <v>832</v>
      </c>
      <c r="F264" t="s">
        <v>1284</v>
      </c>
      <c r="G264" t="str">
        <f>VLOOKUP(F264,Regions[[region name]:[region group name2]],2,0)</f>
        <v>Дальневосточный округ</v>
      </c>
      <c r="H264" t="s">
        <v>1201</v>
      </c>
      <c r="J264">
        <v>0</v>
      </c>
      <c r="K264">
        <v>0</v>
      </c>
      <c r="L264">
        <v>4</v>
      </c>
      <c r="M264">
        <v>0</v>
      </c>
      <c r="N264">
        <v>2</v>
      </c>
      <c r="O264">
        <v>0</v>
      </c>
      <c r="P264">
        <f t="shared" si="8"/>
        <v>24</v>
      </c>
      <c r="Q264">
        <f t="shared" si="9"/>
        <v>48</v>
      </c>
    </row>
    <row r="265" spans="1:17" hidden="1" x14ac:dyDescent="0.25">
      <c r="A265" t="s">
        <v>442</v>
      </c>
      <c r="B265" s="8" t="s">
        <v>1426</v>
      </c>
      <c r="C265" t="s">
        <v>830</v>
      </c>
      <c r="D265">
        <v>1965</v>
      </c>
      <c r="E265" t="s">
        <v>871</v>
      </c>
      <c r="F265" t="s">
        <v>1216</v>
      </c>
      <c r="G265" t="str">
        <f>VLOOKUP(F265,Regions[[region name]:[region group name2]],2,0)</f>
        <v>Центральный округ</v>
      </c>
      <c r="H265" t="s">
        <v>1141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f t="shared" si="8"/>
        <v>0</v>
      </c>
      <c r="Q265">
        <f t="shared" si="9"/>
        <v>0</v>
      </c>
    </row>
    <row r="266" spans="1:17" hidden="1" x14ac:dyDescent="0.25">
      <c r="A266" t="s">
        <v>191</v>
      </c>
      <c r="B266" s="8" t="s">
        <v>1409</v>
      </c>
      <c r="C266" t="s">
        <v>829</v>
      </c>
      <c r="D266">
        <v>2007</v>
      </c>
      <c r="E266" t="s">
        <v>833</v>
      </c>
      <c r="F266" t="s">
        <v>1265</v>
      </c>
      <c r="G266" t="str">
        <f>VLOOKUP(F266,Regions[[region name]:[region group name2]],2,0)</f>
        <v>Уральский округ</v>
      </c>
      <c r="H266" t="s">
        <v>1067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f t="shared" si="8"/>
        <v>0</v>
      </c>
      <c r="Q266">
        <f t="shared" si="9"/>
        <v>0</v>
      </c>
    </row>
    <row r="267" spans="1:17" hidden="1" x14ac:dyDescent="0.25">
      <c r="A267" t="s">
        <v>347</v>
      </c>
      <c r="B267" s="8" t="s">
        <v>1408</v>
      </c>
      <c r="C267" t="s">
        <v>830</v>
      </c>
      <c r="D267">
        <v>1985</v>
      </c>
      <c r="E267" t="s">
        <v>833</v>
      </c>
      <c r="F267" t="s">
        <v>1223</v>
      </c>
      <c r="G267" t="str">
        <f>VLOOKUP(F267,Regions[[region name]:[region group name2]],2,0)</f>
        <v>Центральный округ</v>
      </c>
      <c r="H267" t="s">
        <v>1067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f t="shared" si="8"/>
        <v>0</v>
      </c>
      <c r="Q267">
        <f t="shared" si="9"/>
        <v>0</v>
      </c>
    </row>
    <row r="268" spans="1:17" hidden="1" x14ac:dyDescent="0.25">
      <c r="A268" t="s">
        <v>398</v>
      </c>
      <c r="B268" s="8" t="s">
        <v>1426</v>
      </c>
      <c r="C268" t="s">
        <v>829</v>
      </c>
      <c r="D268">
        <v>1965</v>
      </c>
      <c r="E268" t="s">
        <v>833</v>
      </c>
      <c r="G268" t="e">
        <f>VLOOKUP(F268,Regions[[region name]:[region group name2]],2,0)</f>
        <v>#N/A</v>
      </c>
      <c r="H268" t="s">
        <v>1067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f t="shared" si="8"/>
        <v>0</v>
      </c>
      <c r="Q268">
        <f t="shared" si="9"/>
        <v>0</v>
      </c>
    </row>
    <row r="269" spans="1:17" hidden="1" x14ac:dyDescent="0.25">
      <c r="A269" t="s">
        <v>776</v>
      </c>
      <c r="B269" s="8" t="s">
        <v>1408</v>
      </c>
      <c r="C269" t="s">
        <v>829</v>
      </c>
      <c r="E269" t="s">
        <v>846</v>
      </c>
      <c r="F269" t="s">
        <v>1240</v>
      </c>
      <c r="G269" t="str">
        <f>VLOOKUP(F269,Regions[[region name]:[region group name2]],2,0)</f>
        <v>Северно-Западый округ</v>
      </c>
      <c r="H269" t="s">
        <v>1206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 t="shared" si="8"/>
        <v>0</v>
      </c>
      <c r="Q269">
        <f t="shared" si="9"/>
        <v>0</v>
      </c>
    </row>
    <row r="270" spans="1:17" x14ac:dyDescent="0.25">
      <c r="A270" t="s">
        <v>384</v>
      </c>
      <c r="B270" s="8" t="s">
        <v>1409</v>
      </c>
      <c r="C270" t="s">
        <v>829</v>
      </c>
      <c r="D270">
        <v>2002</v>
      </c>
      <c r="E270" t="s">
        <v>833</v>
      </c>
      <c r="F270" t="s">
        <v>1231</v>
      </c>
      <c r="G270" t="str">
        <f>VLOOKUP(F270,Regions[[region name]:[region group name2]],2,0)</f>
        <v>Северо-Кавказский округ</v>
      </c>
      <c r="H270" t="s">
        <v>1126</v>
      </c>
      <c r="I270">
        <v>1</v>
      </c>
      <c r="J270">
        <v>15000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f t="shared" si="8"/>
        <v>0</v>
      </c>
      <c r="Q270">
        <f t="shared" si="9"/>
        <v>0</v>
      </c>
    </row>
    <row r="271" spans="1:17" x14ac:dyDescent="0.25">
      <c r="A271" t="s">
        <v>341</v>
      </c>
      <c r="B271" s="8" t="s">
        <v>1409</v>
      </c>
      <c r="C271" t="s">
        <v>829</v>
      </c>
      <c r="D271">
        <v>2002</v>
      </c>
      <c r="E271" t="s">
        <v>833</v>
      </c>
      <c r="F271" t="s">
        <v>1231</v>
      </c>
      <c r="G271" t="str">
        <f>VLOOKUP(F271,Regions[[region name]:[region group name2]],2,0)</f>
        <v>Северо-Кавказский округ</v>
      </c>
      <c r="H271" t="s">
        <v>1114</v>
      </c>
      <c r="I271">
        <v>1</v>
      </c>
      <c r="J271">
        <v>15000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f t="shared" si="8"/>
        <v>0</v>
      </c>
      <c r="Q271">
        <f t="shared" si="9"/>
        <v>0</v>
      </c>
    </row>
    <row r="272" spans="1:17" x14ac:dyDescent="0.25">
      <c r="A272" t="s">
        <v>554</v>
      </c>
      <c r="B272" s="7" t="s">
        <v>1414</v>
      </c>
      <c r="C272" t="s">
        <v>829</v>
      </c>
      <c r="D272">
        <v>1966</v>
      </c>
      <c r="E272" t="s">
        <v>835</v>
      </c>
      <c r="F272" t="s">
        <v>1248</v>
      </c>
      <c r="G272" t="str">
        <f>VLOOKUP(F272,Regions[[region name]:[region group name2]],2,0)</f>
        <v>Сибирский округ</v>
      </c>
      <c r="H272" t="s">
        <v>1168</v>
      </c>
      <c r="J272">
        <v>20000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f t="shared" si="8"/>
        <v>0</v>
      </c>
      <c r="Q272">
        <f t="shared" si="9"/>
        <v>0</v>
      </c>
    </row>
    <row r="273" spans="1:17" x14ac:dyDescent="0.25">
      <c r="A273" t="s">
        <v>83</v>
      </c>
      <c r="B273" s="8" t="s">
        <v>1408</v>
      </c>
      <c r="C273" t="s">
        <v>829</v>
      </c>
      <c r="D273">
        <v>1989</v>
      </c>
      <c r="E273" t="s">
        <v>846</v>
      </c>
      <c r="F273" t="s">
        <v>1243</v>
      </c>
      <c r="G273" t="str">
        <f>VLOOKUP(F273,Regions[[region name]:[region group name2]],2,0)</f>
        <v>Дальневосточный округ</v>
      </c>
      <c r="H273" t="s">
        <v>1017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f t="shared" si="8"/>
        <v>0</v>
      </c>
      <c r="Q273">
        <f t="shared" si="9"/>
        <v>0</v>
      </c>
    </row>
    <row r="274" spans="1:17" x14ac:dyDescent="0.25">
      <c r="A274" t="s">
        <v>204</v>
      </c>
      <c r="B274" s="8" t="s">
        <v>1416</v>
      </c>
      <c r="C274" t="s">
        <v>829</v>
      </c>
      <c r="D274">
        <v>1991</v>
      </c>
      <c r="E274" t="s">
        <v>833</v>
      </c>
      <c r="F274" t="s">
        <v>1232</v>
      </c>
      <c r="G274" t="str">
        <f>VLOOKUP(F274,Regions[[region name]:[region group name2]],2,0)</f>
        <v>Центральный округ</v>
      </c>
      <c r="H274" t="s">
        <v>1017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f t="shared" si="8"/>
        <v>0</v>
      </c>
      <c r="Q274">
        <f t="shared" si="9"/>
        <v>0</v>
      </c>
    </row>
    <row r="275" spans="1:17" x14ac:dyDescent="0.25">
      <c r="A275" t="s">
        <v>249</v>
      </c>
      <c r="B275" s="8" t="s">
        <v>1426</v>
      </c>
      <c r="C275" t="s">
        <v>829</v>
      </c>
      <c r="D275">
        <v>2003</v>
      </c>
      <c r="E275" t="s">
        <v>833</v>
      </c>
      <c r="F275" t="s">
        <v>1266</v>
      </c>
      <c r="G275" t="str">
        <f>VLOOKUP(F275,Regions[[region name]:[region group name2]],2,0)</f>
        <v>Сибирский округ</v>
      </c>
      <c r="H275" t="s">
        <v>1017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f t="shared" si="8"/>
        <v>0</v>
      </c>
      <c r="Q275">
        <f t="shared" si="9"/>
        <v>0</v>
      </c>
    </row>
    <row r="276" spans="1:17" x14ac:dyDescent="0.25">
      <c r="A276" t="s">
        <v>295</v>
      </c>
      <c r="B276" s="7" t="s">
        <v>1407</v>
      </c>
      <c r="C276" t="s">
        <v>829</v>
      </c>
      <c r="D276">
        <v>1980</v>
      </c>
      <c r="E276" t="s">
        <v>833</v>
      </c>
      <c r="F276" t="s">
        <v>1284</v>
      </c>
      <c r="G276" t="str">
        <f>VLOOKUP(F276,Regions[[region name]:[region group name2]],2,0)</f>
        <v>Дальневосточный округ</v>
      </c>
      <c r="H276" t="s">
        <v>1017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f t="shared" si="8"/>
        <v>0</v>
      </c>
      <c r="Q276">
        <f t="shared" si="9"/>
        <v>0</v>
      </c>
    </row>
    <row r="277" spans="1:17" x14ac:dyDescent="0.25">
      <c r="A277" t="s">
        <v>335</v>
      </c>
      <c r="B277" s="7" t="s">
        <v>1407</v>
      </c>
      <c r="C277" t="s">
        <v>829</v>
      </c>
      <c r="D277">
        <v>1978</v>
      </c>
      <c r="E277" t="s">
        <v>833</v>
      </c>
      <c r="F277" t="s">
        <v>1237</v>
      </c>
      <c r="G277" t="str">
        <f>VLOOKUP(F277,Regions[[region name]:[region group name2]],2,0)</f>
        <v>Аннексированные территории</v>
      </c>
      <c r="H277" t="s">
        <v>1017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f t="shared" si="8"/>
        <v>0</v>
      </c>
      <c r="Q277">
        <f t="shared" si="9"/>
        <v>0</v>
      </c>
    </row>
    <row r="278" spans="1:17" x14ac:dyDescent="0.25">
      <c r="A278" t="s">
        <v>535</v>
      </c>
      <c r="B278" s="7" t="s">
        <v>1414</v>
      </c>
      <c r="C278" t="s">
        <v>829</v>
      </c>
      <c r="D278">
        <v>1999</v>
      </c>
      <c r="E278" t="s">
        <v>833</v>
      </c>
      <c r="F278" t="s">
        <v>1292</v>
      </c>
      <c r="G278" t="str">
        <f>VLOOKUP(F278,Regions[[region name]:[region group name2]],2,0)</f>
        <v>Северно-Западый округ</v>
      </c>
      <c r="H278" t="s">
        <v>1017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f t="shared" si="8"/>
        <v>0</v>
      </c>
      <c r="Q278">
        <f t="shared" si="9"/>
        <v>0</v>
      </c>
    </row>
    <row r="279" spans="1:17" x14ac:dyDescent="0.25">
      <c r="A279" t="s">
        <v>557</v>
      </c>
      <c r="B279" s="7" t="s">
        <v>1414</v>
      </c>
      <c r="C279" t="s">
        <v>829</v>
      </c>
      <c r="D279">
        <v>1998</v>
      </c>
      <c r="E279" t="s">
        <v>833</v>
      </c>
      <c r="F279" t="s">
        <v>1225</v>
      </c>
      <c r="G279" t="str">
        <f>VLOOKUP(F279,Regions[[region name]:[region group name2]],2,0)</f>
        <v>Сибирский округ</v>
      </c>
      <c r="H279" t="s">
        <v>1017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f t="shared" si="8"/>
        <v>0</v>
      </c>
      <c r="Q279">
        <f t="shared" si="9"/>
        <v>0</v>
      </c>
    </row>
    <row r="280" spans="1:17" x14ac:dyDescent="0.25">
      <c r="A280" t="s">
        <v>596</v>
      </c>
      <c r="B280" s="8" t="s">
        <v>1408</v>
      </c>
      <c r="C280" t="s">
        <v>829</v>
      </c>
      <c r="D280">
        <v>1976</v>
      </c>
      <c r="E280" t="s">
        <v>846</v>
      </c>
      <c r="F280" t="s">
        <v>1243</v>
      </c>
      <c r="G280" t="str">
        <f>VLOOKUP(F280,Regions[[region name]:[region group name2]],2,0)</f>
        <v>Дальневосточный округ</v>
      </c>
      <c r="H280" t="s">
        <v>1017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f t="shared" si="8"/>
        <v>0</v>
      </c>
      <c r="Q280">
        <f t="shared" si="9"/>
        <v>0</v>
      </c>
    </row>
    <row r="281" spans="1:17" x14ac:dyDescent="0.25">
      <c r="A281" t="s">
        <v>651</v>
      </c>
      <c r="B281" s="7" t="s">
        <v>1407</v>
      </c>
      <c r="C281" t="s">
        <v>829</v>
      </c>
      <c r="D281">
        <v>1968</v>
      </c>
      <c r="E281" t="s">
        <v>833</v>
      </c>
      <c r="F281" t="s">
        <v>1296</v>
      </c>
      <c r="G281" t="str">
        <f>VLOOKUP(F281,Regions[[region name]:[region group name2]],2,0)</f>
        <v>Северно-Западый округ</v>
      </c>
      <c r="H281" t="s">
        <v>1017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f t="shared" si="8"/>
        <v>0</v>
      </c>
      <c r="Q281">
        <f t="shared" si="9"/>
        <v>0</v>
      </c>
    </row>
    <row r="282" spans="1:17" x14ac:dyDescent="0.25">
      <c r="A282" t="s">
        <v>707</v>
      </c>
      <c r="B282" s="8" t="s">
        <v>1408</v>
      </c>
      <c r="C282" t="s">
        <v>829</v>
      </c>
      <c r="D282">
        <v>1970</v>
      </c>
      <c r="E282" t="s">
        <v>833</v>
      </c>
      <c r="F282" t="s">
        <v>1231</v>
      </c>
      <c r="G282" t="str">
        <f>VLOOKUP(F282,Regions[[region name]:[region group name2]],2,0)</f>
        <v>Северо-Кавказский округ</v>
      </c>
      <c r="H282" t="s">
        <v>1017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f t="shared" si="8"/>
        <v>0</v>
      </c>
      <c r="Q282">
        <f t="shared" si="9"/>
        <v>0</v>
      </c>
    </row>
    <row r="283" spans="1:17" x14ac:dyDescent="0.25">
      <c r="A283" t="s">
        <v>711</v>
      </c>
      <c r="B283" s="8" t="s">
        <v>1408</v>
      </c>
      <c r="C283" t="s">
        <v>829</v>
      </c>
      <c r="D283">
        <v>1984</v>
      </c>
      <c r="E283" t="s">
        <v>833</v>
      </c>
      <c r="F283" t="s">
        <v>1270</v>
      </c>
      <c r="G283" t="str">
        <f>VLOOKUP(F283,Regions[[region name]:[region group name2]],2,0)</f>
        <v>Приволжский округ</v>
      </c>
      <c r="H283" t="s">
        <v>1017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f t="shared" si="8"/>
        <v>0</v>
      </c>
      <c r="Q283">
        <f t="shared" si="9"/>
        <v>0</v>
      </c>
    </row>
    <row r="284" spans="1:17" hidden="1" x14ac:dyDescent="0.25">
      <c r="A284" t="s">
        <v>774</v>
      </c>
      <c r="B284" s="8" t="s">
        <v>1408</v>
      </c>
      <c r="C284" t="s">
        <v>829</v>
      </c>
      <c r="E284" t="s">
        <v>846</v>
      </c>
      <c r="F284" t="s">
        <v>1230</v>
      </c>
      <c r="G284" t="str">
        <f>VLOOKUP(F284,Regions[[region name]:[region group name2]],2,0)</f>
        <v>Северно-Западый округ</v>
      </c>
      <c r="H284" t="s">
        <v>1017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f t="shared" si="8"/>
        <v>0</v>
      </c>
      <c r="Q284">
        <f t="shared" si="9"/>
        <v>0</v>
      </c>
    </row>
    <row r="285" spans="1:17" hidden="1" x14ac:dyDescent="0.25">
      <c r="A285" t="s">
        <v>775</v>
      </c>
      <c r="B285" s="8" t="s">
        <v>1408</v>
      </c>
      <c r="C285" t="s">
        <v>829</v>
      </c>
      <c r="E285" t="s">
        <v>846</v>
      </c>
      <c r="F285" t="s">
        <v>1240</v>
      </c>
      <c r="G285" t="str">
        <f>VLOOKUP(F285,Regions[[region name]:[region group name2]],2,0)</f>
        <v>Северно-Западый округ</v>
      </c>
      <c r="H285" t="s">
        <v>1017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f t="shared" si="8"/>
        <v>0</v>
      </c>
      <c r="Q285">
        <f t="shared" si="9"/>
        <v>0</v>
      </c>
    </row>
    <row r="286" spans="1:17" hidden="1" x14ac:dyDescent="0.25">
      <c r="A286" t="s">
        <v>809</v>
      </c>
      <c r="B286" s="8" t="s">
        <v>1408</v>
      </c>
      <c r="C286" t="s">
        <v>829</v>
      </c>
      <c r="E286" t="s">
        <v>846</v>
      </c>
      <c r="F286" t="s">
        <v>1223</v>
      </c>
      <c r="G286" t="str">
        <f>VLOOKUP(F286,Regions[[region name]:[region group name2]],2,0)</f>
        <v>Центральный округ</v>
      </c>
      <c r="H286" t="s">
        <v>1017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f t="shared" si="8"/>
        <v>0</v>
      </c>
      <c r="Q286">
        <f t="shared" si="9"/>
        <v>0</v>
      </c>
    </row>
    <row r="287" spans="1:17" hidden="1" x14ac:dyDescent="0.25">
      <c r="A287" t="s">
        <v>525</v>
      </c>
      <c r="B287" s="8" t="s">
        <v>1426</v>
      </c>
      <c r="C287" t="s">
        <v>829</v>
      </c>
      <c r="D287">
        <v>1990</v>
      </c>
      <c r="E287" t="s">
        <v>878</v>
      </c>
      <c r="F287" t="s">
        <v>1270</v>
      </c>
      <c r="G287" t="str">
        <f>VLOOKUP(F287,Regions[[region name]:[region group name2]],2,0)</f>
        <v>Приволжский округ</v>
      </c>
      <c r="H287" t="s">
        <v>1163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f t="shared" si="8"/>
        <v>0</v>
      </c>
      <c r="Q287">
        <f t="shared" si="9"/>
        <v>0</v>
      </c>
    </row>
    <row r="288" spans="1:17" hidden="1" x14ac:dyDescent="0.25">
      <c r="A288" t="s">
        <v>71</v>
      </c>
      <c r="B288" s="7" t="s">
        <v>1414</v>
      </c>
      <c r="C288" t="s">
        <v>829</v>
      </c>
      <c r="E288" t="s">
        <v>833</v>
      </c>
      <c r="F288" t="s">
        <v>1223</v>
      </c>
      <c r="G288" t="str">
        <f>VLOOKUP(F288,Regions[[region name]:[region group name2]],2,0)</f>
        <v>Центральный округ</v>
      </c>
      <c r="H288" t="s">
        <v>1013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f t="shared" si="8"/>
        <v>0</v>
      </c>
      <c r="Q288">
        <f t="shared" si="9"/>
        <v>0</v>
      </c>
    </row>
    <row r="289" spans="1:17" hidden="1" x14ac:dyDescent="0.25">
      <c r="A289" t="s">
        <v>88</v>
      </c>
      <c r="B289" s="7" t="s">
        <v>1414</v>
      </c>
      <c r="C289" t="s">
        <v>830</v>
      </c>
      <c r="D289">
        <v>1962</v>
      </c>
      <c r="E289" t="s">
        <v>833</v>
      </c>
      <c r="F289" t="s">
        <v>1223</v>
      </c>
      <c r="G289" t="str">
        <f>VLOOKUP(F289,Regions[[region name]:[region group name2]],2,0)</f>
        <v>Центральный округ</v>
      </c>
      <c r="H289" t="s">
        <v>1013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f t="shared" si="8"/>
        <v>0</v>
      </c>
      <c r="Q289">
        <f t="shared" si="9"/>
        <v>0</v>
      </c>
    </row>
    <row r="290" spans="1:17" hidden="1" x14ac:dyDescent="0.25">
      <c r="A290" t="s">
        <v>89</v>
      </c>
      <c r="C290" t="s">
        <v>829</v>
      </c>
      <c r="D290">
        <v>1995</v>
      </c>
      <c r="E290" t="s">
        <v>847</v>
      </c>
      <c r="F290" t="s">
        <v>1247</v>
      </c>
      <c r="G290" t="str">
        <f>VLOOKUP(F290,Regions[[region name]:[region group name2]],2,0)</f>
        <v>Центральный округ</v>
      </c>
      <c r="H290" t="s">
        <v>1013</v>
      </c>
      <c r="I290">
        <v>1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f t="shared" si="8"/>
        <v>0</v>
      </c>
      <c r="Q290">
        <f t="shared" si="9"/>
        <v>0</v>
      </c>
    </row>
    <row r="291" spans="1:17" hidden="1" x14ac:dyDescent="0.25">
      <c r="A291" t="s">
        <v>407</v>
      </c>
      <c r="B291" s="8" t="s">
        <v>1408</v>
      </c>
      <c r="C291" t="s">
        <v>829</v>
      </c>
      <c r="D291">
        <v>1955</v>
      </c>
      <c r="E291" t="s">
        <v>853</v>
      </c>
      <c r="F291" t="s">
        <v>1261</v>
      </c>
      <c r="G291" t="str">
        <f>VLOOKUP(F291,Regions[[region name]:[region group name2]],2,0)</f>
        <v>Приволжский округ</v>
      </c>
      <c r="H291" t="s">
        <v>1013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f t="shared" si="8"/>
        <v>0</v>
      </c>
      <c r="Q291">
        <f t="shared" si="9"/>
        <v>0</v>
      </c>
    </row>
    <row r="292" spans="1:17" hidden="1" x14ac:dyDescent="0.25">
      <c r="A292" t="s">
        <v>411</v>
      </c>
      <c r="B292" s="8" t="s">
        <v>1409</v>
      </c>
      <c r="C292" t="s">
        <v>829</v>
      </c>
      <c r="E292" t="s">
        <v>833</v>
      </c>
      <c r="F292" t="s">
        <v>1260</v>
      </c>
      <c r="G292" t="str">
        <f>VLOOKUP(F292,Regions[[region name]:[region group name2]],2,0)</f>
        <v>Южный</v>
      </c>
      <c r="H292" t="s">
        <v>1013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f t="shared" si="8"/>
        <v>0</v>
      </c>
      <c r="Q292">
        <f t="shared" si="9"/>
        <v>0</v>
      </c>
    </row>
    <row r="293" spans="1:17" hidden="1" x14ac:dyDescent="0.25">
      <c r="A293" t="s">
        <v>416</v>
      </c>
      <c r="B293" s="8" t="s">
        <v>1416</v>
      </c>
      <c r="C293" t="s">
        <v>829</v>
      </c>
      <c r="D293">
        <v>1995</v>
      </c>
      <c r="E293" t="s">
        <v>833</v>
      </c>
      <c r="F293" t="s">
        <v>1216</v>
      </c>
      <c r="G293" t="str">
        <f>VLOOKUP(F293,Regions[[region name]:[region group name2]],2,0)</f>
        <v>Центральный округ</v>
      </c>
      <c r="H293" t="s">
        <v>1013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f t="shared" si="8"/>
        <v>0</v>
      </c>
      <c r="Q293">
        <f t="shared" si="9"/>
        <v>0</v>
      </c>
    </row>
    <row r="294" spans="1:17" hidden="1" x14ac:dyDescent="0.25">
      <c r="A294" t="s">
        <v>639</v>
      </c>
      <c r="B294" s="8" t="s">
        <v>1408</v>
      </c>
      <c r="C294" t="s">
        <v>831</v>
      </c>
      <c r="E294" t="s">
        <v>833</v>
      </c>
      <c r="F294" t="s">
        <v>1229</v>
      </c>
      <c r="G294" t="str">
        <f>VLOOKUP(F294,Regions[[region name]:[region group name2]],2,0)</f>
        <v>Южный</v>
      </c>
      <c r="H294" t="s">
        <v>1179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f t="shared" si="8"/>
        <v>0</v>
      </c>
      <c r="Q294">
        <f t="shared" si="9"/>
        <v>0</v>
      </c>
    </row>
    <row r="295" spans="1:17" hidden="1" x14ac:dyDescent="0.25">
      <c r="A295" t="s">
        <v>807</v>
      </c>
      <c r="B295" s="8" t="s">
        <v>1426</v>
      </c>
      <c r="C295" t="s">
        <v>829</v>
      </c>
      <c r="F295" t="s">
        <v>1243</v>
      </c>
      <c r="G295" t="str">
        <f>VLOOKUP(F295,Regions[[region name]:[region group name2]],2,0)</f>
        <v>Дальневосточный округ</v>
      </c>
      <c r="H295" t="s">
        <v>1210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f t="shared" si="8"/>
        <v>0</v>
      </c>
      <c r="Q295">
        <f t="shared" si="9"/>
        <v>0</v>
      </c>
    </row>
    <row r="296" spans="1:17" x14ac:dyDescent="0.25">
      <c r="A296" t="s">
        <v>184</v>
      </c>
      <c r="B296" s="7" t="s">
        <v>1414</v>
      </c>
      <c r="C296" t="s">
        <v>829</v>
      </c>
      <c r="D296">
        <v>1998</v>
      </c>
      <c r="E296" t="s">
        <v>833</v>
      </c>
      <c r="F296" t="s">
        <v>1273</v>
      </c>
      <c r="G296" t="str">
        <f>VLOOKUP(F296,Regions[[region name]:[region group name2]],2,0)</f>
        <v>Приволжский округ</v>
      </c>
      <c r="H296" t="s">
        <v>1063</v>
      </c>
      <c r="J296">
        <v>0</v>
      </c>
      <c r="K296">
        <v>0</v>
      </c>
      <c r="L296">
        <v>3</v>
      </c>
      <c r="M296">
        <v>8</v>
      </c>
      <c r="N296">
        <v>0</v>
      </c>
      <c r="O296">
        <v>0</v>
      </c>
      <c r="P296">
        <f t="shared" si="8"/>
        <v>8</v>
      </c>
      <c r="Q296">
        <f t="shared" si="9"/>
        <v>8</v>
      </c>
    </row>
    <row r="297" spans="1:17" x14ac:dyDescent="0.25">
      <c r="A297" t="s">
        <v>477</v>
      </c>
      <c r="B297" s="7" t="s">
        <v>1414</v>
      </c>
      <c r="C297" t="s">
        <v>829</v>
      </c>
      <c r="D297">
        <v>2000</v>
      </c>
      <c r="E297" t="s">
        <v>833</v>
      </c>
      <c r="F297" t="s">
        <v>1273</v>
      </c>
      <c r="G297" t="str">
        <f>VLOOKUP(F297,Regions[[region name]:[region group name2]],2,0)</f>
        <v>Приволжский округ</v>
      </c>
      <c r="H297" t="s">
        <v>1063</v>
      </c>
      <c r="J297">
        <v>0</v>
      </c>
      <c r="K297">
        <v>0</v>
      </c>
      <c r="L297">
        <v>3</v>
      </c>
      <c r="M297">
        <v>8</v>
      </c>
      <c r="N297">
        <v>0</v>
      </c>
      <c r="O297">
        <v>0</v>
      </c>
      <c r="P297">
        <f t="shared" si="8"/>
        <v>8</v>
      </c>
      <c r="Q297">
        <f t="shared" si="9"/>
        <v>8</v>
      </c>
    </row>
    <row r="298" spans="1:17" hidden="1" x14ac:dyDescent="0.25">
      <c r="A298" t="s">
        <v>619</v>
      </c>
      <c r="B298" s="8" t="s">
        <v>1408</v>
      </c>
      <c r="C298" t="s">
        <v>829</v>
      </c>
      <c r="E298" t="s">
        <v>833</v>
      </c>
      <c r="F298" t="s">
        <v>1243</v>
      </c>
      <c r="G298" t="str">
        <f>VLOOKUP(F298,Regions[[region name]:[region group name2]],2,0)</f>
        <v>Дальневосточный округ</v>
      </c>
      <c r="H298" t="s">
        <v>1178</v>
      </c>
      <c r="J298">
        <v>30000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f t="shared" si="8"/>
        <v>0</v>
      </c>
      <c r="Q298">
        <f t="shared" si="9"/>
        <v>0</v>
      </c>
    </row>
    <row r="299" spans="1:17" x14ac:dyDescent="0.25">
      <c r="A299" t="s">
        <v>19</v>
      </c>
      <c r="B299" s="10" t="s">
        <v>1416</v>
      </c>
      <c r="C299" t="s">
        <v>829</v>
      </c>
      <c r="D299">
        <v>1974</v>
      </c>
      <c r="E299" t="s">
        <v>833</v>
      </c>
      <c r="F299" t="s">
        <v>1216</v>
      </c>
      <c r="G299" t="str">
        <f>VLOOKUP(F299,Regions[[region name]:[region group name2]],2,0)</f>
        <v>Центральный округ</v>
      </c>
      <c r="H299" t="s">
        <v>991</v>
      </c>
      <c r="J299">
        <v>0</v>
      </c>
      <c r="K299">
        <v>0</v>
      </c>
      <c r="L299">
        <v>2</v>
      </c>
      <c r="M299">
        <v>0</v>
      </c>
      <c r="N299">
        <v>3</v>
      </c>
      <c r="O299">
        <v>0</v>
      </c>
      <c r="P299">
        <f t="shared" si="8"/>
        <v>36</v>
      </c>
      <c r="Q299">
        <f t="shared" si="9"/>
        <v>36</v>
      </c>
    </row>
    <row r="300" spans="1:17" x14ac:dyDescent="0.25">
      <c r="A300" t="s">
        <v>35</v>
      </c>
      <c r="B300" s="7" t="s">
        <v>1414</v>
      </c>
      <c r="C300" t="s">
        <v>830</v>
      </c>
      <c r="D300">
        <v>1997</v>
      </c>
      <c r="E300" t="s">
        <v>833</v>
      </c>
      <c r="F300" t="s">
        <v>1216</v>
      </c>
      <c r="G300" t="str">
        <f>VLOOKUP(F300,Regions[[region name]:[region group name2]],2,0)</f>
        <v>Центральный округ</v>
      </c>
      <c r="H300" t="s">
        <v>1002</v>
      </c>
      <c r="J300">
        <v>100000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f t="shared" si="8"/>
        <v>0</v>
      </c>
      <c r="Q300">
        <f t="shared" si="9"/>
        <v>0</v>
      </c>
    </row>
    <row r="301" spans="1:17" x14ac:dyDescent="0.25">
      <c r="A301" t="s">
        <v>110</v>
      </c>
      <c r="B301" s="7" t="s">
        <v>1414</v>
      </c>
      <c r="C301" t="s">
        <v>829</v>
      </c>
      <c r="D301">
        <v>1994</v>
      </c>
      <c r="E301" t="s">
        <v>833</v>
      </c>
      <c r="F301" t="s">
        <v>1216</v>
      </c>
      <c r="G301" t="str">
        <f>VLOOKUP(F301,Regions[[region name]:[region group name2]],2,0)</f>
        <v>Центральный округ</v>
      </c>
      <c r="H301" t="s">
        <v>1002</v>
      </c>
      <c r="J301">
        <v>100000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f t="shared" si="8"/>
        <v>0</v>
      </c>
      <c r="Q301">
        <f t="shared" si="9"/>
        <v>0</v>
      </c>
    </row>
    <row r="302" spans="1:17" hidden="1" x14ac:dyDescent="0.25">
      <c r="A302" t="s">
        <v>271</v>
      </c>
      <c r="B302" s="7" t="s">
        <v>1414</v>
      </c>
      <c r="C302" t="s">
        <v>829</v>
      </c>
      <c r="E302" t="s">
        <v>833</v>
      </c>
      <c r="F302" t="s">
        <v>1216</v>
      </c>
      <c r="G302" t="str">
        <f>VLOOKUP(F302,Regions[[region name]:[region group name2]],2,0)</f>
        <v>Центральный округ</v>
      </c>
      <c r="H302" t="s">
        <v>1002</v>
      </c>
      <c r="J302">
        <v>100000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f t="shared" si="8"/>
        <v>0</v>
      </c>
      <c r="Q302">
        <f t="shared" si="9"/>
        <v>0</v>
      </c>
    </row>
    <row r="303" spans="1:17" x14ac:dyDescent="0.25">
      <c r="A303" t="s">
        <v>91</v>
      </c>
      <c r="B303" s="8" t="s">
        <v>1408</v>
      </c>
      <c r="C303" t="s">
        <v>829</v>
      </c>
      <c r="D303">
        <v>1961</v>
      </c>
      <c r="E303" t="s">
        <v>833</v>
      </c>
      <c r="F303" t="s">
        <v>1227</v>
      </c>
      <c r="G303" t="str">
        <f>VLOOKUP(F303,Regions[[region name]:[region group name2]],2,0)</f>
        <v>Сибирский округ</v>
      </c>
      <c r="H303" t="s">
        <v>1020</v>
      </c>
      <c r="J303">
        <v>1000000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f t="shared" si="8"/>
        <v>0</v>
      </c>
      <c r="Q303">
        <f t="shared" si="9"/>
        <v>0</v>
      </c>
    </row>
    <row r="304" spans="1:17" x14ac:dyDescent="0.25">
      <c r="A304" t="s">
        <v>274</v>
      </c>
      <c r="B304" s="7" t="s">
        <v>1407</v>
      </c>
      <c r="C304" t="s">
        <v>829</v>
      </c>
      <c r="D304">
        <v>1957</v>
      </c>
      <c r="E304" t="s">
        <v>833</v>
      </c>
      <c r="F304" t="s">
        <v>1244</v>
      </c>
      <c r="G304" t="str">
        <f>VLOOKUP(F304,Regions[[region name]:[region group name2]],2,0)</f>
        <v>Приволжский округ</v>
      </c>
      <c r="H304" t="s">
        <v>1092</v>
      </c>
      <c r="J304">
        <v>100000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f t="shared" si="8"/>
        <v>0</v>
      </c>
      <c r="Q304">
        <f t="shared" si="9"/>
        <v>0</v>
      </c>
    </row>
    <row r="305" spans="1:17" x14ac:dyDescent="0.25">
      <c r="A305" t="s">
        <v>293</v>
      </c>
      <c r="B305" s="7" t="s">
        <v>1407</v>
      </c>
      <c r="C305" t="s">
        <v>829</v>
      </c>
      <c r="D305">
        <v>1973</v>
      </c>
      <c r="E305" t="s">
        <v>833</v>
      </c>
      <c r="F305" t="s">
        <v>1226</v>
      </c>
      <c r="G305" t="str">
        <f>VLOOKUP(F305,Regions[[region name]:[region group name2]],2,0)</f>
        <v>Приволжский округ</v>
      </c>
      <c r="H305" t="s">
        <v>1092</v>
      </c>
      <c r="J305">
        <v>100000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f t="shared" si="8"/>
        <v>0</v>
      </c>
      <c r="Q305">
        <f t="shared" si="9"/>
        <v>0</v>
      </c>
    </row>
    <row r="306" spans="1:17" x14ac:dyDescent="0.25">
      <c r="A306" t="s">
        <v>103</v>
      </c>
      <c r="B306" s="7" t="s">
        <v>1407</v>
      </c>
      <c r="C306" t="s">
        <v>829</v>
      </c>
      <c r="D306">
        <v>1977</v>
      </c>
      <c r="E306" t="s">
        <v>839</v>
      </c>
      <c r="F306" t="s">
        <v>1237</v>
      </c>
      <c r="G306" t="str">
        <f>VLOOKUP(F306,Regions[[region name]:[region group name2]],2,0)</f>
        <v>Аннексированные территории</v>
      </c>
      <c r="H306" t="s">
        <v>1029</v>
      </c>
      <c r="J306">
        <v>100000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f t="shared" si="8"/>
        <v>0</v>
      </c>
      <c r="Q306">
        <f t="shared" si="9"/>
        <v>0</v>
      </c>
    </row>
    <row r="307" spans="1:17" x14ac:dyDescent="0.25">
      <c r="A307" t="s">
        <v>615</v>
      </c>
      <c r="B307" s="7" t="s">
        <v>1407</v>
      </c>
      <c r="C307" t="s">
        <v>829</v>
      </c>
      <c r="D307">
        <v>1976</v>
      </c>
      <c r="E307" t="s">
        <v>833</v>
      </c>
      <c r="F307" t="s">
        <v>1219</v>
      </c>
      <c r="G307" t="str">
        <f>VLOOKUP(F307,Regions[[region name]:[region group name2]],2,0)</f>
        <v>Приволжский округ</v>
      </c>
      <c r="H307" t="s">
        <v>1176</v>
      </c>
      <c r="J307">
        <v>130000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f t="shared" si="8"/>
        <v>0</v>
      </c>
      <c r="Q307">
        <f t="shared" si="9"/>
        <v>0</v>
      </c>
    </row>
    <row r="308" spans="1:17" x14ac:dyDescent="0.25">
      <c r="A308" t="s">
        <v>117</v>
      </c>
      <c r="B308" s="7" t="s">
        <v>1407</v>
      </c>
      <c r="C308" t="s">
        <v>829</v>
      </c>
      <c r="D308">
        <v>1987</v>
      </c>
      <c r="E308" t="s">
        <v>853</v>
      </c>
      <c r="F308" t="s">
        <v>1257</v>
      </c>
      <c r="G308" t="str">
        <f>VLOOKUP(F308,Regions[[region name]:[region group name2]],2,0)</f>
        <v>Дальневосточный округ</v>
      </c>
      <c r="H308" t="s">
        <v>1036</v>
      </c>
      <c r="J308">
        <v>280000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f t="shared" si="8"/>
        <v>0</v>
      </c>
      <c r="Q308">
        <f t="shared" si="9"/>
        <v>0</v>
      </c>
    </row>
    <row r="309" spans="1:17" x14ac:dyDescent="0.25">
      <c r="A309" t="s">
        <v>20</v>
      </c>
      <c r="B309" s="8" t="s">
        <v>1426</v>
      </c>
      <c r="C309" t="s">
        <v>829</v>
      </c>
      <c r="D309">
        <v>1985</v>
      </c>
      <c r="E309" t="s">
        <v>833</v>
      </c>
      <c r="F309" t="s">
        <v>1216</v>
      </c>
      <c r="G309" t="str">
        <f>VLOOKUP(F309,Regions[[region name]:[region group name2]],2,0)</f>
        <v>Центральный округ</v>
      </c>
      <c r="H309" t="s">
        <v>992</v>
      </c>
      <c r="I309">
        <v>1</v>
      </c>
      <c r="J309">
        <v>300000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f t="shared" si="8"/>
        <v>0</v>
      </c>
      <c r="Q309">
        <f t="shared" si="9"/>
        <v>0</v>
      </c>
    </row>
    <row r="310" spans="1:17" x14ac:dyDescent="0.25">
      <c r="A310" t="s">
        <v>48</v>
      </c>
      <c r="B310" s="8" t="s">
        <v>1426</v>
      </c>
      <c r="C310" t="s">
        <v>830</v>
      </c>
      <c r="D310">
        <v>1988</v>
      </c>
      <c r="E310" t="s">
        <v>844</v>
      </c>
      <c r="F310" t="s">
        <v>1235</v>
      </c>
      <c r="G310" t="str">
        <f>VLOOKUP(F310,Regions[[region name]:[region group name2]],2,0)</f>
        <v>Северно-Западый округ</v>
      </c>
      <c r="H310" t="s">
        <v>1004</v>
      </c>
      <c r="J310">
        <v>300000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f t="shared" si="8"/>
        <v>0</v>
      </c>
      <c r="Q310">
        <f t="shared" si="9"/>
        <v>0</v>
      </c>
    </row>
    <row r="311" spans="1:17" x14ac:dyDescent="0.25">
      <c r="A311" t="s">
        <v>643</v>
      </c>
      <c r="B311" s="8" t="s">
        <v>1426</v>
      </c>
      <c r="C311" t="s">
        <v>829</v>
      </c>
      <c r="D311">
        <v>1971</v>
      </c>
      <c r="E311" t="s">
        <v>847</v>
      </c>
      <c r="F311" t="s">
        <v>1264</v>
      </c>
      <c r="G311" t="str">
        <f>VLOOKUP(F311,Regions[[region name]:[region group name2]],2,0)</f>
        <v>Дальневосточный округ</v>
      </c>
      <c r="H311" t="s">
        <v>1181</v>
      </c>
      <c r="J311">
        <v>400000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f t="shared" si="8"/>
        <v>0</v>
      </c>
      <c r="Q311">
        <f t="shared" si="9"/>
        <v>0</v>
      </c>
    </row>
    <row r="312" spans="1:17" x14ac:dyDescent="0.25">
      <c r="A312" t="s">
        <v>387</v>
      </c>
      <c r="B312" s="7" t="s">
        <v>1407</v>
      </c>
      <c r="C312" t="s">
        <v>829</v>
      </c>
      <c r="D312">
        <v>1979</v>
      </c>
      <c r="E312" t="s">
        <v>853</v>
      </c>
      <c r="F312" t="s">
        <v>1256</v>
      </c>
      <c r="G312" t="str">
        <f>VLOOKUP(F312,Regions[[region name]:[region group name2]],2,0)</f>
        <v>Дальневосточный округ</v>
      </c>
      <c r="H312" t="s">
        <v>1128</v>
      </c>
      <c r="J312">
        <v>450000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f t="shared" si="8"/>
        <v>0</v>
      </c>
      <c r="Q312">
        <f t="shared" si="9"/>
        <v>0</v>
      </c>
    </row>
    <row r="313" spans="1:17" x14ac:dyDescent="0.25">
      <c r="A313" t="s">
        <v>53</v>
      </c>
      <c r="B313" s="8" t="s">
        <v>1409</v>
      </c>
      <c r="C313" t="s">
        <v>829</v>
      </c>
      <c r="D313">
        <v>1999</v>
      </c>
      <c r="E313" t="s">
        <v>833</v>
      </c>
      <c r="F313" t="s">
        <v>1231</v>
      </c>
      <c r="G313" t="str">
        <f>VLOOKUP(F313,Regions[[region name]:[region group name2]],2,0)</f>
        <v>Северо-Кавказский округ</v>
      </c>
      <c r="H313" t="s">
        <v>1005</v>
      </c>
      <c r="J313">
        <v>50000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f t="shared" si="8"/>
        <v>0</v>
      </c>
      <c r="Q313">
        <f t="shared" si="9"/>
        <v>0</v>
      </c>
    </row>
    <row r="314" spans="1:17" x14ac:dyDescent="0.25">
      <c r="A314" t="s">
        <v>34</v>
      </c>
      <c r="B314" s="7" t="s">
        <v>1414</v>
      </c>
      <c r="C314" t="s">
        <v>829</v>
      </c>
      <c r="D314">
        <v>1990</v>
      </c>
      <c r="E314" t="s">
        <v>841</v>
      </c>
      <c r="F314" t="s">
        <v>1229</v>
      </c>
      <c r="G314" t="str">
        <f>VLOOKUP(F314,Regions[[region name]:[region group name2]],2,0)</f>
        <v>Южный</v>
      </c>
      <c r="H314" t="s">
        <v>1001</v>
      </c>
      <c r="J314">
        <v>800000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f t="shared" si="8"/>
        <v>0</v>
      </c>
      <c r="Q314">
        <f t="shared" si="9"/>
        <v>0</v>
      </c>
    </row>
    <row r="315" spans="1:17" x14ac:dyDescent="0.25">
      <c r="A315" t="s">
        <v>28</v>
      </c>
      <c r="B315" s="8" t="s">
        <v>1408</v>
      </c>
      <c r="C315" t="s">
        <v>830</v>
      </c>
      <c r="D315">
        <v>1958</v>
      </c>
      <c r="E315" t="s">
        <v>838</v>
      </c>
      <c r="F315" t="s">
        <v>1227</v>
      </c>
      <c r="G315" t="str">
        <f>VLOOKUP(F315,Regions[[region name]:[region group name2]],2,0)</f>
        <v>Сибирский округ</v>
      </c>
      <c r="H315" t="s">
        <v>997</v>
      </c>
      <c r="J315">
        <v>1000000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f t="shared" si="8"/>
        <v>0</v>
      </c>
      <c r="Q315">
        <f t="shared" si="9"/>
        <v>0</v>
      </c>
    </row>
    <row r="316" spans="1:17" x14ac:dyDescent="0.25">
      <c r="A316" t="s">
        <v>17</v>
      </c>
      <c r="B316" s="8" t="s">
        <v>1408</v>
      </c>
      <c r="C316" t="s">
        <v>829</v>
      </c>
      <c r="D316">
        <v>1986</v>
      </c>
      <c r="E316" t="s">
        <v>833</v>
      </c>
      <c r="F316" t="s">
        <v>1221</v>
      </c>
      <c r="G316" t="str">
        <f>VLOOKUP(F316,Regions[[region name]:[region group name2]],2,0)</f>
        <v>Приволжский округ</v>
      </c>
      <c r="H316" t="s">
        <v>990</v>
      </c>
      <c r="J316">
        <v>1800000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f t="shared" si="8"/>
        <v>0</v>
      </c>
      <c r="Q316">
        <f t="shared" si="9"/>
        <v>0</v>
      </c>
    </row>
    <row r="317" spans="1:17" x14ac:dyDescent="0.25">
      <c r="A317" t="s">
        <v>151</v>
      </c>
      <c r="B317" s="7" t="s">
        <v>1407</v>
      </c>
      <c r="C317" t="s">
        <v>829</v>
      </c>
      <c r="D317">
        <v>1971</v>
      </c>
      <c r="E317" t="s">
        <v>851</v>
      </c>
      <c r="F317" t="s">
        <v>1236</v>
      </c>
      <c r="G317" t="str">
        <f>VLOOKUP(F317,Regions[[region name]:[region group name2]],2,0)</f>
        <v>Уральский округ</v>
      </c>
      <c r="H317" t="s">
        <v>1051</v>
      </c>
      <c r="J317">
        <v>100000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f t="shared" si="8"/>
        <v>0</v>
      </c>
      <c r="Q317">
        <f t="shared" si="9"/>
        <v>0</v>
      </c>
    </row>
    <row r="318" spans="1:17" x14ac:dyDescent="0.25">
      <c r="A318" t="s">
        <v>455</v>
      </c>
      <c r="B318" s="7" t="s">
        <v>1407</v>
      </c>
      <c r="C318" t="s">
        <v>829</v>
      </c>
      <c r="D318">
        <v>1969</v>
      </c>
      <c r="E318" t="s">
        <v>833</v>
      </c>
      <c r="F318" t="s">
        <v>1219</v>
      </c>
      <c r="G318" t="str">
        <f>VLOOKUP(F318,Regions[[region name]:[region group name2]],2,0)</f>
        <v>Приволжский округ</v>
      </c>
      <c r="H318" t="s">
        <v>1051</v>
      </c>
      <c r="J318">
        <v>100000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f t="shared" si="8"/>
        <v>0</v>
      </c>
      <c r="Q318">
        <f t="shared" si="9"/>
        <v>0</v>
      </c>
    </row>
    <row r="319" spans="1:17" x14ac:dyDescent="0.25">
      <c r="A319" t="s">
        <v>541</v>
      </c>
      <c r="B319" s="7" t="s">
        <v>1407</v>
      </c>
      <c r="C319" t="s">
        <v>830</v>
      </c>
      <c r="D319">
        <v>1993</v>
      </c>
      <c r="E319" t="s">
        <v>833</v>
      </c>
      <c r="F319" t="s">
        <v>1250</v>
      </c>
      <c r="G319" t="str">
        <f>VLOOKUP(F319,Regions[[region name]:[region group name2]],2,0)</f>
        <v>Дальневосточный округ</v>
      </c>
      <c r="H319" t="s">
        <v>1051</v>
      </c>
      <c r="J319">
        <v>100000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f t="shared" si="8"/>
        <v>0</v>
      </c>
      <c r="Q319">
        <f t="shared" si="9"/>
        <v>0</v>
      </c>
    </row>
    <row r="320" spans="1:17" x14ac:dyDescent="0.25">
      <c r="A320" t="s">
        <v>574</v>
      </c>
      <c r="B320" s="7" t="s">
        <v>1407</v>
      </c>
      <c r="C320" t="s">
        <v>829</v>
      </c>
      <c r="D320">
        <v>1991</v>
      </c>
      <c r="E320" t="s">
        <v>874</v>
      </c>
      <c r="F320" t="s">
        <v>1263</v>
      </c>
      <c r="G320" t="str">
        <f>VLOOKUP(F320,Regions[[region name]:[region group name2]],2,0)</f>
        <v>Северо-Кавказский округ</v>
      </c>
      <c r="H320" t="s">
        <v>1051</v>
      </c>
      <c r="J320">
        <v>100000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f t="shared" si="8"/>
        <v>0</v>
      </c>
      <c r="Q320">
        <f t="shared" si="9"/>
        <v>0</v>
      </c>
    </row>
    <row r="321" spans="1:17" x14ac:dyDescent="0.25">
      <c r="A321" t="s">
        <v>695</v>
      </c>
      <c r="B321" s="7" t="s">
        <v>1407</v>
      </c>
      <c r="C321" t="s">
        <v>829</v>
      </c>
      <c r="D321">
        <v>1948</v>
      </c>
      <c r="E321" t="s">
        <v>833</v>
      </c>
      <c r="F321" t="s">
        <v>1217</v>
      </c>
      <c r="G321" t="str">
        <f>VLOOKUP(F321,Regions[[region name]:[region group name2]],2,0)</f>
        <v>Приволжский округ</v>
      </c>
      <c r="H321" t="s">
        <v>1051</v>
      </c>
      <c r="J321">
        <v>100000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f t="shared" si="8"/>
        <v>0</v>
      </c>
      <c r="Q321">
        <f t="shared" si="9"/>
        <v>0</v>
      </c>
    </row>
    <row r="322" spans="1:17" x14ac:dyDescent="0.25">
      <c r="A322" t="s">
        <v>716</v>
      </c>
      <c r="B322" s="7" t="s">
        <v>1407</v>
      </c>
      <c r="C322" t="s">
        <v>829</v>
      </c>
      <c r="D322">
        <v>1950</v>
      </c>
      <c r="E322" t="s">
        <v>833</v>
      </c>
      <c r="F322" t="s">
        <v>1282</v>
      </c>
      <c r="G322" t="str">
        <f>VLOOKUP(F322,Regions[[region name]:[region group name2]],2,0)</f>
        <v>Дальневосточный округ</v>
      </c>
      <c r="H322" t="s">
        <v>1198</v>
      </c>
      <c r="J322">
        <v>100000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f t="shared" si="8"/>
        <v>0</v>
      </c>
      <c r="Q322">
        <f t="shared" si="9"/>
        <v>0</v>
      </c>
    </row>
    <row r="323" spans="1:17" x14ac:dyDescent="0.25">
      <c r="A323" t="s">
        <v>753</v>
      </c>
      <c r="B323" s="7" t="s">
        <v>1407</v>
      </c>
      <c r="C323" t="s">
        <v>829</v>
      </c>
      <c r="D323">
        <v>1972</v>
      </c>
      <c r="E323" t="s">
        <v>833</v>
      </c>
      <c r="F323" t="s">
        <v>1290</v>
      </c>
      <c r="G323" t="str">
        <f>VLOOKUP(F323,Regions[[region name]:[region group name2]],2,0)</f>
        <v>Сибирский округ</v>
      </c>
      <c r="H323" t="s">
        <v>1051</v>
      </c>
      <c r="J323">
        <v>100000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f t="shared" ref="P323:P366" si="10">N323*12+M323</f>
        <v>0</v>
      </c>
      <c r="Q323">
        <f t="shared" ref="Q323:Q366" si="11">IF(L323=4,2,1)*IF(K323=1,2,1)*P323</f>
        <v>0</v>
      </c>
    </row>
    <row r="324" spans="1:17" x14ac:dyDescent="0.25">
      <c r="A324" t="s">
        <v>115</v>
      </c>
      <c r="B324" s="7" t="s">
        <v>1407</v>
      </c>
      <c r="C324" t="s">
        <v>830</v>
      </c>
      <c r="D324">
        <v>1979</v>
      </c>
      <c r="E324" t="s">
        <v>835</v>
      </c>
      <c r="F324" t="s">
        <v>1227</v>
      </c>
      <c r="G324" t="str">
        <f>VLOOKUP(F324,Regions[[region name]:[region group name2]],2,0)</f>
        <v>Сибирский округ</v>
      </c>
      <c r="H324" t="s">
        <v>1035</v>
      </c>
      <c r="J324">
        <v>100000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f t="shared" si="10"/>
        <v>0</v>
      </c>
      <c r="Q324">
        <f t="shared" si="11"/>
        <v>0</v>
      </c>
    </row>
    <row r="325" spans="1:17" x14ac:dyDescent="0.25">
      <c r="A325" t="s">
        <v>196</v>
      </c>
      <c r="B325" s="7" t="s">
        <v>1407</v>
      </c>
      <c r="C325" t="s">
        <v>829</v>
      </c>
      <c r="D325">
        <v>1948</v>
      </c>
      <c r="E325" t="s">
        <v>858</v>
      </c>
      <c r="F325" t="s">
        <v>1223</v>
      </c>
      <c r="G325" t="str">
        <f>VLOOKUP(F325,Regions[[region name]:[region group name2]],2,0)</f>
        <v>Центральный округ</v>
      </c>
      <c r="H325" t="s">
        <v>1069</v>
      </c>
      <c r="J325">
        <v>100000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f t="shared" si="10"/>
        <v>0</v>
      </c>
      <c r="Q325">
        <f t="shared" si="11"/>
        <v>0</v>
      </c>
    </row>
    <row r="326" spans="1:17" x14ac:dyDescent="0.25">
      <c r="A326" t="s">
        <v>132</v>
      </c>
      <c r="B326" s="7" t="s">
        <v>1407</v>
      </c>
      <c r="C326" t="s">
        <v>829</v>
      </c>
      <c r="D326">
        <v>1965</v>
      </c>
      <c r="E326" t="s">
        <v>833</v>
      </c>
      <c r="F326" t="s">
        <v>1261</v>
      </c>
      <c r="G326" t="str">
        <f>VLOOKUP(F326,Regions[[region name]:[region group name2]],2,0)</f>
        <v>Приволжский округ</v>
      </c>
      <c r="H326" t="s">
        <v>1043</v>
      </c>
      <c r="J326">
        <v>100000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f t="shared" si="10"/>
        <v>0</v>
      </c>
      <c r="Q326">
        <f t="shared" si="11"/>
        <v>0</v>
      </c>
    </row>
    <row r="327" spans="1:17" x14ac:dyDescent="0.25">
      <c r="A327" t="s">
        <v>68</v>
      </c>
      <c r="B327" s="7" t="s">
        <v>1407</v>
      </c>
      <c r="C327" t="s">
        <v>830</v>
      </c>
      <c r="D327">
        <v>1991</v>
      </c>
      <c r="E327" t="s">
        <v>833</v>
      </c>
      <c r="F327" t="s">
        <v>1241</v>
      </c>
      <c r="G327" t="str">
        <f>VLOOKUP(F327,Regions[[region name]:[region group name2]],2,0)</f>
        <v>Северо-Кавказский округ</v>
      </c>
      <c r="H327" t="s">
        <v>1011</v>
      </c>
      <c r="J327">
        <v>100000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f t="shared" si="10"/>
        <v>0</v>
      </c>
      <c r="Q327">
        <f t="shared" si="11"/>
        <v>0</v>
      </c>
    </row>
    <row r="328" spans="1:17" ht="15.75" hidden="1" customHeight="1" x14ac:dyDescent="0.25">
      <c r="A328" t="s">
        <v>772</v>
      </c>
      <c r="B328" s="8" t="s">
        <v>1408</v>
      </c>
      <c r="C328" t="s">
        <v>829</v>
      </c>
      <c r="E328" t="s">
        <v>846</v>
      </c>
      <c r="F328" t="s">
        <v>1243</v>
      </c>
      <c r="G328" t="str">
        <f>VLOOKUP(F328,Regions[[region name]:[region group name2]],2,0)</f>
        <v>Дальневосточный округ</v>
      </c>
      <c r="H328" s="5" t="s">
        <v>1205</v>
      </c>
      <c r="J328">
        <v>1000000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f t="shared" si="10"/>
        <v>0</v>
      </c>
      <c r="Q328">
        <f t="shared" si="11"/>
        <v>0</v>
      </c>
    </row>
    <row r="329" spans="1:17" hidden="1" x14ac:dyDescent="0.25">
      <c r="A329" t="s">
        <v>717</v>
      </c>
      <c r="B329" s="7" t="s">
        <v>1407</v>
      </c>
      <c r="C329" t="s">
        <v>829</v>
      </c>
      <c r="F329" t="s">
        <v>1244</v>
      </c>
      <c r="G329" t="str">
        <f>VLOOKUP(F329,Regions[[region name]:[region group name2]],2,0)</f>
        <v>Приволжский округ</v>
      </c>
      <c r="H329" t="s">
        <v>1199</v>
      </c>
      <c r="J329">
        <v>105000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f t="shared" si="10"/>
        <v>0</v>
      </c>
      <c r="Q329">
        <f t="shared" si="11"/>
        <v>0</v>
      </c>
    </row>
    <row r="330" spans="1:17" hidden="1" x14ac:dyDescent="0.25">
      <c r="A330" t="s">
        <v>15</v>
      </c>
      <c r="B330" s="7" t="s">
        <v>1407</v>
      </c>
      <c r="C330" t="s">
        <v>829</v>
      </c>
      <c r="E330" t="s">
        <v>833</v>
      </c>
      <c r="F330" t="s">
        <v>1219</v>
      </c>
      <c r="G330" t="str">
        <f>VLOOKUP(F330,Regions[[region name]:[region group name2]],2,0)</f>
        <v>Приволжский округ</v>
      </c>
      <c r="H330" t="s">
        <v>989</v>
      </c>
      <c r="J330">
        <v>120000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f t="shared" si="10"/>
        <v>0</v>
      </c>
      <c r="Q330">
        <f t="shared" si="11"/>
        <v>0</v>
      </c>
    </row>
    <row r="331" spans="1:17" x14ac:dyDescent="0.25">
      <c r="A331" t="s">
        <v>254</v>
      </c>
      <c r="B331" s="7" t="s">
        <v>1407</v>
      </c>
      <c r="C331" t="s">
        <v>829</v>
      </c>
      <c r="D331">
        <v>1977</v>
      </c>
      <c r="E331" t="s">
        <v>864</v>
      </c>
      <c r="F331" t="s">
        <v>1271</v>
      </c>
      <c r="G331" t="str">
        <f>VLOOKUP(F331,Regions[[region name]:[region group name2]],2,0)</f>
        <v>Северно-Западый округ</v>
      </c>
      <c r="H331" t="s">
        <v>989</v>
      </c>
      <c r="J331">
        <v>120000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f t="shared" si="10"/>
        <v>0</v>
      </c>
      <c r="Q331">
        <f t="shared" si="11"/>
        <v>0</v>
      </c>
    </row>
    <row r="332" spans="1:17" hidden="1" x14ac:dyDescent="0.25">
      <c r="A332" t="s">
        <v>703</v>
      </c>
      <c r="B332" s="7" t="s">
        <v>1407</v>
      </c>
      <c r="C332" t="s">
        <v>829</v>
      </c>
      <c r="F332" t="s">
        <v>1293</v>
      </c>
      <c r="G332" t="str">
        <f>VLOOKUP(F332,Regions[[region name]:[region group name2]],2,0)</f>
        <v>Дальневосточный округ</v>
      </c>
      <c r="H332" t="s">
        <v>989</v>
      </c>
      <c r="J332">
        <v>120000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f t="shared" si="10"/>
        <v>0</v>
      </c>
      <c r="Q332">
        <f t="shared" si="11"/>
        <v>0</v>
      </c>
    </row>
    <row r="333" spans="1:17" x14ac:dyDescent="0.25">
      <c r="A333" t="s">
        <v>275</v>
      </c>
      <c r="B333" s="7" t="s">
        <v>1407</v>
      </c>
      <c r="C333" t="s">
        <v>830</v>
      </c>
      <c r="D333">
        <v>1976</v>
      </c>
      <c r="E333" t="s">
        <v>842</v>
      </c>
      <c r="F333" t="s">
        <v>1271</v>
      </c>
      <c r="G333" t="str">
        <f>VLOOKUP(F333,Regions[[region name]:[region group name2]],2,0)</f>
        <v>Северно-Западый округ</v>
      </c>
      <c r="H333" t="s">
        <v>1093</v>
      </c>
      <c r="J333">
        <v>130000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f t="shared" si="10"/>
        <v>0</v>
      </c>
      <c r="Q333">
        <f t="shared" si="11"/>
        <v>0</v>
      </c>
    </row>
    <row r="334" spans="1:17" x14ac:dyDescent="0.25">
      <c r="A334" t="s">
        <v>308</v>
      </c>
      <c r="B334" s="7" t="s">
        <v>1407</v>
      </c>
      <c r="C334" t="s">
        <v>830</v>
      </c>
      <c r="D334">
        <v>1992</v>
      </c>
      <c r="E334" t="s">
        <v>842</v>
      </c>
      <c r="F334" t="s">
        <v>1271</v>
      </c>
      <c r="G334" t="str">
        <f>VLOOKUP(F334,Regions[[region name]:[region group name2]],2,0)</f>
        <v>Северно-Западый округ</v>
      </c>
      <c r="H334" t="s">
        <v>1093</v>
      </c>
      <c r="J334">
        <v>130000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f t="shared" si="10"/>
        <v>0</v>
      </c>
      <c r="Q334">
        <f t="shared" si="11"/>
        <v>0</v>
      </c>
    </row>
    <row r="335" spans="1:17" hidden="1" x14ac:dyDescent="0.25">
      <c r="A335" t="s">
        <v>587</v>
      </c>
      <c r="B335" s="7" t="s">
        <v>1407</v>
      </c>
      <c r="C335" t="s">
        <v>829</v>
      </c>
      <c r="E335" t="s">
        <v>842</v>
      </c>
      <c r="F335" t="s">
        <v>1271</v>
      </c>
      <c r="G335" t="str">
        <f>VLOOKUP(F335,Regions[[region name]:[region group name2]],2,0)</f>
        <v>Северно-Западый округ</v>
      </c>
      <c r="H335" t="s">
        <v>1172</v>
      </c>
      <c r="J335">
        <v>130000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f t="shared" si="10"/>
        <v>0</v>
      </c>
      <c r="Q335">
        <f t="shared" si="11"/>
        <v>0</v>
      </c>
    </row>
    <row r="336" spans="1:17" x14ac:dyDescent="0.25">
      <c r="A336" t="s">
        <v>60</v>
      </c>
      <c r="B336" s="10" t="s">
        <v>1416</v>
      </c>
      <c r="C336" t="s">
        <v>829</v>
      </c>
      <c r="D336">
        <v>1989</v>
      </c>
      <c r="E336" t="s">
        <v>833</v>
      </c>
      <c r="F336" t="s">
        <v>1240</v>
      </c>
      <c r="G336" t="str">
        <f>VLOOKUP(F336,Regions[[region name]:[region group name2]],2,0)</f>
        <v>Северно-Западый округ</v>
      </c>
      <c r="H336" t="s">
        <v>1007</v>
      </c>
      <c r="J336">
        <v>150000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f t="shared" si="10"/>
        <v>0</v>
      </c>
      <c r="Q336">
        <f t="shared" si="11"/>
        <v>0</v>
      </c>
    </row>
    <row r="337" spans="1:17" x14ac:dyDescent="0.25">
      <c r="A337" t="s">
        <v>141</v>
      </c>
      <c r="B337" s="8" t="s">
        <v>1409</v>
      </c>
      <c r="C337" t="s">
        <v>829</v>
      </c>
      <c r="D337">
        <v>2000</v>
      </c>
      <c r="E337" t="s">
        <v>833</v>
      </c>
      <c r="F337" t="s">
        <v>1231</v>
      </c>
      <c r="G337" t="str">
        <f>VLOOKUP(F337,Regions[[region name]:[region group name2]],2,0)</f>
        <v>Северо-Кавказский округ</v>
      </c>
      <c r="H337" t="s">
        <v>1007</v>
      </c>
      <c r="J337">
        <v>150000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f t="shared" si="10"/>
        <v>0</v>
      </c>
      <c r="Q337">
        <f t="shared" si="11"/>
        <v>0</v>
      </c>
    </row>
    <row r="338" spans="1:17" x14ac:dyDescent="0.25">
      <c r="A338" t="s">
        <v>163</v>
      </c>
      <c r="B338" s="7" t="s">
        <v>1407</v>
      </c>
      <c r="C338" t="s">
        <v>829</v>
      </c>
      <c r="D338">
        <v>1953</v>
      </c>
      <c r="E338" t="s">
        <v>843</v>
      </c>
      <c r="F338" t="s">
        <v>1216</v>
      </c>
      <c r="G338" t="str">
        <f>VLOOKUP(F338,Regions[[region name]:[region group name2]],2,0)</f>
        <v>Центральный округ</v>
      </c>
      <c r="H338" t="s">
        <v>1007</v>
      </c>
      <c r="J338">
        <v>150000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f t="shared" si="10"/>
        <v>0</v>
      </c>
      <c r="Q338">
        <f t="shared" si="11"/>
        <v>0</v>
      </c>
    </row>
    <row r="339" spans="1:17" x14ac:dyDescent="0.25">
      <c r="A339" t="s">
        <v>192</v>
      </c>
      <c r="B339" s="7" t="s">
        <v>1407</v>
      </c>
      <c r="C339" t="s">
        <v>829</v>
      </c>
      <c r="D339">
        <v>1983</v>
      </c>
      <c r="E339" t="s">
        <v>833</v>
      </c>
      <c r="F339" t="s">
        <v>1274</v>
      </c>
      <c r="G339" t="str">
        <f>VLOOKUP(F339,Regions[[region name]:[region group name2]],2,0)</f>
        <v>Уральский округ</v>
      </c>
      <c r="H339" t="s">
        <v>1068</v>
      </c>
      <c r="I339">
        <v>1</v>
      </c>
      <c r="J339">
        <v>150000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f t="shared" si="10"/>
        <v>0</v>
      </c>
      <c r="Q339">
        <f t="shared" si="11"/>
        <v>0</v>
      </c>
    </row>
    <row r="340" spans="1:17" x14ac:dyDescent="0.25">
      <c r="A340" t="s">
        <v>479</v>
      </c>
      <c r="B340" s="8" t="s">
        <v>1408</v>
      </c>
      <c r="C340" t="s">
        <v>830</v>
      </c>
      <c r="D340">
        <v>1995</v>
      </c>
      <c r="E340" t="s">
        <v>833</v>
      </c>
      <c r="F340" t="s">
        <v>1231</v>
      </c>
      <c r="G340" t="str">
        <f>VLOOKUP(F340,Regions[[region name]:[region group name2]],2,0)</f>
        <v>Северо-Кавказский округ</v>
      </c>
      <c r="H340" t="s">
        <v>1007</v>
      </c>
      <c r="J340">
        <v>150000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f t="shared" si="10"/>
        <v>0</v>
      </c>
      <c r="Q340">
        <f t="shared" si="11"/>
        <v>0</v>
      </c>
    </row>
    <row r="341" spans="1:17" x14ac:dyDescent="0.25">
      <c r="A341" t="s">
        <v>660</v>
      </c>
      <c r="B341" s="7" t="s">
        <v>1407</v>
      </c>
      <c r="C341" t="s">
        <v>829</v>
      </c>
      <c r="D341">
        <v>1976</v>
      </c>
      <c r="E341" t="s">
        <v>833</v>
      </c>
      <c r="F341" t="s">
        <v>1261</v>
      </c>
      <c r="G341" t="str">
        <f>VLOOKUP(F341,Regions[[region name]:[region group name2]],2,0)</f>
        <v>Приволжский округ</v>
      </c>
      <c r="H341" t="s">
        <v>1007</v>
      </c>
      <c r="J341">
        <v>150000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f t="shared" si="10"/>
        <v>0</v>
      </c>
      <c r="Q341">
        <f t="shared" si="11"/>
        <v>0</v>
      </c>
    </row>
    <row r="342" spans="1:17" x14ac:dyDescent="0.25">
      <c r="A342" t="s">
        <v>307</v>
      </c>
      <c r="B342" s="7" t="s">
        <v>1407</v>
      </c>
      <c r="C342" t="s">
        <v>829</v>
      </c>
      <c r="D342">
        <v>1951</v>
      </c>
      <c r="E342" t="s">
        <v>832</v>
      </c>
      <c r="F342" t="s">
        <v>1285</v>
      </c>
      <c r="G342" t="str">
        <f>VLOOKUP(F342,Regions[[region name]:[region group name2]],2,0)</f>
        <v>Южный</v>
      </c>
      <c r="H342" t="s">
        <v>1104</v>
      </c>
      <c r="J342">
        <v>150000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f t="shared" si="10"/>
        <v>0</v>
      </c>
      <c r="Q342">
        <f t="shared" si="11"/>
        <v>0</v>
      </c>
    </row>
    <row r="343" spans="1:17" x14ac:dyDescent="0.25">
      <c r="A343" t="s">
        <v>560</v>
      </c>
      <c r="B343" s="7" t="s">
        <v>1407</v>
      </c>
      <c r="C343" t="s">
        <v>829</v>
      </c>
      <c r="D343">
        <v>1996</v>
      </c>
      <c r="E343" t="s">
        <v>833</v>
      </c>
      <c r="F343" t="s">
        <v>1242</v>
      </c>
      <c r="G343" t="str">
        <f>VLOOKUP(F343,Regions[[region name]:[region group name2]],2,0)</f>
        <v>Сибирский округ</v>
      </c>
      <c r="H343" t="s">
        <v>1169</v>
      </c>
      <c r="J343">
        <v>150000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f t="shared" si="10"/>
        <v>0</v>
      </c>
      <c r="Q343">
        <f t="shared" si="11"/>
        <v>0</v>
      </c>
    </row>
    <row r="344" spans="1:17" x14ac:dyDescent="0.25">
      <c r="A344" t="s">
        <v>299</v>
      </c>
      <c r="B344" s="7" t="s">
        <v>1407</v>
      </c>
      <c r="C344" t="s">
        <v>829</v>
      </c>
      <c r="D344">
        <v>1954</v>
      </c>
      <c r="E344" t="s">
        <v>855</v>
      </c>
      <c r="F344" t="s">
        <v>1256</v>
      </c>
      <c r="G344" t="str">
        <f>VLOOKUP(F344,Regions[[region name]:[region group name2]],2,0)</f>
        <v>Дальневосточный округ</v>
      </c>
      <c r="H344" t="s">
        <v>1099</v>
      </c>
      <c r="J344">
        <v>200000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f t="shared" si="10"/>
        <v>0</v>
      </c>
      <c r="Q344">
        <f t="shared" si="11"/>
        <v>0</v>
      </c>
    </row>
    <row r="345" spans="1:17" x14ac:dyDescent="0.25">
      <c r="A345" t="s">
        <v>505</v>
      </c>
      <c r="B345" s="7" t="s">
        <v>1407</v>
      </c>
      <c r="C345" t="s">
        <v>829</v>
      </c>
      <c r="D345">
        <v>1962</v>
      </c>
      <c r="E345" t="s">
        <v>842</v>
      </c>
      <c r="F345" t="s">
        <v>1270</v>
      </c>
      <c r="G345" t="str">
        <f>VLOOKUP(F345,Regions[[region name]:[region group name2]],2,0)</f>
        <v>Приволжский округ</v>
      </c>
      <c r="H345" t="s">
        <v>1156</v>
      </c>
      <c r="J345">
        <v>200000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f t="shared" si="10"/>
        <v>0</v>
      </c>
      <c r="Q345">
        <f t="shared" si="11"/>
        <v>0</v>
      </c>
    </row>
    <row r="346" spans="1:17" x14ac:dyDescent="0.25">
      <c r="A346" t="s">
        <v>730</v>
      </c>
      <c r="B346" s="8" t="s">
        <v>1426</v>
      </c>
      <c r="C346" t="s">
        <v>829</v>
      </c>
      <c r="D346">
        <v>1998</v>
      </c>
      <c r="E346" t="s">
        <v>839</v>
      </c>
      <c r="F346" t="s">
        <v>1218</v>
      </c>
      <c r="G346" t="str">
        <f>VLOOKUP(F346,Regions[[region name]:[region group name2]],2,0)</f>
        <v>Центральный округ</v>
      </c>
      <c r="H346" t="s">
        <v>1156</v>
      </c>
      <c r="J346">
        <v>200000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f t="shared" si="10"/>
        <v>0</v>
      </c>
      <c r="Q346">
        <f t="shared" si="11"/>
        <v>0</v>
      </c>
    </row>
    <row r="347" spans="1:17" x14ac:dyDescent="0.25">
      <c r="A347" t="s">
        <v>101</v>
      </c>
      <c r="B347" s="8" t="s">
        <v>1408</v>
      </c>
      <c r="C347" t="s">
        <v>830</v>
      </c>
      <c r="D347">
        <v>1970</v>
      </c>
      <c r="E347" t="s">
        <v>833</v>
      </c>
      <c r="F347" t="s">
        <v>1252</v>
      </c>
      <c r="G347" t="str">
        <f>VLOOKUP(F347,Regions[[region name]:[region group name2]],2,0)</f>
        <v>Южный</v>
      </c>
      <c r="H347" t="s">
        <v>1027</v>
      </c>
      <c r="J347">
        <v>209811.36</v>
      </c>
      <c r="K347">
        <v>0</v>
      </c>
      <c r="L347">
        <v>0</v>
      </c>
      <c r="M347">
        <v>0</v>
      </c>
      <c r="N347">
        <v>0</v>
      </c>
      <c r="O347">
        <v>0</v>
      </c>
      <c r="P347">
        <f t="shared" si="10"/>
        <v>0</v>
      </c>
      <c r="Q347">
        <f t="shared" si="11"/>
        <v>0</v>
      </c>
    </row>
    <row r="348" spans="1:17" x14ac:dyDescent="0.25">
      <c r="A348" t="s">
        <v>305</v>
      </c>
      <c r="B348" s="8" t="s">
        <v>1426</v>
      </c>
      <c r="C348" t="s">
        <v>829</v>
      </c>
      <c r="D348">
        <v>2002</v>
      </c>
      <c r="E348" t="s">
        <v>833</v>
      </c>
      <c r="F348" t="s">
        <v>1224</v>
      </c>
      <c r="G348" t="str">
        <f>VLOOKUP(F348,Regions[[region name]:[region group name2]],2,0)</f>
        <v>Центральный округ</v>
      </c>
      <c r="H348" t="s">
        <v>1102</v>
      </c>
      <c r="J348">
        <v>240000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f t="shared" si="10"/>
        <v>0</v>
      </c>
      <c r="Q348">
        <f t="shared" si="11"/>
        <v>0</v>
      </c>
    </row>
    <row r="349" spans="1:17" x14ac:dyDescent="0.25">
      <c r="A349" t="s">
        <v>286</v>
      </c>
      <c r="B349" s="7" t="s">
        <v>1414</v>
      </c>
      <c r="C349" t="s">
        <v>829</v>
      </c>
      <c r="D349">
        <v>1979</v>
      </c>
      <c r="E349" t="s">
        <v>833</v>
      </c>
      <c r="F349" t="s">
        <v>1220</v>
      </c>
      <c r="G349" t="str">
        <f>VLOOKUP(F349,Regions[[region name]:[region group name2]],2,0)</f>
        <v>Северно-Западый округ</v>
      </c>
      <c r="H349" t="s">
        <v>1097</v>
      </c>
      <c r="J349">
        <v>250000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f t="shared" si="10"/>
        <v>0</v>
      </c>
      <c r="Q349">
        <f t="shared" si="11"/>
        <v>0</v>
      </c>
    </row>
    <row r="350" spans="1:17" x14ac:dyDescent="0.25">
      <c r="A350" t="s">
        <v>328</v>
      </c>
      <c r="B350" s="7" t="s">
        <v>1407</v>
      </c>
      <c r="C350" t="s">
        <v>829</v>
      </c>
      <c r="D350">
        <v>1962</v>
      </c>
      <c r="E350" t="s">
        <v>853</v>
      </c>
      <c r="F350" t="s">
        <v>1236</v>
      </c>
      <c r="G350" t="str">
        <f>VLOOKUP(F350,Regions[[region name]:[region group name2]],2,0)</f>
        <v>Уральский округ</v>
      </c>
      <c r="H350" t="s">
        <v>1112</v>
      </c>
      <c r="J350">
        <v>260000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f t="shared" si="10"/>
        <v>0</v>
      </c>
      <c r="Q350">
        <f t="shared" si="11"/>
        <v>0</v>
      </c>
    </row>
    <row r="351" spans="1:17" x14ac:dyDescent="0.25">
      <c r="A351" t="s">
        <v>33</v>
      </c>
      <c r="B351" s="8" t="s">
        <v>1408</v>
      </c>
      <c r="C351" t="s">
        <v>829</v>
      </c>
      <c r="D351">
        <v>1981</v>
      </c>
      <c r="E351" t="s">
        <v>841</v>
      </c>
      <c r="F351" t="s">
        <v>1215</v>
      </c>
      <c r="G351" t="str">
        <f>VLOOKUP(F351,Regions[[region name]:[region group name2]],2,0)</f>
        <v>Южный</v>
      </c>
      <c r="H351" t="s">
        <v>1000</v>
      </c>
      <c r="J351" s="4">
        <v>3000000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f t="shared" si="10"/>
        <v>0</v>
      </c>
      <c r="Q351">
        <f t="shared" si="11"/>
        <v>0</v>
      </c>
    </row>
    <row r="352" spans="1:17" x14ac:dyDescent="0.25">
      <c r="A352" t="s">
        <v>277</v>
      </c>
      <c r="B352" s="8" t="s">
        <v>1426</v>
      </c>
      <c r="C352" t="s">
        <v>829</v>
      </c>
      <c r="D352">
        <v>1984</v>
      </c>
      <c r="E352" t="s">
        <v>833</v>
      </c>
      <c r="F352" t="s">
        <v>1225</v>
      </c>
      <c r="G352" t="str">
        <f>VLOOKUP(F352,Regions[[region name]:[region group name2]],2,0)</f>
        <v>Сибирский округ</v>
      </c>
      <c r="H352" t="s">
        <v>1094</v>
      </c>
      <c r="J352">
        <v>360000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f t="shared" si="10"/>
        <v>0</v>
      </c>
      <c r="Q352">
        <f t="shared" si="11"/>
        <v>0</v>
      </c>
    </row>
    <row r="353" spans="1:17" hidden="1" x14ac:dyDescent="0.25">
      <c r="A353" t="s">
        <v>267</v>
      </c>
      <c r="B353" s="7" t="s">
        <v>1414</v>
      </c>
      <c r="C353" t="s">
        <v>829</v>
      </c>
      <c r="E353" t="s">
        <v>865</v>
      </c>
      <c r="F353" t="s">
        <v>1220</v>
      </c>
      <c r="G353" t="str">
        <f>VLOOKUP(F353,Regions[[region name]:[region group name2]],2,0)</f>
        <v>Северно-Западый округ</v>
      </c>
      <c r="H353" t="s">
        <v>1090</v>
      </c>
      <c r="J353">
        <v>40000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f t="shared" si="10"/>
        <v>0</v>
      </c>
      <c r="Q353">
        <f t="shared" si="11"/>
        <v>0</v>
      </c>
    </row>
    <row r="354" spans="1:17" x14ac:dyDescent="0.25">
      <c r="A354" t="s">
        <v>391</v>
      </c>
      <c r="B354" s="7" t="s">
        <v>1414</v>
      </c>
      <c r="C354" t="s">
        <v>829</v>
      </c>
      <c r="D354">
        <v>1971</v>
      </c>
      <c r="E354" t="s">
        <v>833</v>
      </c>
      <c r="F354" t="s">
        <v>1259</v>
      </c>
      <c r="G354" t="str">
        <f>VLOOKUP(F354,Regions[[region name]:[region group name2]],2,0)</f>
        <v>Центральный округ</v>
      </c>
      <c r="H354" t="s">
        <v>1090</v>
      </c>
      <c r="J354">
        <v>40000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f t="shared" si="10"/>
        <v>0</v>
      </c>
      <c r="Q354">
        <f t="shared" si="11"/>
        <v>0</v>
      </c>
    </row>
    <row r="355" spans="1:17" hidden="1" x14ac:dyDescent="0.25">
      <c r="A355" t="s">
        <v>361</v>
      </c>
      <c r="B355" s="8" t="s">
        <v>1426</v>
      </c>
      <c r="C355" t="s">
        <v>829</v>
      </c>
      <c r="E355" t="s">
        <v>833</v>
      </c>
      <c r="F355" t="s">
        <v>1268</v>
      </c>
      <c r="G355" t="str">
        <f>VLOOKUP(F355,Regions[[region name]:[region group name2]],2,0)</f>
        <v>Центральный округ</v>
      </c>
      <c r="H355" t="s">
        <v>1118</v>
      </c>
      <c r="J355">
        <v>400000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f t="shared" si="10"/>
        <v>0</v>
      </c>
      <c r="Q355">
        <f t="shared" si="11"/>
        <v>0</v>
      </c>
    </row>
    <row r="356" spans="1:17" x14ac:dyDescent="0.25">
      <c r="A356" t="s">
        <v>622</v>
      </c>
      <c r="B356" s="8" t="s">
        <v>1426</v>
      </c>
      <c r="C356" t="s">
        <v>829</v>
      </c>
      <c r="D356">
        <v>2001</v>
      </c>
      <c r="E356" t="s">
        <v>842</v>
      </c>
      <c r="F356" t="s">
        <v>1290</v>
      </c>
      <c r="G356" t="str">
        <f>VLOOKUP(F356,Regions[[region name]:[region group name2]],2,0)</f>
        <v>Сибирский округ</v>
      </c>
      <c r="H356" t="s">
        <v>1118</v>
      </c>
      <c r="J356">
        <v>400000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f t="shared" si="10"/>
        <v>0</v>
      </c>
      <c r="Q356">
        <f t="shared" si="11"/>
        <v>0</v>
      </c>
    </row>
    <row r="357" spans="1:17" x14ac:dyDescent="0.25">
      <c r="A357" t="s">
        <v>658</v>
      </c>
      <c r="B357" s="8" t="s">
        <v>1426</v>
      </c>
      <c r="C357" t="s">
        <v>830</v>
      </c>
      <c r="D357">
        <v>1967</v>
      </c>
      <c r="E357" t="s">
        <v>881</v>
      </c>
      <c r="F357" t="s">
        <v>1269</v>
      </c>
      <c r="G357" t="str">
        <f>VLOOKUP(F357,Regions[[region name]:[region group name2]],2,0)</f>
        <v>Уральский округ</v>
      </c>
      <c r="H357" t="s">
        <v>1118</v>
      </c>
      <c r="J357">
        <v>400000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f t="shared" si="10"/>
        <v>0</v>
      </c>
      <c r="Q357">
        <f t="shared" si="11"/>
        <v>0</v>
      </c>
    </row>
    <row r="358" spans="1:17" x14ac:dyDescent="0.25">
      <c r="A358" t="s">
        <v>304</v>
      </c>
      <c r="B358" s="7" t="s">
        <v>1414</v>
      </c>
      <c r="C358" t="s">
        <v>830</v>
      </c>
      <c r="D358">
        <v>1982</v>
      </c>
      <c r="E358" t="s">
        <v>844</v>
      </c>
      <c r="F358" t="s">
        <v>1264</v>
      </c>
      <c r="G358" t="str">
        <f>VLOOKUP(F358,Regions[[region name]:[region group name2]],2,0)</f>
        <v>Дальневосточный округ</v>
      </c>
      <c r="H358" t="s">
        <v>1101</v>
      </c>
      <c r="J358">
        <v>5000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f t="shared" si="10"/>
        <v>0</v>
      </c>
      <c r="Q358">
        <f t="shared" si="11"/>
        <v>0</v>
      </c>
    </row>
    <row r="359" spans="1:17" x14ac:dyDescent="0.25">
      <c r="A359" t="s">
        <v>107</v>
      </c>
      <c r="B359" s="8" t="s">
        <v>1426</v>
      </c>
      <c r="C359" t="s">
        <v>830</v>
      </c>
      <c r="D359">
        <v>1965</v>
      </c>
      <c r="E359" t="s">
        <v>839</v>
      </c>
      <c r="F359" t="s">
        <v>1230</v>
      </c>
      <c r="G359" t="str">
        <f>VLOOKUP(F359,Regions[[region name]:[region group name2]],2,0)</f>
        <v>Северно-Западый округ</v>
      </c>
      <c r="H359" t="s">
        <v>1031</v>
      </c>
      <c r="J359">
        <v>600000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f t="shared" si="10"/>
        <v>0</v>
      </c>
      <c r="Q359">
        <f t="shared" si="11"/>
        <v>0</v>
      </c>
    </row>
    <row r="360" spans="1:17" x14ac:dyDescent="0.25">
      <c r="A360" t="s">
        <v>241</v>
      </c>
      <c r="B360" s="8" t="s">
        <v>1409</v>
      </c>
      <c r="C360" t="s">
        <v>829</v>
      </c>
      <c r="D360">
        <v>2002</v>
      </c>
      <c r="E360" t="s">
        <v>833</v>
      </c>
      <c r="F360" t="s">
        <v>1236</v>
      </c>
      <c r="G360" t="str">
        <f>VLOOKUP(F360,Regions[[region name]:[region group name2]],2,0)</f>
        <v>Уральский округ</v>
      </c>
      <c r="H360" t="s">
        <v>1085</v>
      </c>
      <c r="J360">
        <v>70000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f t="shared" si="10"/>
        <v>0</v>
      </c>
      <c r="Q360">
        <f t="shared" si="11"/>
        <v>0</v>
      </c>
    </row>
    <row r="361" spans="1:17" hidden="1" x14ac:dyDescent="0.25">
      <c r="A361" t="s">
        <v>800</v>
      </c>
      <c r="B361" s="8" t="s">
        <v>1408</v>
      </c>
      <c r="C361" t="s">
        <v>829</v>
      </c>
      <c r="F361" t="s">
        <v>1261</v>
      </c>
      <c r="G361" t="str">
        <f>VLOOKUP(F361,Regions[[region name]:[region group name2]],2,0)</f>
        <v>Приволжский округ</v>
      </c>
      <c r="H361" t="s">
        <v>1207</v>
      </c>
      <c r="J361">
        <v>700000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f t="shared" si="10"/>
        <v>0</v>
      </c>
      <c r="Q361">
        <f t="shared" si="11"/>
        <v>0</v>
      </c>
    </row>
    <row r="362" spans="1:17" hidden="1" x14ac:dyDescent="0.25">
      <c r="A362" t="s">
        <v>706</v>
      </c>
      <c r="B362" s="8" t="s">
        <v>1408</v>
      </c>
      <c r="C362" t="s">
        <v>829</v>
      </c>
      <c r="E362" t="s">
        <v>846</v>
      </c>
      <c r="F362" t="s">
        <v>1298</v>
      </c>
      <c r="G362">
        <f>VLOOKUP(F362,Regions[[region name]:[region group name2]],2,0)</f>
        <v>0</v>
      </c>
      <c r="H362" t="s">
        <v>1195</v>
      </c>
      <c r="J362">
        <v>700000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f t="shared" si="10"/>
        <v>0</v>
      </c>
      <c r="Q362">
        <f t="shared" si="11"/>
        <v>0</v>
      </c>
    </row>
    <row r="363" spans="1:17" x14ac:dyDescent="0.25">
      <c r="A363" t="s">
        <v>111</v>
      </c>
      <c r="B363" s="8" t="s">
        <v>1426</v>
      </c>
      <c r="C363" t="s">
        <v>829</v>
      </c>
      <c r="D363">
        <v>1971</v>
      </c>
      <c r="E363" t="s">
        <v>833</v>
      </c>
      <c r="F363" t="s">
        <v>1238</v>
      </c>
      <c r="G363" t="str">
        <f>VLOOKUP(F363,Regions[[region name]:[region group name2]],2,0)</f>
        <v>Приволжский округ</v>
      </c>
      <c r="H363" t="s">
        <v>1033</v>
      </c>
      <c r="J363">
        <v>800000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f t="shared" si="10"/>
        <v>0</v>
      </c>
      <c r="Q363">
        <f t="shared" si="11"/>
        <v>0</v>
      </c>
    </row>
    <row r="364" spans="1:17" x14ac:dyDescent="0.25">
      <c r="A364" t="s">
        <v>180</v>
      </c>
      <c r="B364" s="8" t="s">
        <v>1408</v>
      </c>
      <c r="C364" t="s">
        <v>829</v>
      </c>
      <c r="D364">
        <v>1983</v>
      </c>
      <c r="E364" t="s">
        <v>853</v>
      </c>
      <c r="F364" t="s">
        <v>1252</v>
      </c>
      <c r="G364" t="str">
        <f>VLOOKUP(F364,Regions[[region name]:[region group name2]],2,0)</f>
        <v>Южный</v>
      </c>
      <c r="H364" t="s">
        <v>1033</v>
      </c>
      <c r="J364">
        <v>800000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f t="shared" si="10"/>
        <v>0</v>
      </c>
      <c r="Q364">
        <f t="shared" si="11"/>
        <v>0</v>
      </c>
    </row>
    <row r="365" spans="1:17" hidden="1" x14ac:dyDescent="0.25">
      <c r="A365" t="s">
        <v>344</v>
      </c>
      <c r="B365" s="8" t="s">
        <v>1408</v>
      </c>
      <c r="C365" t="s">
        <v>829</v>
      </c>
      <c r="E365" t="s">
        <v>846</v>
      </c>
      <c r="F365" t="s">
        <v>1256</v>
      </c>
      <c r="G365" t="str">
        <f>VLOOKUP(F365,Regions[[region name]:[region group name2]],2,0)</f>
        <v>Дальневосточный округ</v>
      </c>
      <c r="H365" t="s">
        <v>1033</v>
      </c>
      <c r="J365">
        <v>800000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f t="shared" si="10"/>
        <v>0</v>
      </c>
      <c r="Q365">
        <f t="shared" si="11"/>
        <v>0</v>
      </c>
    </row>
    <row r="366" spans="1:17" x14ac:dyDescent="0.25">
      <c r="A366" t="s">
        <v>76</v>
      </c>
      <c r="B366" s="8" t="s">
        <v>1408</v>
      </c>
      <c r="C366" t="s">
        <v>829</v>
      </c>
      <c r="D366">
        <v>1953</v>
      </c>
      <c r="E366" t="s">
        <v>842</v>
      </c>
      <c r="F366" t="s">
        <v>1242</v>
      </c>
      <c r="G366" t="str">
        <f>VLOOKUP(F366,Regions[[region name]:[region group name2]],2,0)</f>
        <v>Сибирский округ</v>
      </c>
      <c r="H366" t="s">
        <v>1015</v>
      </c>
      <c r="J366">
        <v>1000000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f t="shared" si="10"/>
        <v>0</v>
      </c>
      <c r="Q366">
        <f t="shared" si="11"/>
        <v>0</v>
      </c>
    </row>
  </sheetData>
  <autoFilter ref="A1:P366" xr:uid="{1329DA51-9688-459E-9F0D-B42E41C6E577}">
    <filterColumn colId="1">
      <customFilters>
        <customFilter operator="notEqual" val=" "/>
      </customFilters>
    </filterColumn>
    <filterColumn colId="3">
      <customFilters>
        <customFilter operator="notEqual" val=" "/>
      </customFilters>
    </filterColumn>
    <filterColumn colId="6">
      <filters>
        <filter val="Аннексированные территории"/>
        <filter val="Дальневосточный округ"/>
        <filter val="Приволжский округ"/>
        <filter val="Северно-Западый округ"/>
        <filter val="Северо-Кавказский округ"/>
        <filter val="Сибирский округ"/>
        <filter val="Уральский округ"/>
        <filter val="Центральный округ"/>
        <filter val="Южный"/>
      </filters>
    </filterColumn>
    <filterColumn colId="11">
      <filters>
        <filter val="0"/>
        <filter val="2"/>
        <filter val="3"/>
        <filter val="4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B8F8-1C6C-4EF5-BE06-3CE6ACADCFC7}">
  <sheetPr>
    <tabColor theme="6" tint="0.39997558519241921"/>
  </sheetPr>
  <dimension ref="A1:R298"/>
  <sheetViews>
    <sheetView workbookViewId="0">
      <selection activeCell="J4" sqref="J4"/>
    </sheetView>
  </sheetViews>
  <sheetFormatPr defaultRowHeight="15" x14ac:dyDescent="0.25"/>
  <cols>
    <col min="2" max="2" width="28.7109375" bestFit="1" customWidth="1"/>
    <col min="4" max="4" width="14.42578125" bestFit="1" customWidth="1"/>
    <col min="6" max="6" width="46.5703125" bestFit="1" customWidth="1"/>
    <col min="7" max="7" width="29.85546875" bestFit="1" customWidth="1"/>
    <col min="8" max="8" width="19.85546875" customWidth="1"/>
    <col min="15" max="15" width="9.42578125" bestFit="1" customWidth="1"/>
    <col min="18" max="18" width="29.85546875" bestFit="1" customWidth="1"/>
  </cols>
  <sheetData>
    <row r="1" spans="1:18" x14ac:dyDescent="0.25">
      <c r="A1" s="1" t="s">
        <v>0</v>
      </c>
      <c r="B1" s="11" t="s">
        <v>1625</v>
      </c>
      <c r="C1" s="11" t="s">
        <v>1</v>
      </c>
      <c r="D1" s="11" t="s">
        <v>2</v>
      </c>
      <c r="E1" s="11" t="s">
        <v>3</v>
      </c>
      <c r="F1" s="1" t="s">
        <v>8</v>
      </c>
      <c r="G1" s="11" t="s">
        <v>1626</v>
      </c>
      <c r="H1" s="1" t="s">
        <v>6</v>
      </c>
      <c r="I1" s="12" t="s">
        <v>7</v>
      </c>
      <c r="J1" s="12" t="s">
        <v>938</v>
      </c>
      <c r="K1" t="s">
        <v>1392</v>
      </c>
      <c r="L1" t="s">
        <v>1400</v>
      </c>
      <c r="M1" t="s">
        <v>1393</v>
      </c>
      <c r="N1" t="s">
        <v>1399</v>
      </c>
      <c r="O1" s="12" t="s">
        <v>1628</v>
      </c>
      <c r="R1" s="2" t="s">
        <v>1386</v>
      </c>
    </row>
    <row r="2" spans="1:18" x14ac:dyDescent="0.25">
      <c r="A2" t="s">
        <v>648</v>
      </c>
      <c r="B2" t="s">
        <v>1416</v>
      </c>
      <c r="C2" t="s">
        <v>829</v>
      </c>
      <c r="D2">
        <v>1997</v>
      </c>
      <c r="E2" t="s">
        <v>833</v>
      </c>
      <c r="F2" t="s">
        <v>1253</v>
      </c>
      <c r="G2" t="s">
        <v>1417</v>
      </c>
      <c r="H2" t="s">
        <v>1183</v>
      </c>
      <c r="I2">
        <v>1</v>
      </c>
      <c r="J2">
        <v>0</v>
      </c>
      <c r="K2">
        <v>0</v>
      </c>
      <c r="L2">
        <v>4</v>
      </c>
      <c r="M2">
        <v>0</v>
      </c>
      <c r="N2">
        <v>23</v>
      </c>
      <c r="O2" s="4">
        <v>46</v>
      </c>
      <c r="R2" s="3" t="s">
        <v>1405</v>
      </c>
    </row>
    <row r="3" spans="1:18" x14ac:dyDescent="0.25">
      <c r="A3" t="s">
        <v>514</v>
      </c>
      <c r="B3" t="s">
        <v>1407</v>
      </c>
      <c r="C3" t="s">
        <v>829</v>
      </c>
      <c r="D3">
        <v>1971</v>
      </c>
      <c r="E3" t="s">
        <v>877</v>
      </c>
      <c r="F3" t="s">
        <v>1215</v>
      </c>
      <c r="G3" t="s">
        <v>1424</v>
      </c>
      <c r="H3" t="s">
        <v>1159</v>
      </c>
      <c r="I3">
        <v>1</v>
      </c>
      <c r="J3">
        <v>0</v>
      </c>
      <c r="K3">
        <v>1</v>
      </c>
      <c r="L3">
        <v>4</v>
      </c>
      <c r="M3">
        <v>0</v>
      </c>
      <c r="N3">
        <v>14</v>
      </c>
      <c r="O3" s="4">
        <v>56</v>
      </c>
      <c r="R3" s="3" t="s">
        <v>1423</v>
      </c>
    </row>
    <row r="4" spans="1:18" x14ac:dyDescent="0.25">
      <c r="A4" t="s">
        <v>54</v>
      </c>
      <c r="B4" t="s">
        <v>1407</v>
      </c>
      <c r="C4" t="s">
        <v>829</v>
      </c>
      <c r="D4">
        <v>1988</v>
      </c>
      <c r="E4" t="s">
        <v>833</v>
      </c>
      <c r="F4" t="s">
        <v>1237</v>
      </c>
      <c r="G4" t="s">
        <v>1405</v>
      </c>
      <c r="H4" t="s">
        <v>1006</v>
      </c>
      <c r="I4">
        <v>0</v>
      </c>
      <c r="J4">
        <v>0</v>
      </c>
      <c r="K4">
        <v>0</v>
      </c>
      <c r="L4">
        <v>4</v>
      </c>
      <c r="M4">
        <v>1</v>
      </c>
      <c r="N4">
        <v>14</v>
      </c>
      <c r="O4" s="4">
        <v>28</v>
      </c>
      <c r="R4" s="3" t="s">
        <v>1420</v>
      </c>
    </row>
    <row r="5" spans="1:18" x14ac:dyDescent="0.25">
      <c r="A5" t="s">
        <v>380</v>
      </c>
      <c r="B5" t="s">
        <v>1414</v>
      </c>
      <c r="C5" t="s">
        <v>829</v>
      </c>
      <c r="D5">
        <v>1996</v>
      </c>
      <c r="E5" t="s">
        <v>833</v>
      </c>
      <c r="F5" t="s">
        <v>1237</v>
      </c>
      <c r="G5" t="s">
        <v>1405</v>
      </c>
      <c r="H5" t="s">
        <v>1124</v>
      </c>
      <c r="I5">
        <v>0</v>
      </c>
      <c r="J5">
        <v>0</v>
      </c>
      <c r="K5">
        <v>0</v>
      </c>
      <c r="L5">
        <v>3</v>
      </c>
      <c r="M5">
        <v>0</v>
      </c>
      <c r="N5">
        <v>13</v>
      </c>
      <c r="O5" s="4">
        <v>13</v>
      </c>
      <c r="R5" s="3" t="s">
        <v>1418</v>
      </c>
    </row>
    <row r="6" spans="1:18" x14ac:dyDescent="0.25">
      <c r="A6" t="s">
        <v>239</v>
      </c>
      <c r="B6" t="s">
        <v>1409</v>
      </c>
      <c r="C6" t="s">
        <v>829</v>
      </c>
      <c r="D6">
        <v>1997</v>
      </c>
      <c r="E6" t="s">
        <v>862</v>
      </c>
      <c r="F6" t="s">
        <v>1220</v>
      </c>
      <c r="G6" t="s">
        <v>1418</v>
      </c>
      <c r="H6" t="s">
        <v>1084</v>
      </c>
      <c r="I6">
        <v>0</v>
      </c>
      <c r="J6">
        <v>0</v>
      </c>
      <c r="K6">
        <v>0</v>
      </c>
      <c r="L6">
        <v>4</v>
      </c>
      <c r="M6">
        <v>0</v>
      </c>
      <c r="N6">
        <v>16</v>
      </c>
      <c r="O6" s="4">
        <v>32</v>
      </c>
      <c r="R6" s="3" t="s">
        <v>1419</v>
      </c>
    </row>
    <row r="7" spans="1:18" x14ac:dyDescent="0.25">
      <c r="A7" t="s">
        <v>396</v>
      </c>
      <c r="B7" t="s">
        <v>1416</v>
      </c>
      <c r="C7" t="s">
        <v>829</v>
      </c>
      <c r="D7">
        <v>1997</v>
      </c>
      <c r="E7" t="s">
        <v>868</v>
      </c>
      <c r="F7" t="s">
        <v>1264</v>
      </c>
      <c r="G7" t="s">
        <v>1423</v>
      </c>
      <c r="H7" t="s">
        <v>1084</v>
      </c>
      <c r="I7">
        <v>0</v>
      </c>
      <c r="J7">
        <v>0</v>
      </c>
      <c r="K7">
        <v>0</v>
      </c>
      <c r="L7">
        <v>4</v>
      </c>
      <c r="M7">
        <v>0</v>
      </c>
      <c r="N7">
        <v>16</v>
      </c>
      <c r="O7" s="4">
        <v>32</v>
      </c>
      <c r="R7" s="3" t="s">
        <v>1422</v>
      </c>
    </row>
    <row r="8" spans="1:18" x14ac:dyDescent="0.25">
      <c r="A8" t="s">
        <v>325</v>
      </c>
      <c r="B8" t="s">
        <v>1409</v>
      </c>
      <c r="C8" t="s">
        <v>829</v>
      </c>
      <c r="D8">
        <v>1989</v>
      </c>
      <c r="E8" t="s">
        <v>833</v>
      </c>
      <c r="F8" t="s">
        <v>1279</v>
      </c>
      <c r="G8" t="s">
        <v>1418</v>
      </c>
      <c r="H8" t="s">
        <v>1109</v>
      </c>
      <c r="I8">
        <v>0</v>
      </c>
      <c r="J8">
        <v>0</v>
      </c>
      <c r="K8">
        <v>0</v>
      </c>
      <c r="L8">
        <v>4</v>
      </c>
      <c r="M8">
        <v>1</v>
      </c>
      <c r="N8">
        <v>16</v>
      </c>
      <c r="O8" s="4">
        <v>32</v>
      </c>
      <c r="R8" s="3" t="s">
        <v>1421</v>
      </c>
    </row>
    <row r="9" spans="1:18" x14ac:dyDescent="0.25">
      <c r="A9" t="s">
        <v>327</v>
      </c>
      <c r="B9" t="s">
        <v>1409</v>
      </c>
      <c r="C9" t="s">
        <v>829</v>
      </c>
      <c r="D9">
        <v>1999</v>
      </c>
      <c r="E9" t="s">
        <v>833</v>
      </c>
      <c r="F9" t="s">
        <v>1231</v>
      </c>
      <c r="G9" t="s">
        <v>1419</v>
      </c>
      <c r="H9" t="s">
        <v>1111</v>
      </c>
      <c r="I9">
        <v>1</v>
      </c>
      <c r="J9">
        <v>0</v>
      </c>
      <c r="K9">
        <v>0</v>
      </c>
      <c r="L9">
        <v>4</v>
      </c>
      <c r="M9">
        <v>0</v>
      </c>
      <c r="N9">
        <v>18</v>
      </c>
      <c r="O9" s="4">
        <v>36</v>
      </c>
      <c r="R9" s="3" t="s">
        <v>1417</v>
      </c>
    </row>
    <row r="10" spans="1:18" x14ac:dyDescent="0.25">
      <c r="A10" t="s">
        <v>410</v>
      </c>
      <c r="B10" t="s">
        <v>1407</v>
      </c>
      <c r="C10" t="s">
        <v>829</v>
      </c>
      <c r="D10">
        <v>1974</v>
      </c>
      <c r="E10" t="s">
        <v>869</v>
      </c>
      <c r="F10" t="s">
        <v>1279</v>
      </c>
      <c r="G10" t="s">
        <v>1418</v>
      </c>
      <c r="H10" t="s">
        <v>1111</v>
      </c>
      <c r="I10">
        <v>0</v>
      </c>
      <c r="J10">
        <v>0</v>
      </c>
      <c r="K10">
        <v>0</v>
      </c>
      <c r="L10">
        <v>4</v>
      </c>
      <c r="M10">
        <v>0</v>
      </c>
      <c r="N10">
        <v>18</v>
      </c>
      <c r="O10" s="4">
        <v>36</v>
      </c>
      <c r="R10" s="3" t="s">
        <v>1424</v>
      </c>
    </row>
    <row r="11" spans="1:18" x14ac:dyDescent="0.25">
      <c r="A11" t="s">
        <v>449</v>
      </c>
      <c r="B11" t="s">
        <v>1409</v>
      </c>
      <c r="C11" t="s">
        <v>829</v>
      </c>
      <c r="D11">
        <v>1995</v>
      </c>
      <c r="E11" t="s">
        <v>833</v>
      </c>
      <c r="F11" t="s">
        <v>1216</v>
      </c>
      <c r="G11" t="s">
        <v>1417</v>
      </c>
      <c r="H11" t="s">
        <v>1111</v>
      </c>
      <c r="I11">
        <v>0</v>
      </c>
      <c r="J11">
        <v>0</v>
      </c>
      <c r="K11">
        <v>0</v>
      </c>
      <c r="L11">
        <v>4</v>
      </c>
      <c r="M11">
        <v>0</v>
      </c>
      <c r="N11">
        <v>18</v>
      </c>
      <c r="O11" s="4">
        <v>36</v>
      </c>
      <c r="R11" s="3" t="s">
        <v>1387</v>
      </c>
    </row>
    <row r="12" spans="1:18" x14ac:dyDescent="0.25">
      <c r="A12" t="s">
        <v>618</v>
      </c>
      <c r="B12" t="s">
        <v>1407</v>
      </c>
      <c r="C12" t="s">
        <v>829</v>
      </c>
      <c r="D12">
        <v>1990</v>
      </c>
      <c r="E12" t="s">
        <v>833</v>
      </c>
      <c r="F12" t="s">
        <v>1257</v>
      </c>
      <c r="G12" t="s">
        <v>1423</v>
      </c>
      <c r="H12" t="s">
        <v>1111</v>
      </c>
      <c r="I12">
        <v>0</v>
      </c>
      <c r="J12">
        <v>0</v>
      </c>
      <c r="K12">
        <v>0</v>
      </c>
      <c r="L12">
        <v>4</v>
      </c>
      <c r="M12">
        <v>0</v>
      </c>
      <c r="N12">
        <v>18</v>
      </c>
      <c r="O12" s="4">
        <v>36</v>
      </c>
    </row>
    <row r="13" spans="1:18" x14ac:dyDescent="0.25">
      <c r="A13" t="s">
        <v>139</v>
      </c>
      <c r="B13" t="s">
        <v>1416</v>
      </c>
      <c r="C13" t="s">
        <v>830</v>
      </c>
      <c r="D13">
        <v>1957</v>
      </c>
      <c r="E13" t="s">
        <v>833</v>
      </c>
      <c r="F13" t="s">
        <v>1264</v>
      </c>
      <c r="G13" t="s">
        <v>1423</v>
      </c>
      <c r="H13" t="s">
        <v>1046</v>
      </c>
      <c r="I13">
        <v>0</v>
      </c>
      <c r="J13">
        <v>0</v>
      </c>
      <c r="K13">
        <v>0</v>
      </c>
      <c r="L13">
        <v>4</v>
      </c>
      <c r="M13">
        <v>0</v>
      </c>
      <c r="N13">
        <v>18</v>
      </c>
      <c r="O13" s="4">
        <v>36</v>
      </c>
    </row>
    <row r="14" spans="1:18" x14ac:dyDescent="0.25">
      <c r="A14" t="s">
        <v>480</v>
      </c>
      <c r="B14" t="s">
        <v>1408</v>
      </c>
      <c r="C14" t="s">
        <v>829</v>
      </c>
      <c r="D14">
        <v>1989</v>
      </c>
      <c r="E14" t="s">
        <v>833</v>
      </c>
      <c r="F14" t="s">
        <v>1229</v>
      </c>
      <c r="G14" t="s">
        <v>1424</v>
      </c>
      <c r="H14" t="s">
        <v>1046</v>
      </c>
      <c r="I14">
        <v>0</v>
      </c>
      <c r="J14">
        <v>0</v>
      </c>
      <c r="K14">
        <v>0</v>
      </c>
      <c r="L14">
        <v>4</v>
      </c>
      <c r="M14">
        <v>0</v>
      </c>
      <c r="N14">
        <v>18</v>
      </c>
      <c r="O14" s="4">
        <v>36</v>
      </c>
    </row>
    <row r="15" spans="1:18" x14ac:dyDescent="0.25">
      <c r="A15" t="s">
        <v>692</v>
      </c>
      <c r="B15" t="s">
        <v>1407</v>
      </c>
      <c r="C15" t="s">
        <v>829</v>
      </c>
      <c r="D15">
        <v>1976</v>
      </c>
      <c r="E15" t="s">
        <v>833</v>
      </c>
      <c r="F15" t="s">
        <v>1237</v>
      </c>
      <c r="G15" t="s">
        <v>1405</v>
      </c>
      <c r="H15" t="s">
        <v>1046</v>
      </c>
      <c r="I15">
        <v>0</v>
      </c>
      <c r="J15">
        <v>0</v>
      </c>
      <c r="K15">
        <v>0</v>
      </c>
      <c r="L15">
        <v>4</v>
      </c>
      <c r="M15">
        <v>0</v>
      </c>
      <c r="N15">
        <v>18</v>
      </c>
      <c r="O15" s="4">
        <v>36</v>
      </c>
    </row>
    <row r="16" spans="1:18" x14ac:dyDescent="0.25">
      <c r="A16" t="s">
        <v>67</v>
      </c>
      <c r="B16" t="s">
        <v>1409</v>
      </c>
      <c r="C16" t="s">
        <v>829</v>
      </c>
      <c r="D16">
        <v>2002</v>
      </c>
      <c r="E16" t="s">
        <v>833</v>
      </c>
      <c r="F16" t="s">
        <v>1220</v>
      </c>
      <c r="G16" t="s">
        <v>1418</v>
      </c>
      <c r="H16" t="s">
        <v>1010</v>
      </c>
      <c r="I16">
        <v>0</v>
      </c>
      <c r="J16">
        <v>0</v>
      </c>
      <c r="K16">
        <v>0</v>
      </c>
      <c r="L16">
        <v>4</v>
      </c>
      <c r="M16">
        <v>0</v>
      </c>
      <c r="N16">
        <v>18</v>
      </c>
      <c r="O16" s="4">
        <v>36</v>
      </c>
    </row>
    <row r="17" spans="1:15" x14ac:dyDescent="0.25">
      <c r="A17" t="s">
        <v>349</v>
      </c>
      <c r="B17" t="s">
        <v>1414</v>
      </c>
      <c r="C17" t="s">
        <v>829</v>
      </c>
      <c r="D17">
        <v>1982</v>
      </c>
      <c r="E17" t="s">
        <v>833</v>
      </c>
      <c r="F17" t="s">
        <v>1268</v>
      </c>
      <c r="G17" t="s">
        <v>1417</v>
      </c>
      <c r="H17" t="s">
        <v>1116</v>
      </c>
      <c r="I17">
        <v>1</v>
      </c>
      <c r="J17">
        <v>0</v>
      </c>
      <c r="K17">
        <v>0</v>
      </c>
      <c r="L17">
        <v>4</v>
      </c>
      <c r="M17">
        <v>1</v>
      </c>
      <c r="N17">
        <v>18</v>
      </c>
      <c r="O17" s="4">
        <v>36</v>
      </c>
    </row>
    <row r="18" spans="1:15" x14ac:dyDescent="0.25">
      <c r="A18" t="s">
        <v>399</v>
      </c>
      <c r="B18" t="s">
        <v>1408</v>
      </c>
      <c r="C18" t="s">
        <v>830</v>
      </c>
      <c r="D18">
        <v>1986</v>
      </c>
      <c r="E18" t="s">
        <v>833</v>
      </c>
      <c r="F18" t="s">
        <v>1277</v>
      </c>
      <c r="G18" t="s">
        <v>1422</v>
      </c>
      <c r="H18" t="s">
        <v>1116</v>
      </c>
      <c r="I18">
        <v>0</v>
      </c>
      <c r="J18">
        <v>0</v>
      </c>
      <c r="K18">
        <v>0</v>
      </c>
      <c r="L18">
        <v>4</v>
      </c>
      <c r="M18">
        <v>1</v>
      </c>
      <c r="N18">
        <v>18</v>
      </c>
      <c r="O18" s="4">
        <v>36</v>
      </c>
    </row>
    <row r="19" spans="1:15" x14ac:dyDescent="0.25">
      <c r="A19" t="s">
        <v>828</v>
      </c>
      <c r="B19" t="s">
        <v>1408</v>
      </c>
      <c r="C19" t="s">
        <v>829</v>
      </c>
      <c r="D19">
        <v>1971</v>
      </c>
      <c r="E19" t="s">
        <v>833</v>
      </c>
      <c r="F19" t="s">
        <v>1281</v>
      </c>
      <c r="G19" t="s">
        <v>1420</v>
      </c>
      <c r="H19" t="s">
        <v>1212</v>
      </c>
      <c r="I19">
        <v>0</v>
      </c>
      <c r="J19">
        <v>0</v>
      </c>
      <c r="K19">
        <v>0</v>
      </c>
      <c r="L19">
        <v>4</v>
      </c>
      <c r="M19">
        <v>1</v>
      </c>
      <c r="N19">
        <v>18</v>
      </c>
      <c r="O19" s="4">
        <v>36</v>
      </c>
    </row>
    <row r="20" spans="1:15" x14ac:dyDescent="0.25">
      <c r="A20" t="s">
        <v>12</v>
      </c>
      <c r="B20" t="s">
        <v>1409</v>
      </c>
      <c r="C20" t="s">
        <v>830</v>
      </c>
      <c r="D20">
        <v>1981</v>
      </c>
      <c r="E20" t="s">
        <v>833</v>
      </c>
      <c r="F20" t="s">
        <v>1216</v>
      </c>
      <c r="G20" t="s">
        <v>1417</v>
      </c>
      <c r="H20" t="s">
        <v>987</v>
      </c>
      <c r="I20">
        <v>0</v>
      </c>
      <c r="J20">
        <v>0</v>
      </c>
      <c r="K20">
        <v>0</v>
      </c>
      <c r="L20">
        <v>4</v>
      </c>
      <c r="M20">
        <v>1</v>
      </c>
      <c r="N20">
        <v>18</v>
      </c>
      <c r="O20" s="4">
        <v>36</v>
      </c>
    </row>
    <row r="21" spans="1:15" x14ac:dyDescent="0.25">
      <c r="A21" t="s">
        <v>130</v>
      </c>
      <c r="B21" t="s">
        <v>1409</v>
      </c>
      <c r="C21" t="s">
        <v>829</v>
      </c>
      <c r="D21">
        <v>1983</v>
      </c>
      <c r="E21" t="s">
        <v>833</v>
      </c>
      <c r="F21" t="s">
        <v>1217</v>
      </c>
      <c r="G21" t="s">
        <v>1420</v>
      </c>
      <c r="H21" t="s">
        <v>1042</v>
      </c>
      <c r="I21">
        <v>1</v>
      </c>
      <c r="J21">
        <v>0</v>
      </c>
      <c r="K21">
        <v>0</v>
      </c>
      <c r="L21">
        <v>4</v>
      </c>
      <c r="M21">
        <v>1</v>
      </c>
      <c r="N21">
        <v>18</v>
      </c>
      <c r="O21" s="4">
        <v>36</v>
      </c>
    </row>
    <row r="22" spans="1:15" x14ac:dyDescent="0.25">
      <c r="A22" t="s">
        <v>22</v>
      </c>
      <c r="B22" t="s">
        <v>1414</v>
      </c>
      <c r="C22" t="s">
        <v>829</v>
      </c>
      <c r="D22">
        <v>1976</v>
      </c>
      <c r="E22" t="s">
        <v>835</v>
      </c>
      <c r="F22" t="s">
        <v>1223</v>
      </c>
      <c r="G22" t="s">
        <v>1417</v>
      </c>
      <c r="H22" t="s">
        <v>993</v>
      </c>
      <c r="I22">
        <v>0</v>
      </c>
      <c r="J22">
        <v>0</v>
      </c>
      <c r="K22">
        <v>0</v>
      </c>
      <c r="L22">
        <v>3</v>
      </c>
      <c r="M22">
        <v>0</v>
      </c>
      <c r="N22">
        <v>18</v>
      </c>
      <c r="O22" s="4">
        <v>18</v>
      </c>
    </row>
    <row r="23" spans="1:15" x14ac:dyDescent="0.25">
      <c r="A23" t="s">
        <v>518</v>
      </c>
      <c r="B23" t="s">
        <v>1416</v>
      </c>
      <c r="C23" t="s">
        <v>829</v>
      </c>
      <c r="D23">
        <v>1982</v>
      </c>
      <c r="E23" t="s">
        <v>835</v>
      </c>
      <c r="F23" t="s">
        <v>1216</v>
      </c>
      <c r="G23" t="s">
        <v>1417</v>
      </c>
      <c r="H23" t="s">
        <v>1162</v>
      </c>
      <c r="I23">
        <v>0</v>
      </c>
      <c r="J23">
        <v>0</v>
      </c>
      <c r="K23">
        <v>0</v>
      </c>
      <c r="L23">
        <v>2</v>
      </c>
      <c r="M23">
        <v>0</v>
      </c>
      <c r="N23">
        <v>18</v>
      </c>
      <c r="O23" s="4">
        <v>18</v>
      </c>
    </row>
    <row r="24" spans="1:15" x14ac:dyDescent="0.25">
      <c r="A24" t="s">
        <v>657</v>
      </c>
      <c r="B24" t="s">
        <v>1408</v>
      </c>
      <c r="C24" t="s">
        <v>829</v>
      </c>
      <c r="D24">
        <v>1990</v>
      </c>
      <c r="E24" t="s">
        <v>833</v>
      </c>
      <c r="F24" t="s">
        <v>1297</v>
      </c>
      <c r="G24" t="s">
        <v>1421</v>
      </c>
      <c r="H24" t="s">
        <v>1187</v>
      </c>
      <c r="I24">
        <v>0</v>
      </c>
      <c r="J24">
        <v>0</v>
      </c>
      <c r="K24">
        <v>0</v>
      </c>
      <c r="L24">
        <v>2</v>
      </c>
      <c r="M24">
        <v>0</v>
      </c>
      <c r="N24">
        <v>18</v>
      </c>
      <c r="O24" s="4">
        <v>18</v>
      </c>
    </row>
    <row r="25" spans="1:15" x14ac:dyDescent="0.25">
      <c r="A25" t="s">
        <v>30</v>
      </c>
      <c r="B25" t="s">
        <v>1408</v>
      </c>
      <c r="C25" t="s">
        <v>830</v>
      </c>
      <c r="D25">
        <v>1961</v>
      </c>
      <c r="E25" t="s">
        <v>839</v>
      </c>
      <c r="F25" t="s">
        <v>1217</v>
      </c>
      <c r="G25" t="s">
        <v>1420</v>
      </c>
      <c r="H25" t="s">
        <v>999</v>
      </c>
      <c r="I25">
        <v>0</v>
      </c>
      <c r="J25">
        <v>0</v>
      </c>
      <c r="K25">
        <v>0</v>
      </c>
      <c r="L25">
        <v>2</v>
      </c>
      <c r="M25">
        <v>0</v>
      </c>
      <c r="N25">
        <v>12</v>
      </c>
      <c r="O25" s="4">
        <v>12</v>
      </c>
    </row>
    <row r="26" spans="1:15" x14ac:dyDescent="0.25">
      <c r="A26" t="s">
        <v>674</v>
      </c>
      <c r="B26" t="s">
        <v>1407</v>
      </c>
      <c r="C26" t="s">
        <v>829</v>
      </c>
      <c r="D26">
        <v>1979</v>
      </c>
      <c r="E26" t="s">
        <v>833</v>
      </c>
      <c r="F26" t="s">
        <v>1237</v>
      </c>
      <c r="G26" t="s">
        <v>1405</v>
      </c>
      <c r="H26" t="s">
        <v>1189</v>
      </c>
      <c r="I26">
        <v>0</v>
      </c>
      <c r="J26">
        <v>0</v>
      </c>
      <c r="K26">
        <v>0</v>
      </c>
      <c r="L26">
        <v>4</v>
      </c>
      <c r="M26">
        <v>0</v>
      </c>
      <c r="N26">
        <v>12</v>
      </c>
      <c r="O26" s="4">
        <v>24</v>
      </c>
    </row>
    <row r="27" spans="1:15" x14ac:dyDescent="0.25">
      <c r="A27" t="s">
        <v>213</v>
      </c>
      <c r="B27" t="s">
        <v>1409</v>
      </c>
      <c r="C27" t="s">
        <v>829</v>
      </c>
      <c r="D27">
        <v>1992</v>
      </c>
      <c r="E27" t="s">
        <v>833</v>
      </c>
      <c r="F27" t="s">
        <v>1220</v>
      </c>
      <c r="G27" t="s">
        <v>1418</v>
      </c>
      <c r="H27" t="s">
        <v>1077</v>
      </c>
      <c r="I27">
        <v>0</v>
      </c>
      <c r="J27">
        <v>0</v>
      </c>
      <c r="K27">
        <v>0</v>
      </c>
      <c r="L27">
        <v>4</v>
      </c>
      <c r="M27">
        <v>0</v>
      </c>
      <c r="N27">
        <v>12</v>
      </c>
      <c r="O27" s="4">
        <v>24</v>
      </c>
    </row>
    <row r="28" spans="1:15" x14ac:dyDescent="0.25">
      <c r="A28" t="s">
        <v>64</v>
      </c>
      <c r="B28" t="s">
        <v>1416</v>
      </c>
      <c r="C28" t="s">
        <v>829</v>
      </c>
      <c r="D28">
        <v>1986</v>
      </c>
      <c r="E28" t="s">
        <v>846</v>
      </c>
      <c r="F28" t="s">
        <v>1237</v>
      </c>
      <c r="G28" t="s">
        <v>1405</v>
      </c>
      <c r="H28" t="s">
        <v>1009</v>
      </c>
      <c r="I28">
        <v>0</v>
      </c>
      <c r="J28">
        <v>0</v>
      </c>
      <c r="K28">
        <v>0</v>
      </c>
      <c r="L28">
        <v>4</v>
      </c>
      <c r="M28">
        <v>1</v>
      </c>
      <c r="N28">
        <v>12</v>
      </c>
      <c r="O28" s="4">
        <v>24</v>
      </c>
    </row>
    <row r="29" spans="1:15" x14ac:dyDescent="0.25">
      <c r="A29" t="s">
        <v>397</v>
      </c>
      <c r="B29" t="s">
        <v>1409</v>
      </c>
      <c r="C29" t="s">
        <v>829</v>
      </c>
      <c r="D29">
        <v>2004</v>
      </c>
      <c r="E29" t="s">
        <v>854</v>
      </c>
      <c r="F29" t="s">
        <v>1217</v>
      </c>
      <c r="G29" t="s">
        <v>1420</v>
      </c>
      <c r="H29" t="s">
        <v>1009</v>
      </c>
      <c r="I29">
        <v>0</v>
      </c>
      <c r="J29">
        <v>0</v>
      </c>
      <c r="K29">
        <v>0</v>
      </c>
      <c r="L29">
        <v>4</v>
      </c>
      <c r="M29">
        <v>1</v>
      </c>
      <c r="N29">
        <v>12</v>
      </c>
      <c r="O29" s="4">
        <v>24</v>
      </c>
    </row>
    <row r="30" spans="1:15" x14ac:dyDescent="0.25">
      <c r="A30" t="s">
        <v>419</v>
      </c>
      <c r="B30" t="s">
        <v>1415</v>
      </c>
      <c r="C30" t="s">
        <v>829</v>
      </c>
      <c r="D30">
        <v>2002</v>
      </c>
      <c r="E30" t="s">
        <v>846</v>
      </c>
      <c r="F30" t="s">
        <v>1287</v>
      </c>
      <c r="G30" t="s">
        <v>1418</v>
      </c>
      <c r="H30" t="s">
        <v>1009</v>
      </c>
      <c r="I30">
        <v>0</v>
      </c>
      <c r="J30">
        <v>0</v>
      </c>
      <c r="K30">
        <v>0</v>
      </c>
      <c r="L30">
        <v>4</v>
      </c>
      <c r="M30">
        <v>1</v>
      </c>
      <c r="N30">
        <v>12</v>
      </c>
      <c r="O30" s="4">
        <v>24</v>
      </c>
    </row>
    <row r="31" spans="1:15" x14ac:dyDescent="0.25">
      <c r="A31" t="s">
        <v>423</v>
      </c>
      <c r="B31" t="s">
        <v>1409</v>
      </c>
      <c r="C31" t="s">
        <v>830</v>
      </c>
      <c r="D31">
        <v>1982</v>
      </c>
      <c r="E31" t="s">
        <v>833</v>
      </c>
      <c r="F31" t="s">
        <v>1225</v>
      </c>
      <c r="G31" t="s">
        <v>1422</v>
      </c>
      <c r="H31" t="s">
        <v>1009</v>
      </c>
      <c r="I31">
        <v>0</v>
      </c>
      <c r="J31">
        <v>0</v>
      </c>
      <c r="K31">
        <v>0</v>
      </c>
      <c r="L31">
        <v>4</v>
      </c>
      <c r="M31">
        <v>1</v>
      </c>
      <c r="N31">
        <v>12</v>
      </c>
      <c r="O31" s="4">
        <v>24</v>
      </c>
    </row>
    <row r="32" spans="1:15" x14ac:dyDescent="0.25">
      <c r="A32" t="s">
        <v>558</v>
      </c>
      <c r="B32" t="s">
        <v>1409</v>
      </c>
      <c r="C32" t="s">
        <v>829</v>
      </c>
      <c r="D32">
        <v>1980</v>
      </c>
      <c r="E32" t="s">
        <v>833</v>
      </c>
      <c r="F32" t="s">
        <v>1279</v>
      </c>
      <c r="G32" t="s">
        <v>1418</v>
      </c>
      <c r="H32" t="s">
        <v>1009</v>
      </c>
      <c r="I32">
        <v>0</v>
      </c>
      <c r="J32">
        <v>0</v>
      </c>
      <c r="K32">
        <v>0</v>
      </c>
      <c r="L32">
        <v>4</v>
      </c>
      <c r="M32">
        <v>1</v>
      </c>
      <c r="N32">
        <v>12</v>
      </c>
      <c r="O32" s="4">
        <v>24</v>
      </c>
    </row>
    <row r="33" spans="1:15" x14ac:dyDescent="0.25">
      <c r="A33" t="s">
        <v>665</v>
      </c>
      <c r="B33" t="s">
        <v>1407</v>
      </c>
      <c r="C33" t="s">
        <v>829</v>
      </c>
      <c r="D33">
        <v>1987</v>
      </c>
      <c r="E33" t="s">
        <v>833</v>
      </c>
      <c r="F33" t="s">
        <v>1263</v>
      </c>
      <c r="G33" t="s">
        <v>1419</v>
      </c>
      <c r="H33" t="s">
        <v>1009</v>
      </c>
      <c r="I33">
        <v>0</v>
      </c>
      <c r="J33">
        <v>0</v>
      </c>
      <c r="K33">
        <v>0</v>
      </c>
      <c r="L33">
        <v>4</v>
      </c>
      <c r="M33">
        <v>1</v>
      </c>
      <c r="N33">
        <v>12</v>
      </c>
      <c r="O33" s="4">
        <v>24</v>
      </c>
    </row>
    <row r="34" spans="1:15" x14ac:dyDescent="0.25">
      <c r="A34" t="s">
        <v>85</v>
      </c>
      <c r="B34" t="s">
        <v>1408</v>
      </c>
      <c r="C34" t="s">
        <v>829</v>
      </c>
      <c r="D34">
        <v>1992</v>
      </c>
      <c r="E34" t="s">
        <v>833</v>
      </c>
      <c r="F34" t="s">
        <v>1244</v>
      </c>
      <c r="G34" t="s">
        <v>1420</v>
      </c>
      <c r="H34" t="s">
        <v>1018</v>
      </c>
      <c r="I34">
        <v>0</v>
      </c>
      <c r="J34">
        <v>0</v>
      </c>
      <c r="K34">
        <v>0</v>
      </c>
      <c r="L34">
        <v>4</v>
      </c>
      <c r="M34">
        <v>1</v>
      </c>
      <c r="N34">
        <v>12</v>
      </c>
      <c r="O34" s="4">
        <v>24</v>
      </c>
    </row>
    <row r="35" spans="1:15" x14ac:dyDescent="0.25">
      <c r="A35" t="s">
        <v>26</v>
      </c>
      <c r="B35" t="s">
        <v>1414</v>
      </c>
      <c r="C35" t="s">
        <v>829</v>
      </c>
      <c r="D35">
        <v>2001</v>
      </c>
      <c r="E35" t="s">
        <v>833</v>
      </c>
      <c r="F35" t="s">
        <v>1220</v>
      </c>
      <c r="G35" t="s">
        <v>1418</v>
      </c>
      <c r="H35" t="s">
        <v>995</v>
      </c>
      <c r="I35">
        <v>0</v>
      </c>
      <c r="J35">
        <v>0</v>
      </c>
      <c r="K35">
        <v>0</v>
      </c>
      <c r="L35">
        <v>3</v>
      </c>
      <c r="M35">
        <v>0</v>
      </c>
      <c r="N35">
        <v>12</v>
      </c>
      <c r="O35" s="4">
        <v>12</v>
      </c>
    </row>
    <row r="36" spans="1:15" x14ac:dyDescent="0.25">
      <c r="A36" t="s">
        <v>247</v>
      </c>
      <c r="B36" t="s">
        <v>1414</v>
      </c>
      <c r="C36" t="s">
        <v>829</v>
      </c>
      <c r="D36">
        <v>2007</v>
      </c>
      <c r="E36" t="s">
        <v>833</v>
      </c>
      <c r="F36" t="s">
        <v>1238</v>
      </c>
      <c r="G36" t="s">
        <v>1420</v>
      </c>
      <c r="H36" t="s">
        <v>995</v>
      </c>
      <c r="I36">
        <v>0</v>
      </c>
      <c r="J36">
        <v>0</v>
      </c>
      <c r="K36">
        <v>0</v>
      </c>
      <c r="L36">
        <v>3</v>
      </c>
      <c r="M36">
        <v>0</v>
      </c>
      <c r="N36">
        <v>12</v>
      </c>
      <c r="O36" s="4">
        <v>12</v>
      </c>
    </row>
    <row r="37" spans="1:15" x14ac:dyDescent="0.25">
      <c r="A37" t="s">
        <v>502</v>
      </c>
      <c r="B37" t="s">
        <v>1414</v>
      </c>
      <c r="C37" t="s">
        <v>830</v>
      </c>
      <c r="D37">
        <v>2002</v>
      </c>
      <c r="E37" t="s">
        <v>833</v>
      </c>
      <c r="F37" t="s">
        <v>1225</v>
      </c>
      <c r="G37" t="s">
        <v>1422</v>
      </c>
      <c r="H37" t="s">
        <v>995</v>
      </c>
      <c r="I37">
        <v>0</v>
      </c>
      <c r="J37">
        <v>0</v>
      </c>
      <c r="K37">
        <v>0</v>
      </c>
      <c r="L37">
        <v>3</v>
      </c>
      <c r="M37">
        <v>0</v>
      </c>
      <c r="N37">
        <v>12</v>
      </c>
      <c r="O37" s="4">
        <v>12</v>
      </c>
    </row>
    <row r="38" spans="1:15" x14ac:dyDescent="0.25">
      <c r="A38" t="s">
        <v>513</v>
      </c>
      <c r="B38" t="s">
        <v>1414</v>
      </c>
      <c r="C38" t="s">
        <v>829</v>
      </c>
      <c r="D38">
        <v>2001</v>
      </c>
      <c r="E38" t="s">
        <v>876</v>
      </c>
      <c r="F38" t="s">
        <v>1220</v>
      </c>
      <c r="G38" t="s">
        <v>1418</v>
      </c>
      <c r="H38" t="s">
        <v>995</v>
      </c>
      <c r="I38">
        <v>0</v>
      </c>
      <c r="J38">
        <v>0</v>
      </c>
      <c r="K38">
        <v>0</v>
      </c>
      <c r="L38">
        <v>3</v>
      </c>
      <c r="M38">
        <v>0</v>
      </c>
      <c r="N38">
        <v>12</v>
      </c>
      <c r="O38" s="4">
        <v>12</v>
      </c>
    </row>
    <row r="39" spans="1:15" x14ac:dyDescent="0.25">
      <c r="A39" t="s">
        <v>653</v>
      </c>
      <c r="B39" t="s">
        <v>1414</v>
      </c>
      <c r="C39" t="s">
        <v>829</v>
      </c>
      <c r="D39">
        <v>1981</v>
      </c>
      <c r="E39" t="s">
        <v>833</v>
      </c>
      <c r="F39" t="s">
        <v>1242</v>
      </c>
      <c r="G39" t="s">
        <v>1422</v>
      </c>
      <c r="H39" t="s">
        <v>995</v>
      </c>
      <c r="I39">
        <v>0</v>
      </c>
      <c r="J39">
        <v>0</v>
      </c>
      <c r="K39">
        <v>0</v>
      </c>
      <c r="L39">
        <v>3</v>
      </c>
      <c r="M39">
        <v>0</v>
      </c>
      <c r="N39">
        <v>12</v>
      </c>
      <c r="O39" s="4">
        <v>12</v>
      </c>
    </row>
    <row r="40" spans="1:15" x14ac:dyDescent="0.25">
      <c r="A40" t="s">
        <v>263</v>
      </c>
      <c r="B40" t="s">
        <v>1409</v>
      </c>
      <c r="C40" t="s">
        <v>829</v>
      </c>
      <c r="D40">
        <v>1970</v>
      </c>
      <c r="E40" t="s">
        <v>833</v>
      </c>
      <c r="F40" t="s">
        <v>1216</v>
      </c>
      <c r="G40" t="s">
        <v>1417</v>
      </c>
      <c r="H40" t="s">
        <v>1022</v>
      </c>
      <c r="I40">
        <v>0</v>
      </c>
      <c r="J40">
        <v>0</v>
      </c>
      <c r="K40">
        <v>0</v>
      </c>
      <c r="L40">
        <v>2</v>
      </c>
      <c r="M40">
        <v>0</v>
      </c>
      <c r="N40">
        <v>12</v>
      </c>
      <c r="O40" s="4">
        <v>12</v>
      </c>
    </row>
    <row r="41" spans="1:15" x14ac:dyDescent="0.25">
      <c r="A41" t="s">
        <v>143</v>
      </c>
      <c r="B41" t="s">
        <v>1409</v>
      </c>
      <c r="C41" t="s">
        <v>829</v>
      </c>
      <c r="D41">
        <v>1998</v>
      </c>
      <c r="E41" t="s">
        <v>833</v>
      </c>
      <c r="F41" t="s">
        <v>1266</v>
      </c>
      <c r="G41" t="s">
        <v>1422</v>
      </c>
      <c r="H41" t="s">
        <v>1047</v>
      </c>
      <c r="I41">
        <v>0</v>
      </c>
      <c r="J41">
        <v>0</v>
      </c>
      <c r="K41">
        <v>1</v>
      </c>
      <c r="L41">
        <v>4</v>
      </c>
      <c r="M41">
        <v>0</v>
      </c>
      <c r="N41">
        <v>120</v>
      </c>
      <c r="O41" s="4">
        <v>480</v>
      </c>
    </row>
    <row r="42" spans="1:15" x14ac:dyDescent="0.25">
      <c r="A42" t="s">
        <v>220</v>
      </c>
      <c r="B42" t="s">
        <v>1409</v>
      </c>
      <c r="C42" t="s">
        <v>829</v>
      </c>
      <c r="D42">
        <v>1983</v>
      </c>
      <c r="E42" t="s">
        <v>833</v>
      </c>
      <c r="F42" t="s">
        <v>1237</v>
      </c>
      <c r="G42" t="s">
        <v>1405</v>
      </c>
      <c r="H42" t="s">
        <v>1047</v>
      </c>
      <c r="I42">
        <v>0</v>
      </c>
      <c r="J42">
        <v>0</v>
      </c>
      <c r="K42">
        <v>1</v>
      </c>
      <c r="L42">
        <v>4</v>
      </c>
      <c r="M42">
        <v>0</v>
      </c>
      <c r="N42">
        <v>120</v>
      </c>
      <c r="O42" s="4">
        <v>480</v>
      </c>
    </row>
    <row r="43" spans="1:15" x14ac:dyDescent="0.25">
      <c r="A43" t="s">
        <v>282</v>
      </c>
      <c r="B43" t="s">
        <v>1426</v>
      </c>
      <c r="C43" t="s">
        <v>829</v>
      </c>
      <c r="D43">
        <v>1983</v>
      </c>
      <c r="E43" t="s">
        <v>833</v>
      </c>
      <c r="F43" t="s">
        <v>1216</v>
      </c>
      <c r="G43" t="s">
        <v>1417</v>
      </c>
      <c r="H43" t="s">
        <v>1047</v>
      </c>
      <c r="I43">
        <v>0</v>
      </c>
      <c r="J43">
        <v>0</v>
      </c>
      <c r="K43">
        <v>1</v>
      </c>
      <c r="L43">
        <v>4</v>
      </c>
      <c r="M43">
        <v>0</v>
      </c>
      <c r="N43">
        <v>120</v>
      </c>
      <c r="O43" s="4">
        <v>480</v>
      </c>
    </row>
    <row r="44" spans="1:15" x14ac:dyDescent="0.25">
      <c r="A44" t="s">
        <v>333</v>
      </c>
      <c r="B44" t="s">
        <v>1416</v>
      </c>
      <c r="C44" t="s">
        <v>829</v>
      </c>
      <c r="D44">
        <v>1966</v>
      </c>
      <c r="E44" t="s">
        <v>842</v>
      </c>
      <c r="F44" t="s">
        <v>1247</v>
      </c>
      <c r="G44" t="s">
        <v>1417</v>
      </c>
      <c r="H44" t="s">
        <v>1047</v>
      </c>
      <c r="I44">
        <v>0</v>
      </c>
      <c r="J44">
        <v>0</v>
      </c>
      <c r="K44">
        <v>1</v>
      </c>
      <c r="L44">
        <v>4</v>
      </c>
      <c r="M44">
        <v>0</v>
      </c>
      <c r="N44">
        <v>120</v>
      </c>
      <c r="O44" s="4">
        <v>480</v>
      </c>
    </row>
    <row r="45" spans="1:15" x14ac:dyDescent="0.25">
      <c r="A45" t="s">
        <v>313</v>
      </c>
      <c r="B45" t="s">
        <v>1408</v>
      </c>
      <c r="C45" t="s">
        <v>829</v>
      </c>
      <c r="D45">
        <v>1983</v>
      </c>
      <c r="E45" t="s">
        <v>840</v>
      </c>
      <c r="F45" t="s">
        <v>1226</v>
      </c>
      <c r="G45" t="s">
        <v>1420</v>
      </c>
      <c r="H45" t="s">
        <v>1105</v>
      </c>
      <c r="I45">
        <v>0</v>
      </c>
      <c r="J45">
        <v>0</v>
      </c>
      <c r="K45">
        <v>0</v>
      </c>
      <c r="L45">
        <v>2</v>
      </c>
      <c r="M45">
        <v>0</v>
      </c>
      <c r="N45">
        <v>10</v>
      </c>
      <c r="O45" s="4">
        <v>10</v>
      </c>
    </row>
    <row r="46" spans="1:15" x14ac:dyDescent="0.25">
      <c r="A46" t="s">
        <v>668</v>
      </c>
      <c r="B46" t="s">
        <v>1408</v>
      </c>
      <c r="C46" t="s">
        <v>829</v>
      </c>
      <c r="D46">
        <v>1966</v>
      </c>
      <c r="E46" t="s">
        <v>833</v>
      </c>
      <c r="F46" t="s">
        <v>1270</v>
      </c>
      <c r="G46" t="s">
        <v>1420</v>
      </c>
      <c r="H46" t="s">
        <v>1105</v>
      </c>
      <c r="I46">
        <v>0</v>
      </c>
      <c r="J46">
        <v>0</v>
      </c>
      <c r="K46">
        <v>0</v>
      </c>
      <c r="L46">
        <v>2</v>
      </c>
      <c r="M46">
        <v>0</v>
      </c>
      <c r="N46">
        <v>10</v>
      </c>
      <c r="O46" s="4">
        <v>10</v>
      </c>
    </row>
    <row r="47" spans="1:15" x14ac:dyDescent="0.25">
      <c r="A47" t="s">
        <v>300</v>
      </c>
      <c r="B47" t="s">
        <v>1409</v>
      </c>
      <c r="C47" t="s">
        <v>829</v>
      </c>
      <c r="D47">
        <v>1995</v>
      </c>
      <c r="E47" t="s">
        <v>833</v>
      </c>
      <c r="F47" t="s">
        <v>1220</v>
      </c>
      <c r="G47" t="s">
        <v>1418</v>
      </c>
      <c r="H47" t="s">
        <v>1100</v>
      </c>
      <c r="I47">
        <v>0</v>
      </c>
      <c r="J47">
        <v>0</v>
      </c>
      <c r="K47">
        <v>0</v>
      </c>
      <c r="L47">
        <v>4</v>
      </c>
      <c r="M47">
        <v>0</v>
      </c>
      <c r="N47">
        <v>10</v>
      </c>
      <c r="O47" s="4">
        <v>20</v>
      </c>
    </row>
    <row r="48" spans="1:15" x14ac:dyDescent="0.25">
      <c r="A48" t="s">
        <v>273</v>
      </c>
      <c r="B48" t="s">
        <v>1414</v>
      </c>
      <c r="C48" t="s">
        <v>829</v>
      </c>
      <c r="D48">
        <v>1997</v>
      </c>
      <c r="E48" t="s">
        <v>833</v>
      </c>
      <c r="F48" t="s">
        <v>1250</v>
      </c>
      <c r="G48" t="s">
        <v>1423</v>
      </c>
      <c r="H48" t="s">
        <v>1091</v>
      </c>
      <c r="I48">
        <v>0</v>
      </c>
      <c r="J48">
        <v>0</v>
      </c>
      <c r="K48">
        <v>0</v>
      </c>
      <c r="L48">
        <v>3</v>
      </c>
      <c r="M48">
        <v>0</v>
      </c>
      <c r="N48">
        <v>10</v>
      </c>
      <c r="O48" s="4">
        <v>10</v>
      </c>
    </row>
    <row r="49" spans="1:15" x14ac:dyDescent="0.25">
      <c r="A49" t="s">
        <v>803</v>
      </c>
      <c r="B49" t="s">
        <v>1407</v>
      </c>
      <c r="C49" t="s">
        <v>829</v>
      </c>
      <c r="D49">
        <v>1974</v>
      </c>
      <c r="E49" t="s">
        <v>833</v>
      </c>
      <c r="F49" t="s">
        <v>1232</v>
      </c>
      <c r="G49" t="s">
        <v>1417</v>
      </c>
      <c r="H49" t="s">
        <v>1209</v>
      </c>
      <c r="I49">
        <v>0</v>
      </c>
      <c r="J49">
        <v>0</v>
      </c>
      <c r="K49">
        <v>0</v>
      </c>
      <c r="L49">
        <v>2</v>
      </c>
      <c r="M49">
        <v>0</v>
      </c>
      <c r="N49">
        <v>10</v>
      </c>
      <c r="O49" s="4">
        <v>10</v>
      </c>
    </row>
    <row r="50" spans="1:15" x14ac:dyDescent="0.25">
      <c r="A50" t="s">
        <v>72</v>
      </c>
      <c r="B50" t="s">
        <v>1408</v>
      </c>
      <c r="C50" t="s">
        <v>829</v>
      </c>
      <c r="D50">
        <v>1986</v>
      </c>
      <c r="E50" t="s">
        <v>832</v>
      </c>
      <c r="F50" t="s">
        <v>1216</v>
      </c>
      <c r="G50" t="s">
        <v>1417</v>
      </c>
      <c r="H50" t="s">
        <v>1014</v>
      </c>
      <c r="I50">
        <v>0</v>
      </c>
      <c r="J50">
        <v>0</v>
      </c>
      <c r="K50">
        <v>0</v>
      </c>
      <c r="L50">
        <v>4</v>
      </c>
      <c r="M50">
        <v>0</v>
      </c>
      <c r="N50">
        <v>132</v>
      </c>
      <c r="O50" s="4">
        <v>264</v>
      </c>
    </row>
    <row r="51" spans="1:15" x14ac:dyDescent="0.25">
      <c r="A51" t="s">
        <v>77</v>
      </c>
      <c r="B51" t="s">
        <v>1408</v>
      </c>
      <c r="C51" t="s">
        <v>829</v>
      </c>
      <c r="D51">
        <v>1993</v>
      </c>
      <c r="E51" t="s">
        <v>832</v>
      </c>
      <c r="F51" t="s">
        <v>1216</v>
      </c>
      <c r="G51" t="s">
        <v>1417</v>
      </c>
      <c r="H51" t="s">
        <v>1014</v>
      </c>
      <c r="I51">
        <v>0</v>
      </c>
      <c r="J51">
        <v>0</v>
      </c>
      <c r="K51">
        <v>0</v>
      </c>
      <c r="L51">
        <v>4</v>
      </c>
      <c r="M51">
        <v>0</v>
      </c>
      <c r="N51">
        <v>132</v>
      </c>
      <c r="O51" s="4">
        <v>264</v>
      </c>
    </row>
    <row r="52" spans="1:15" x14ac:dyDescent="0.25">
      <c r="A52" t="s">
        <v>98</v>
      </c>
      <c r="B52" t="s">
        <v>1408</v>
      </c>
      <c r="C52" t="s">
        <v>830</v>
      </c>
      <c r="D52">
        <v>1971</v>
      </c>
      <c r="E52" t="s">
        <v>842</v>
      </c>
      <c r="F52" t="s">
        <v>1248</v>
      </c>
      <c r="G52" t="s">
        <v>1422</v>
      </c>
      <c r="H52" t="s">
        <v>1025</v>
      </c>
      <c r="I52">
        <v>0</v>
      </c>
      <c r="J52">
        <v>0</v>
      </c>
      <c r="K52">
        <v>0</v>
      </c>
      <c r="L52">
        <v>2</v>
      </c>
      <c r="M52">
        <v>0</v>
      </c>
      <c r="N52">
        <v>11</v>
      </c>
      <c r="O52" s="4">
        <v>11</v>
      </c>
    </row>
    <row r="53" spans="1:15" x14ac:dyDescent="0.25">
      <c r="A53" t="s">
        <v>214</v>
      </c>
      <c r="B53" t="s">
        <v>1409</v>
      </c>
      <c r="C53" t="s">
        <v>829</v>
      </c>
      <c r="D53">
        <v>1987</v>
      </c>
      <c r="E53" t="s">
        <v>845</v>
      </c>
      <c r="F53" t="s">
        <v>1260</v>
      </c>
      <c r="G53" t="s">
        <v>1424</v>
      </c>
      <c r="H53" t="s">
        <v>1078</v>
      </c>
      <c r="I53">
        <v>0</v>
      </c>
      <c r="J53">
        <v>0</v>
      </c>
      <c r="K53">
        <v>1</v>
      </c>
      <c r="L53">
        <v>4</v>
      </c>
      <c r="M53">
        <v>0</v>
      </c>
      <c r="N53">
        <v>144</v>
      </c>
      <c r="O53" s="4">
        <v>576</v>
      </c>
    </row>
    <row r="54" spans="1:15" x14ac:dyDescent="0.25">
      <c r="A54" t="s">
        <v>227</v>
      </c>
      <c r="B54" t="s">
        <v>1426</v>
      </c>
      <c r="C54" t="s">
        <v>829</v>
      </c>
      <c r="D54">
        <v>2004</v>
      </c>
      <c r="E54" t="s">
        <v>842</v>
      </c>
      <c r="F54" t="s">
        <v>1277</v>
      </c>
      <c r="G54" t="s">
        <v>1422</v>
      </c>
      <c r="H54" t="s">
        <v>1078</v>
      </c>
      <c r="I54">
        <v>0</v>
      </c>
      <c r="J54">
        <v>0</v>
      </c>
      <c r="K54">
        <v>1</v>
      </c>
      <c r="L54">
        <v>4</v>
      </c>
      <c r="M54">
        <v>0</v>
      </c>
      <c r="N54">
        <v>144</v>
      </c>
      <c r="O54" s="4">
        <v>576</v>
      </c>
    </row>
    <row r="55" spans="1:15" x14ac:dyDescent="0.25">
      <c r="A55" t="s">
        <v>463</v>
      </c>
      <c r="B55" t="s">
        <v>1409</v>
      </c>
      <c r="C55" t="s">
        <v>829</v>
      </c>
      <c r="D55">
        <v>2002</v>
      </c>
      <c r="E55" t="s">
        <v>833</v>
      </c>
      <c r="F55" t="s">
        <v>1274</v>
      </c>
      <c r="G55" t="s">
        <v>1421</v>
      </c>
      <c r="H55" t="s">
        <v>1078</v>
      </c>
      <c r="I55">
        <v>0</v>
      </c>
      <c r="J55">
        <v>0</v>
      </c>
      <c r="K55">
        <v>1</v>
      </c>
      <c r="L55">
        <v>4</v>
      </c>
      <c r="M55">
        <v>0</v>
      </c>
      <c r="N55">
        <v>144</v>
      </c>
      <c r="O55" s="4">
        <v>576</v>
      </c>
    </row>
    <row r="56" spans="1:15" x14ac:dyDescent="0.25">
      <c r="A56" t="s">
        <v>102</v>
      </c>
      <c r="B56" t="s">
        <v>1409</v>
      </c>
      <c r="C56" t="s">
        <v>829</v>
      </c>
      <c r="D56">
        <v>1983</v>
      </c>
      <c r="E56" t="s">
        <v>833</v>
      </c>
      <c r="F56" t="s">
        <v>1239</v>
      </c>
      <c r="G56" t="s">
        <v>1423</v>
      </c>
      <c r="H56" t="s">
        <v>1028</v>
      </c>
      <c r="I56">
        <v>0</v>
      </c>
      <c r="J56">
        <v>0</v>
      </c>
      <c r="K56">
        <v>1</v>
      </c>
      <c r="L56">
        <v>4</v>
      </c>
      <c r="M56">
        <v>0</v>
      </c>
      <c r="N56">
        <v>156</v>
      </c>
      <c r="O56" s="4">
        <v>624</v>
      </c>
    </row>
    <row r="57" spans="1:15" x14ac:dyDescent="0.25">
      <c r="A57" t="s">
        <v>425</v>
      </c>
      <c r="B57" t="s">
        <v>1414</v>
      </c>
      <c r="C57" t="s">
        <v>829</v>
      </c>
      <c r="D57">
        <v>2001</v>
      </c>
      <c r="E57" t="s">
        <v>845</v>
      </c>
      <c r="F57" t="s">
        <v>1216</v>
      </c>
      <c r="G57" t="s">
        <v>1417</v>
      </c>
      <c r="H57" t="s">
        <v>1028</v>
      </c>
      <c r="I57">
        <v>0</v>
      </c>
      <c r="J57">
        <v>0</v>
      </c>
      <c r="K57">
        <v>1</v>
      </c>
      <c r="L57">
        <v>4</v>
      </c>
      <c r="M57">
        <v>0</v>
      </c>
      <c r="N57">
        <v>156</v>
      </c>
      <c r="O57" s="4">
        <v>624</v>
      </c>
    </row>
    <row r="58" spans="1:15" x14ac:dyDescent="0.25">
      <c r="A58" t="s">
        <v>363</v>
      </c>
      <c r="B58" t="s">
        <v>1426</v>
      </c>
      <c r="C58" t="s">
        <v>829</v>
      </c>
      <c r="D58">
        <v>1984</v>
      </c>
      <c r="E58" t="s">
        <v>833</v>
      </c>
      <c r="F58" t="s">
        <v>1233</v>
      </c>
      <c r="G58" t="s">
        <v>1418</v>
      </c>
      <c r="H58" t="s">
        <v>1119</v>
      </c>
      <c r="I58">
        <v>0</v>
      </c>
      <c r="J58">
        <v>350000</v>
      </c>
      <c r="K58">
        <v>1</v>
      </c>
      <c r="L58">
        <v>4</v>
      </c>
      <c r="M58">
        <v>0</v>
      </c>
      <c r="N58">
        <v>156</v>
      </c>
      <c r="O58" s="4">
        <v>624</v>
      </c>
    </row>
    <row r="59" spans="1:15" x14ac:dyDescent="0.25">
      <c r="A59" t="s">
        <v>439</v>
      </c>
      <c r="B59" t="s">
        <v>1409</v>
      </c>
      <c r="C59" t="s">
        <v>829</v>
      </c>
      <c r="D59">
        <v>2001</v>
      </c>
      <c r="E59" t="s">
        <v>833</v>
      </c>
      <c r="F59" t="s">
        <v>1274</v>
      </c>
      <c r="G59" t="s">
        <v>1421</v>
      </c>
      <c r="H59" t="s">
        <v>1140</v>
      </c>
      <c r="I59">
        <v>0</v>
      </c>
      <c r="J59">
        <v>0</v>
      </c>
      <c r="K59">
        <v>1</v>
      </c>
      <c r="L59">
        <v>4</v>
      </c>
      <c r="M59">
        <v>0</v>
      </c>
      <c r="N59">
        <v>156</v>
      </c>
      <c r="O59" s="4">
        <v>624</v>
      </c>
    </row>
    <row r="60" spans="1:15" x14ac:dyDescent="0.25">
      <c r="A60" t="s">
        <v>125</v>
      </c>
      <c r="B60" t="s">
        <v>1426</v>
      </c>
      <c r="C60" t="s">
        <v>829</v>
      </c>
      <c r="D60">
        <v>1994</v>
      </c>
      <c r="E60" t="s">
        <v>835</v>
      </c>
      <c r="F60" t="s">
        <v>1237</v>
      </c>
      <c r="G60" t="s">
        <v>1405</v>
      </c>
      <c r="H60" t="s">
        <v>1041</v>
      </c>
      <c r="I60">
        <v>1</v>
      </c>
      <c r="J60">
        <v>0</v>
      </c>
      <c r="K60">
        <v>1</v>
      </c>
      <c r="L60">
        <v>4</v>
      </c>
      <c r="M60">
        <v>0</v>
      </c>
      <c r="N60">
        <v>180</v>
      </c>
      <c r="O60" s="4">
        <v>720</v>
      </c>
    </row>
    <row r="61" spans="1:15" x14ac:dyDescent="0.25">
      <c r="A61" t="s">
        <v>358</v>
      </c>
      <c r="B61" t="s">
        <v>1409</v>
      </c>
      <c r="C61" t="s">
        <v>829</v>
      </c>
      <c r="D61">
        <v>1972</v>
      </c>
      <c r="E61" t="s">
        <v>833</v>
      </c>
      <c r="F61" t="s">
        <v>1243</v>
      </c>
      <c r="G61" t="s">
        <v>1423</v>
      </c>
      <c r="H61" t="s">
        <v>1117</v>
      </c>
      <c r="I61">
        <v>0</v>
      </c>
      <c r="J61">
        <v>0</v>
      </c>
      <c r="K61">
        <v>1</v>
      </c>
      <c r="L61">
        <v>4</v>
      </c>
      <c r="M61">
        <v>0</v>
      </c>
      <c r="N61">
        <v>216</v>
      </c>
      <c r="O61" s="4">
        <v>864</v>
      </c>
    </row>
    <row r="62" spans="1:15" x14ac:dyDescent="0.25">
      <c r="A62" t="s">
        <v>428</v>
      </c>
      <c r="B62" t="s">
        <v>1409</v>
      </c>
      <c r="C62" t="s">
        <v>829</v>
      </c>
      <c r="D62">
        <v>1985</v>
      </c>
      <c r="E62" t="s">
        <v>835</v>
      </c>
      <c r="F62" t="s">
        <v>1269</v>
      </c>
      <c r="G62" t="s">
        <v>1421</v>
      </c>
      <c r="H62" t="s">
        <v>1137</v>
      </c>
      <c r="I62">
        <v>0</v>
      </c>
      <c r="J62">
        <v>0</v>
      </c>
      <c r="K62">
        <v>1</v>
      </c>
      <c r="L62">
        <v>4</v>
      </c>
      <c r="M62">
        <v>0</v>
      </c>
      <c r="N62">
        <v>228</v>
      </c>
      <c r="O62" s="4">
        <v>912</v>
      </c>
    </row>
    <row r="63" spans="1:15" x14ac:dyDescent="0.25">
      <c r="A63" t="s">
        <v>462</v>
      </c>
      <c r="B63" t="s">
        <v>1409</v>
      </c>
      <c r="C63" t="s">
        <v>829</v>
      </c>
      <c r="D63">
        <v>1995</v>
      </c>
      <c r="E63" t="s">
        <v>835</v>
      </c>
      <c r="F63" t="s">
        <v>1269</v>
      </c>
      <c r="G63" t="s">
        <v>1421</v>
      </c>
      <c r="H63" t="s">
        <v>1137</v>
      </c>
      <c r="I63">
        <v>0</v>
      </c>
      <c r="J63">
        <v>0</v>
      </c>
      <c r="K63">
        <v>1</v>
      </c>
      <c r="L63">
        <v>4</v>
      </c>
      <c r="M63">
        <v>0</v>
      </c>
      <c r="N63">
        <v>228</v>
      </c>
      <c r="O63" s="4">
        <v>912</v>
      </c>
    </row>
    <row r="64" spans="1:15" x14ac:dyDescent="0.25">
      <c r="A64" t="s">
        <v>281</v>
      </c>
      <c r="B64" t="s">
        <v>1409</v>
      </c>
      <c r="C64" t="s">
        <v>830</v>
      </c>
      <c r="D64">
        <v>1961</v>
      </c>
      <c r="E64" t="s">
        <v>842</v>
      </c>
      <c r="F64" t="s">
        <v>1239</v>
      </c>
      <c r="G64" t="s">
        <v>1423</v>
      </c>
      <c r="H64" t="s">
        <v>1095</v>
      </c>
      <c r="I64">
        <v>1</v>
      </c>
      <c r="J64">
        <v>0</v>
      </c>
      <c r="K64">
        <v>0</v>
      </c>
      <c r="L64">
        <v>4</v>
      </c>
      <c r="M64">
        <v>0</v>
      </c>
      <c r="N64">
        <v>34</v>
      </c>
      <c r="O64" s="4">
        <v>68</v>
      </c>
    </row>
    <row r="65" spans="1:15" x14ac:dyDescent="0.25">
      <c r="A65" t="s">
        <v>652</v>
      </c>
      <c r="B65" t="s">
        <v>1415</v>
      </c>
      <c r="C65" t="s">
        <v>829</v>
      </c>
      <c r="D65">
        <v>1995</v>
      </c>
      <c r="E65" t="s">
        <v>880</v>
      </c>
      <c r="F65" t="s">
        <v>1264</v>
      </c>
      <c r="G65" t="s">
        <v>1423</v>
      </c>
      <c r="H65" t="s">
        <v>1184</v>
      </c>
      <c r="I65">
        <v>0</v>
      </c>
      <c r="J65">
        <v>0</v>
      </c>
      <c r="K65">
        <v>0</v>
      </c>
      <c r="L65">
        <v>4</v>
      </c>
      <c r="M65">
        <v>0</v>
      </c>
      <c r="N65">
        <v>34</v>
      </c>
      <c r="O65" s="4">
        <v>68</v>
      </c>
    </row>
    <row r="66" spans="1:15" x14ac:dyDescent="0.25">
      <c r="A66" t="s">
        <v>256</v>
      </c>
      <c r="B66" t="s">
        <v>1414</v>
      </c>
      <c r="C66" t="s">
        <v>829</v>
      </c>
      <c r="D66">
        <v>1987</v>
      </c>
      <c r="E66" t="s">
        <v>839</v>
      </c>
      <c r="F66" t="s">
        <v>1266</v>
      </c>
      <c r="G66" t="s">
        <v>1422</v>
      </c>
      <c r="H66" t="s">
        <v>1088</v>
      </c>
      <c r="I66">
        <v>1</v>
      </c>
      <c r="J66">
        <v>0</v>
      </c>
      <c r="K66">
        <v>0</v>
      </c>
      <c r="L66">
        <v>4</v>
      </c>
      <c r="M66">
        <v>0</v>
      </c>
      <c r="N66">
        <v>34</v>
      </c>
      <c r="O66" s="4">
        <v>68</v>
      </c>
    </row>
    <row r="67" spans="1:15" x14ac:dyDescent="0.25">
      <c r="A67" t="s">
        <v>118</v>
      </c>
      <c r="B67" t="s">
        <v>1415</v>
      </c>
      <c r="C67" t="s">
        <v>829</v>
      </c>
      <c r="D67">
        <v>1995</v>
      </c>
      <c r="E67" t="s">
        <v>846</v>
      </c>
      <c r="F67" t="s">
        <v>1240</v>
      </c>
      <c r="G67" t="s">
        <v>1418</v>
      </c>
      <c r="H67" t="s">
        <v>1037</v>
      </c>
      <c r="I67">
        <v>0</v>
      </c>
      <c r="J67">
        <v>0</v>
      </c>
      <c r="K67">
        <v>0</v>
      </c>
      <c r="L67">
        <v>4</v>
      </c>
      <c r="M67">
        <v>0</v>
      </c>
      <c r="N67">
        <v>29</v>
      </c>
      <c r="O67" s="4">
        <v>58</v>
      </c>
    </row>
    <row r="68" spans="1:15" x14ac:dyDescent="0.25">
      <c r="A68" t="s">
        <v>321</v>
      </c>
      <c r="B68" t="s">
        <v>1426</v>
      </c>
      <c r="C68" t="s">
        <v>829</v>
      </c>
      <c r="D68">
        <v>1986</v>
      </c>
      <c r="E68" t="s">
        <v>833</v>
      </c>
      <c r="F68" t="s">
        <v>1247</v>
      </c>
      <c r="G68" t="s">
        <v>1417</v>
      </c>
      <c r="H68" t="s">
        <v>1107</v>
      </c>
      <c r="I68">
        <v>0</v>
      </c>
      <c r="J68">
        <v>0</v>
      </c>
      <c r="K68">
        <v>0</v>
      </c>
      <c r="L68">
        <v>4</v>
      </c>
      <c r="M68">
        <v>0</v>
      </c>
      <c r="N68">
        <v>30</v>
      </c>
      <c r="O68" s="4">
        <v>60</v>
      </c>
    </row>
    <row r="69" spans="1:15" x14ac:dyDescent="0.25">
      <c r="A69" t="s">
        <v>517</v>
      </c>
      <c r="B69" t="s">
        <v>1408</v>
      </c>
      <c r="C69" t="s">
        <v>829</v>
      </c>
      <c r="D69">
        <v>1990</v>
      </c>
      <c r="E69" t="s">
        <v>833</v>
      </c>
      <c r="F69" t="s">
        <v>1237</v>
      </c>
      <c r="G69" t="s">
        <v>1405</v>
      </c>
      <c r="H69" t="s">
        <v>1161</v>
      </c>
      <c r="I69">
        <v>0</v>
      </c>
      <c r="J69">
        <v>0</v>
      </c>
      <c r="K69">
        <v>1</v>
      </c>
      <c r="L69">
        <v>4</v>
      </c>
      <c r="M69">
        <v>0</v>
      </c>
      <c r="N69">
        <v>30</v>
      </c>
      <c r="O69" s="4">
        <v>120</v>
      </c>
    </row>
    <row r="70" spans="1:15" x14ac:dyDescent="0.25">
      <c r="A70" t="s">
        <v>751</v>
      </c>
      <c r="B70" t="s">
        <v>1415</v>
      </c>
      <c r="C70" t="s">
        <v>829</v>
      </c>
      <c r="D70">
        <v>1994</v>
      </c>
      <c r="E70" t="s">
        <v>833</v>
      </c>
      <c r="F70" t="s">
        <v>1264</v>
      </c>
      <c r="G70" t="s">
        <v>1423</v>
      </c>
      <c r="H70" t="s">
        <v>1204</v>
      </c>
      <c r="I70">
        <v>0</v>
      </c>
      <c r="J70">
        <v>0</v>
      </c>
      <c r="K70">
        <v>0</v>
      </c>
      <c r="L70">
        <v>4</v>
      </c>
      <c r="M70">
        <v>0</v>
      </c>
      <c r="N70">
        <v>30</v>
      </c>
      <c r="O70" s="4">
        <v>60</v>
      </c>
    </row>
    <row r="71" spans="1:15" x14ac:dyDescent="0.25">
      <c r="A71" t="s">
        <v>183</v>
      </c>
      <c r="B71" t="s">
        <v>1409</v>
      </c>
      <c r="C71" t="s">
        <v>829</v>
      </c>
      <c r="D71">
        <v>1985</v>
      </c>
      <c r="E71" t="s">
        <v>840</v>
      </c>
      <c r="F71" t="s">
        <v>1260</v>
      </c>
      <c r="G71" t="s">
        <v>1424</v>
      </c>
      <c r="H71" t="s">
        <v>1062</v>
      </c>
      <c r="I71">
        <v>0</v>
      </c>
      <c r="J71">
        <v>0</v>
      </c>
      <c r="K71">
        <v>0</v>
      </c>
      <c r="L71">
        <v>4</v>
      </c>
      <c r="M71">
        <v>0</v>
      </c>
      <c r="N71">
        <v>30</v>
      </c>
      <c r="O71" s="4">
        <v>60</v>
      </c>
    </row>
    <row r="72" spans="1:15" x14ac:dyDescent="0.25">
      <c r="A72" t="s">
        <v>337</v>
      </c>
      <c r="B72" t="s">
        <v>1426</v>
      </c>
      <c r="C72" t="s">
        <v>829</v>
      </c>
      <c r="D72">
        <v>2002</v>
      </c>
      <c r="E72" t="s">
        <v>833</v>
      </c>
      <c r="F72" t="s">
        <v>1264</v>
      </c>
      <c r="G72" t="s">
        <v>1423</v>
      </c>
      <c r="H72" t="s">
        <v>1113</v>
      </c>
      <c r="I72">
        <v>0</v>
      </c>
      <c r="J72">
        <v>0</v>
      </c>
      <c r="K72">
        <v>0</v>
      </c>
      <c r="L72">
        <v>4</v>
      </c>
      <c r="M72">
        <v>0</v>
      </c>
      <c r="N72">
        <v>24</v>
      </c>
      <c r="O72" s="4">
        <v>48</v>
      </c>
    </row>
    <row r="73" spans="1:15" x14ac:dyDescent="0.25">
      <c r="A73" t="s">
        <v>521</v>
      </c>
      <c r="B73" t="s">
        <v>1407</v>
      </c>
      <c r="C73" t="s">
        <v>829</v>
      </c>
      <c r="D73">
        <v>1968</v>
      </c>
      <c r="E73" t="s">
        <v>833</v>
      </c>
      <c r="F73" t="s">
        <v>1262</v>
      </c>
      <c r="G73" t="s">
        <v>1417</v>
      </c>
      <c r="H73" t="s">
        <v>1113</v>
      </c>
      <c r="I73">
        <v>1</v>
      </c>
      <c r="J73">
        <v>0</v>
      </c>
      <c r="K73">
        <v>0</v>
      </c>
      <c r="L73">
        <v>4</v>
      </c>
      <c r="M73">
        <v>0</v>
      </c>
      <c r="N73">
        <v>24</v>
      </c>
      <c r="O73" s="4">
        <v>48</v>
      </c>
    </row>
    <row r="74" spans="1:15" x14ac:dyDescent="0.25">
      <c r="A74" t="s">
        <v>598</v>
      </c>
      <c r="B74" t="s">
        <v>1426</v>
      </c>
      <c r="C74" t="s">
        <v>829</v>
      </c>
      <c r="D74">
        <v>1987</v>
      </c>
      <c r="E74" t="s">
        <v>833</v>
      </c>
      <c r="F74" t="s">
        <v>1225</v>
      </c>
      <c r="G74" t="s">
        <v>1422</v>
      </c>
      <c r="H74" t="s">
        <v>1113</v>
      </c>
      <c r="I74">
        <v>0</v>
      </c>
      <c r="J74">
        <v>0</v>
      </c>
      <c r="K74">
        <v>0</v>
      </c>
      <c r="L74">
        <v>4</v>
      </c>
      <c r="M74">
        <v>0</v>
      </c>
      <c r="N74">
        <v>24</v>
      </c>
      <c r="O74" s="4">
        <v>48</v>
      </c>
    </row>
    <row r="75" spans="1:15" x14ac:dyDescent="0.25">
      <c r="A75" t="s">
        <v>172</v>
      </c>
      <c r="B75" t="s">
        <v>1414</v>
      </c>
      <c r="C75" t="s">
        <v>830</v>
      </c>
      <c r="D75">
        <v>1961</v>
      </c>
      <c r="E75" t="s">
        <v>858</v>
      </c>
      <c r="F75" t="s">
        <v>1237</v>
      </c>
      <c r="G75" t="s">
        <v>1405</v>
      </c>
      <c r="H75" t="s">
        <v>1030</v>
      </c>
      <c r="I75">
        <v>0</v>
      </c>
      <c r="J75">
        <v>0</v>
      </c>
      <c r="K75">
        <v>0</v>
      </c>
      <c r="L75">
        <v>4</v>
      </c>
      <c r="M75">
        <v>0</v>
      </c>
      <c r="N75">
        <v>24</v>
      </c>
      <c r="O75" s="4">
        <v>48</v>
      </c>
    </row>
    <row r="76" spans="1:15" x14ac:dyDescent="0.25">
      <c r="A76" t="s">
        <v>297</v>
      </c>
      <c r="B76" t="s">
        <v>1414</v>
      </c>
      <c r="C76" t="s">
        <v>829</v>
      </c>
      <c r="D76">
        <v>1985</v>
      </c>
      <c r="E76" t="s">
        <v>833</v>
      </c>
      <c r="F76" t="s">
        <v>1223</v>
      </c>
      <c r="G76" t="s">
        <v>1417</v>
      </c>
      <c r="H76" t="s">
        <v>1030</v>
      </c>
      <c r="I76">
        <v>0</v>
      </c>
      <c r="J76">
        <v>0</v>
      </c>
      <c r="K76">
        <v>0</v>
      </c>
      <c r="L76">
        <v>4</v>
      </c>
      <c r="M76">
        <v>0</v>
      </c>
      <c r="N76">
        <v>24</v>
      </c>
      <c r="O76" s="4">
        <v>48</v>
      </c>
    </row>
    <row r="77" spans="1:15" x14ac:dyDescent="0.25">
      <c r="A77" t="s">
        <v>823</v>
      </c>
      <c r="B77" t="s">
        <v>1416</v>
      </c>
      <c r="C77" t="s">
        <v>829</v>
      </c>
      <c r="D77">
        <v>1965</v>
      </c>
      <c r="E77" t="s">
        <v>835</v>
      </c>
      <c r="F77" t="s">
        <v>1261</v>
      </c>
      <c r="G77" t="s">
        <v>1420</v>
      </c>
      <c r="H77" t="s">
        <v>1211</v>
      </c>
      <c r="I77">
        <v>0</v>
      </c>
      <c r="J77">
        <v>0</v>
      </c>
      <c r="K77">
        <v>0</v>
      </c>
      <c r="L77">
        <v>4</v>
      </c>
      <c r="M77">
        <v>0</v>
      </c>
      <c r="N77">
        <v>24</v>
      </c>
      <c r="O77" s="4">
        <v>48</v>
      </c>
    </row>
    <row r="78" spans="1:15" x14ac:dyDescent="0.25">
      <c r="A78" t="s">
        <v>61</v>
      </c>
      <c r="B78" t="s">
        <v>1416</v>
      </c>
      <c r="C78" t="s">
        <v>830</v>
      </c>
      <c r="D78">
        <v>1992</v>
      </c>
      <c r="E78" t="s">
        <v>833</v>
      </c>
      <c r="F78" t="s">
        <v>1237</v>
      </c>
      <c r="G78" t="s">
        <v>1405</v>
      </c>
      <c r="H78" t="s">
        <v>1008</v>
      </c>
      <c r="I78">
        <v>0</v>
      </c>
      <c r="J78">
        <v>0</v>
      </c>
      <c r="K78">
        <v>0</v>
      </c>
      <c r="L78">
        <v>4</v>
      </c>
      <c r="M78">
        <v>1</v>
      </c>
      <c r="N78">
        <v>24</v>
      </c>
      <c r="O78" s="4">
        <v>48</v>
      </c>
    </row>
    <row r="79" spans="1:15" x14ac:dyDescent="0.25">
      <c r="A79" t="s">
        <v>73</v>
      </c>
      <c r="B79" t="s">
        <v>1409</v>
      </c>
      <c r="C79" t="s">
        <v>830</v>
      </c>
      <c r="D79">
        <v>2005</v>
      </c>
      <c r="E79" t="s">
        <v>848</v>
      </c>
      <c r="F79" t="s">
        <v>1226</v>
      </c>
      <c r="G79" t="s">
        <v>1420</v>
      </c>
      <c r="H79" t="s">
        <v>1008</v>
      </c>
      <c r="I79">
        <v>0</v>
      </c>
      <c r="J79">
        <v>0</v>
      </c>
      <c r="K79">
        <v>0</v>
      </c>
      <c r="L79">
        <v>4</v>
      </c>
      <c r="M79">
        <v>1</v>
      </c>
      <c r="N79">
        <v>24</v>
      </c>
      <c r="O79" s="4">
        <v>48</v>
      </c>
    </row>
    <row r="80" spans="1:15" x14ac:dyDescent="0.25">
      <c r="A80" t="s">
        <v>339</v>
      </c>
      <c r="B80" t="s">
        <v>1409</v>
      </c>
      <c r="C80" t="s">
        <v>829</v>
      </c>
      <c r="D80">
        <v>2000</v>
      </c>
      <c r="E80" t="s">
        <v>833</v>
      </c>
      <c r="F80" t="s">
        <v>1231</v>
      </c>
      <c r="G80" t="s">
        <v>1419</v>
      </c>
      <c r="H80" t="s">
        <v>1008</v>
      </c>
      <c r="I80">
        <v>0</v>
      </c>
      <c r="J80">
        <v>0</v>
      </c>
      <c r="K80">
        <v>0</v>
      </c>
      <c r="L80">
        <v>4</v>
      </c>
      <c r="M80">
        <v>1</v>
      </c>
      <c r="N80">
        <v>24</v>
      </c>
      <c r="O80" s="4">
        <v>48</v>
      </c>
    </row>
    <row r="81" spans="1:15" x14ac:dyDescent="0.25">
      <c r="A81" t="s">
        <v>589</v>
      </c>
      <c r="B81" t="s">
        <v>1416</v>
      </c>
      <c r="C81" t="s">
        <v>830</v>
      </c>
      <c r="D81">
        <v>2001</v>
      </c>
      <c r="E81" t="s">
        <v>844</v>
      </c>
      <c r="F81" t="s">
        <v>1220</v>
      </c>
      <c r="G81" t="s">
        <v>1418</v>
      </c>
      <c r="H81" t="s">
        <v>1008</v>
      </c>
      <c r="I81">
        <v>0</v>
      </c>
      <c r="J81">
        <v>0</v>
      </c>
      <c r="K81">
        <v>0</v>
      </c>
      <c r="L81">
        <v>4</v>
      </c>
      <c r="M81">
        <v>1</v>
      </c>
      <c r="N81">
        <v>24</v>
      </c>
      <c r="O81" s="4">
        <v>48</v>
      </c>
    </row>
    <row r="82" spans="1:15" x14ac:dyDescent="0.25">
      <c r="A82" t="s">
        <v>496</v>
      </c>
      <c r="B82" t="s">
        <v>1414</v>
      </c>
      <c r="C82" t="s">
        <v>830</v>
      </c>
      <c r="D82">
        <v>1962</v>
      </c>
      <c r="E82" t="s">
        <v>874</v>
      </c>
      <c r="F82" t="s">
        <v>1220</v>
      </c>
      <c r="G82" t="s">
        <v>1418</v>
      </c>
      <c r="H82" t="s">
        <v>1153</v>
      </c>
      <c r="I82">
        <v>0</v>
      </c>
      <c r="J82">
        <v>0</v>
      </c>
      <c r="K82">
        <v>0</v>
      </c>
      <c r="L82">
        <v>4</v>
      </c>
      <c r="M82">
        <v>1</v>
      </c>
      <c r="N82">
        <v>24</v>
      </c>
      <c r="O82" s="4">
        <v>48</v>
      </c>
    </row>
    <row r="83" spans="1:15" x14ac:dyDescent="0.25">
      <c r="A83" t="s">
        <v>718</v>
      </c>
      <c r="B83" t="s">
        <v>1407</v>
      </c>
      <c r="C83" t="s">
        <v>830</v>
      </c>
      <c r="D83">
        <v>1974</v>
      </c>
      <c r="E83" t="s">
        <v>832</v>
      </c>
      <c r="F83" t="s">
        <v>1284</v>
      </c>
      <c r="G83" t="s">
        <v>1423</v>
      </c>
      <c r="H83" t="s">
        <v>1200</v>
      </c>
      <c r="I83">
        <v>0</v>
      </c>
      <c r="J83">
        <v>0</v>
      </c>
      <c r="K83">
        <v>0</v>
      </c>
      <c r="L83">
        <v>4</v>
      </c>
      <c r="M83">
        <v>1</v>
      </c>
      <c r="N83">
        <v>24</v>
      </c>
      <c r="O83" s="4">
        <v>48</v>
      </c>
    </row>
    <row r="84" spans="1:15" x14ac:dyDescent="0.25">
      <c r="A84" t="s">
        <v>324</v>
      </c>
      <c r="B84" t="s">
        <v>1407</v>
      </c>
      <c r="C84" t="s">
        <v>829</v>
      </c>
      <c r="D84">
        <v>1968</v>
      </c>
      <c r="E84" t="s">
        <v>833</v>
      </c>
      <c r="F84" t="s">
        <v>1263</v>
      </c>
      <c r="G84" t="s">
        <v>1419</v>
      </c>
      <c r="H84" t="s">
        <v>1108</v>
      </c>
      <c r="I84">
        <v>0</v>
      </c>
      <c r="J84">
        <v>30000</v>
      </c>
      <c r="K84">
        <v>0</v>
      </c>
      <c r="L84">
        <v>4</v>
      </c>
      <c r="M84">
        <v>1</v>
      </c>
      <c r="N84">
        <v>24</v>
      </c>
      <c r="O84" s="4">
        <v>48</v>
      </c>
    </row>
    <row r="85" spans="1:15" x14ac:dyDescent="0.25">
      <c r="A85" t="s">
        <v>208</v>
      </c>
      <c r="B85" t="s">
        <v>1414</v>
      </c>
      <c r="C85" t="s">
        <v>829</v>
      </c>
      <c r="D85">
        <v>1989</v>
      </c>
      <c r="E85" t="s">
        <v>833</v>
      </c>
      <c r="F85" t="s">
        <v>1254</v>
      </c>
      <c r="G85" t="s">
        <v>1424</v>
      </c>
      <c r="H85" t="s">
        <v>1074</v>
      </c>
      <c r="I85">
        <v>0</v>
      </c>
      <c r="J85">
        <v>0</v>
      </c>
      <c r="K85">
        <v>0</v>
      </c>
      <c r="L85">
        <v>3</v>
      </c>
      <c r="M85">
        <v>0</v>
      </c>
      <c r="N85">
        <v>24</v>
      </c>
      <c r="O85" s="4">
        <v>24</v>
      </c>
    </row>
    <row r="86" spans="1:15" x14ac:dyDescent="0.25">
      <c r="A86" t="s">
        <v>522</v>
      </c>
      <c r="B86" t="s">
        <v>1414</v>
      </c>
      <c r="C86" t="s">
        <v>829</v>
      </c>
      <c r="D86">
        <v>1994</v>
      </c>
      <c r="E86" t="s">
        <v>833</v>
      </c>
      <c r="F86" t="s">
        <v>1262</v>
      </c>
      <c r="G86" t="s">
        <v>1417</v>
      </c>
      <c r="H86" t="s">
        <v>1074</v>
      </c>
      <c r="I86">
        <v>0</v>
      </c>
      <c r="J86">
        <v>0</v>
      </c>
      <c r="K86">
        <v>0</v>
      </c>
      <c r="L86">
        <v>3</v>
      </c>
      <c r="M86">
        <v>0</v>
      </c>
      <c r="N86">
        <v>24</v>
      </c>
      <c r="O86" s="4">
        <v>24</v>
      </c>
    </row>
    <row r="87" spans="1:15" x14ac:dyDescent="0.25">
      <c r="A87" t="s">
        <v>232</v>
      </c>
      <c r="B87" t="s">
        <v>1414</v>
      </c>
      <c r="C87" t="s">
        <v>829</v>
      </c>
      <c r="D87">
        <v>1994</v>
      </c>
      <c r="E87" t="s">
        <v>841</v>
      </c>
      <c r="F87" t="s">
        <v>1262</v>
      </c>
      <c r="G87" t="s">
        <v>1417</v>
      </c>
      <c r="H87" t="s">
        <v>1081</v>
      </c>
      <c r="I87">
        <v>0</v>
      </c>
      <c r="J87">
        <v>180000</v>
      </c>
      <c r="K87">
        <v>0</v>
      </c>
      <c r="L87">
        <v>3</v>
      </c>
      <c r="M87">
        <v>0</v>
      </c>
      <c r="N87">
        <v>24</v>
      </c>
      <c r="O87" s="4">
        <v>24</v>
      </c>
    </row>
    <row r="88" spans="1:15" x14ac:dyDescent="0.25">
      <c r="A88" t="s">
        <v>440</v>
      </c>
      <c r="B88" t="s">
        <v>1414</v>
      </c>
      <c r="C88" t="s">
        <v>829</v>
      </c>
      <c r="D88">
        <v>1994</v>
      </c>
      <c r="E88" t="s">
        <v>841</v>
      </c>
      <c r="F88" t="s">
        <v>1262</v>
      </c>
      <c r="G88" t="s">
        <v>1417</v>
      </c>
      <c r="H88" t="s">
        <v>1081</v>
      </c>
      <c r="I88">
        <v>0</v>
      </c>
      <c r="J88">
        <v>180000</v>
      </c>
      <c r="K88">
        <v>0</v>
      </c>
      <c r="L88">
        <v>3</v>
      </c>
      <c r="M88">
        <v>0</v>
      </c>
      <c r="N88">
        <v>24</v>
      </c>
      <c r="O88" s="4">
        <v>24</v>
      </c>
    </row>
    <row r="89" spans="1:15" x14ac:dyDescent="0.25">
      <c r="A89" t="s">
        <v>409</v>
      </c>
      <c r="B89" t="s">
        <v>1409</v>
      </c>
      <c r="C89" t="s">
        <v>829</v>
      </c>
      <c r="D89">
        <v>1992</v>
      </c>
      <c r="E89" t="s">
        <v>833</v>
      </c>
      <c r="F89" t="s">
        <v>1255</v>
      </c>
      <c r="G89" t="s">
        <v>1418</v>
      </c>
      <c r="H89" t="s">
        <v>1131</v>
      </c>
      <c r="I89">
        <v>0</v>
      </c>
      <c r="J89">
        <v>0</v>
      </c>
      <c r="K89">
        <v>0</v>
      </c>
      <c r="L89">
        <v>2</v>
      </c>
      <c r="M89">
        <v>0</v>
      </c>
      <c r="N89">
        <v>24</v>
      </c>
      <c r="O89" s="4">
        <v>24</v>
      </c>
    </row>
    <row r="90" spans="1:15" x14ac:dyDescent="0.25">
      <c r="A90" t="s">
        <v>616</v>
      </c>
      <c r="B90" t="s">
        <v>1416</v>
      </c>
      <c r="C90" t="s">
        <v>829</v>
      </c>
      <c r="D90">
        <v>1975</v>
      </c>
      <c r="E90" t="s">
        <v>833</v>
      </c>
      <c r="F90" t="s">
        <v>1242</v>
      </c>
      <c r="G90" t="s">
        <v>1422</v>
      </c>
      <c r="H90" t="s">
        <v>1177</v>
      </c>
      <c r="I90">
        <v>0</v>
      </c>
      <c r="J90">
        <v>0</v>
      </c>
      <c r="K90">
        <v>0</v>
      </c>
      <c r="L90">
        <v>4</v>
      </c>
      <c r="M90">
        <v>1</v>
      </c>
      <c r="N90">
        <v>24</v>
      </c>
      <c r="O90" s="4">
        <v>48</v>
      </c>
    </row>
    <row r="91" spans="1:15" x14ac:dyDescent="0.25">
      <c r="A91" t="s">
        <v>422</v>
      </c>
      <c r="B91" t="s">
        <v>1408</v>
      </c>
      <c r="C91" t="s">
        <v>829</v>
      </c>
      <c r="D91">
        <v>1981</v>
      </c>
      <c r="E91" t="s">
        <v>853</v>
      </c>
      <c r="F91" t="s">
        <v>1216</v>
      </c>
      <c r="G91" t="s">
        <v>1417</v>
      </c>
      <c r="H91" t="s">
        <v>1135</v>
      </c>
      <c r="I91">
        <v>0</v>
      </c>
      <c r="J91">
        <v>0</v>
      </c>
      <c r="K91">
        <v>1</v>
      </c>
      <c r="L91">
        <v>4</v>
      </c>
      <c r="M91">
        <v>0</v>
      </c>
      <c r="N91">
        <v>300</v>
      </c>
      <c r="O91" s="4">
        <v>1200</v>
      </c>
    </row>
    <row r="92" spans="1:15" x14ac:dyDescent="0.25">
      <c r="A92" t="s">
        <v>255</v>
      </c>
      <c r="B92" t="s">
        <v>1408</v>
      </c>
      <c r="C92" t="s">
        <v>829</v>
      </c>
      <c r="D92">
        <v>1973</v>
      </c>
      <c r="E92" t="s">
        <v>833</v>
      </c>
      <c r="F92" t="s">
        <v>1226</v>
      </c>
      <c r="G92" t="s">
        <v>1420</v>
      </c>
      <c r="H92" t="s">
        <v>1087</v>
      </c>
      <c r="I92">
        <v>0</v>
      </c>
      <c r="J92">
        <v>0</v>
      </c>
      <c r="K92">
        <v>0</v>
      </c>
      <c r="L92">
        <v>4</v>
      </c>
      <c r="M92">
        <v>1</v>
      </c>
      <c r="N92">
        <v>37</v>
      </c>
      <c r="O92" s="4">
        <v>74</v>
      </c>
    </row>
    <row r="93" spans="1:15" x14ac:dyDescent="0.25">
      <c r="A93" t="s">
        <v>119</v>
      </c>
      <c r="B93" t="s">
        <v>1409</v>
      </c>
      <c r="C93" t="s">
        <v>829</v>
      </c>
      <c r="D93">
        <v>1974</v>
      </c>
      <c r="E93" t="s">
        <v>835</v>
      </c>
      <c r="F93" t="s">
        <v>1258</v>
      </c>
      <c r="G93" t="s">
        <v>1420</v>
      </c>
      <c r="H93" t="s">
        <v>1038</v>
      </c>
      <c r="I93">
        <v>0</v>
      </c>
      <c r="J93">
        <v>2660000</v>
      </c>
      <c r="K93">
        <v>1</v>
      </c>
      <c r="L93">
        <v>4</v>
      </c>
      <c r="M93">
        <v>0</v>
      </c>
      <c r="N93">
        <v>38</v>
      </c>
      <c r="O93" s="4">
        <v>152</v>
      </c>
    </row>
    <row r="94" spans="1:15" x14ac:dyDescent="0.25">
      <c r="A94" t="s">
        <v>547</v>
      </c>
      <c r="B94" t="s">
        <v>1409</v>
      </c>
      <c r="C94" t="s">
        <v>829</v>
      </c>
      <c r="D94">
        <v>1960</v>
      </c>
      <c r="E94" t="s">
        <v>833</v>
      </c>
      <c r="F94" t="s">
        <v>1262</v>
      </c>
      <c r="G94" t="s">
        <v>1417</v>
      </c>
      <c r="H94" t="s">
        <v>1167</v>
      </c>
      <c r="I94">
        <v>0</v>
      </c>
      <c r="J94">
        <v>0</v>
      </c>
      <c r="K94">
        <v>0</v>
      </c>
      <c r="L94">
        <v>4</v>
      </c>
      <c r="M94">
        <v>0</v>
      </c>
      <c r="N94">
        <v>42</v>
      </c>
      <c r="O94" s="4">
        <v>84</v>
      </c>
    </row>
    <row r="95" spans="1:15" x14ac:dyDescent="0.25">
      <c r="A95" t="s">
        <v>144</v>
      </c>
      <c r="B95" t="s">
        <v>1426</v>
      </c>
      <c r="C95" t="s">
        <v>829</v>
      </c>
      <c r="D95">
        <v>1987</v>
      </c>
      <c r="E95" t="s">
        <v>833</v>
      </c>
      <c r="F95" t="s">
        <v>1232</v>
      </c>
      <c r="G95" t="s">
        <v>1417</v>
      </c>
      <c r="H95" t="s">
        <v>1048</v>
      </c>
      <c r="I95">
        <v>0</v>
      </c>
      <c r="J95">
        <v>0</v>
      </c>
      <c r="K95">
        <v>0</v>
      </c>
      <c r="L95">
        <v>4</v>
      </c>
      <c r="M95">
        <v>0</v>
      </c>
      <c r="N95">
        <v>42</v>
      </c>
      <c r="O95" s="4">
        <v>84</v>
      </c>
    </row>
    <row r="96" spans="1:15" x14ac:dyDescent="0.25">
      <c r="A96" t="s">
        <v>488</v>
      </c>
      <c r="B96" t="s">
        <v>1414</v>
      </c>
      <c r="C96" t="s">
        <v>829</v>
      </c>
      <c r="D96">
        <v>1999</v>
      </c>
      <c r="E96" t="s">
        <v>842</v>
      </c>
      <c r="F96" t="s">
        <v>1220</v>
      </c>
      <c r="G96" t="s">
        <v>1418</v>
      </c>
      <c r="H96" t="s">
        <v>1149</v>
      </c>
      <c r="I96">
        <v>0</v>
      </c>
      <c r="J96">
        <v>0</v>
      </c>
      <c r="K96">
        <v>0</v>
      </c>
      <c r="L96">
        <v>4</v>
      </c>
      <c r="M96">
        <v>0</v>
      </c>
      <c r="N96">
        <v>44</v>
      </c>
      <c r="O96" s="4">
        <v>88</v>
      </c>
    </row>
    <row r="97" spans="1:15" x14ac:dyDescent="0.25">
      <c r="A97" t="s">
        <v>14</v>
      </c>
      <c r="B97" t="s">
        <v>1426</v>
      </c>
      <c r="C97" t="s">
        <v>829</v>
      </c>
      <c r="D97">
        <v>2001</v>
      </c>
      <c r="E97" t="s">
        <v>833</v>
      </c>
      <c r="F97" t="s">
        <v>1218</v>
      </c>
      <c r="G97" t="s">
        <v>1417</v>
      </c>
      <c r="H97" t="s">
        <v>988</v>
      </c>
      <c r="I97">
        <v>0</v>
      </c>
      <c r="J97">
        <v>0</v>
      </c>
      <c r="K97">
        <v>0</v>
      </c>
      <c r="L97">
        <v>4</v>
      </c>
      <c r="M97">
        <v>0</v>
      </c>
      <c r="N97">
        <v>36</v>
      </c>
      <c r="O97" s="4">
        <v>72</v>
      </c>
    </row>
    <row r="98" spans="1:15" x14ac:dyDescent="0.25">
      <c r="A98" t="s">
        <v>82</v>
      </c>
      <c r="B98" t="s">
        <v>1416</v>
      </c>
      <c r="C98" t="s">
        <v>830</v>
      </c>
      <c r="D98">
        <v>1992</v>
      </c>
      <c r="E98" t="s">
        <v>850</v>
      </c>
      <c r="F98" t="s">
        <v>1226</v>
      </c>
      <c r="G98" t="s">
        <v>1420</v>
      </c>
      <c r="H98" t="s">
        <v>988</v>
      </c>
      <c r="I98">
        <v>0</v>
      </c>
      <c r="J98">
        <v>0</v>
      </c>
      <c r="K98">
        <v>0</v>
      </c>
      <c r="L98">
        <v>4</v>
      </c>
      <c r="M98">
        <v>0</v>
      </c>
      <c r="N98">
        <v>36</v>
      </c>
      <c r="O98" s="4">
        <v>72</v>
      </c>
    </row>
    <row r="99" spans="1:15" x14ac:dyDescent="0.25">
      <c r="A99" t="s">
        <v>262</v>
      </c>
      <c r="B99" t="s">
        <v>1416</v>
      </c>
      <c r="C99" t="s">
        <v>829</v>
      </c>
      <c r="D99">
        <v>1999</v>
      </c>
      <c r="E99" t="s">
        <v>833</v>
      </c>
      <c r="F99" t="s">
        <v>1265</v>
      </c>
      <c r="G99" t="s">
        <v>1421</v>
      </c>
      <c r="H99" t="s">
        <v>988</v>
      </c>
      <c r="I99">
        <v>0</v>
      </c>
      <c r="J99">
        <v>0</v>
      </c>
      <c r="K99">
        <v>0</v>
      </c>
      <c r="L99">
        <v>4</v>
      </c>
      <c r="M99">
        <v>0</v>
      </c>
      <c r="N99">
        <v>36</v>
      </c>
      <c r="O99" s="4">
        <v>72</v>
      </c>
    </row>
    <row r="100" spans="1:15" x14ac:dyDescent="0.25">
      <c r="A100" t="s">
        <v>312</v>
      </c>
      <c r="B100" t="s">
        <v>1408</v>
      </c>
      <c r="C100" t="s">
        <v>829</v>
      </c>
      <c r="D100">
        <v>1990</v>
      </c>
      <c r="E100" t="s">
        <v>833</v>
      </c>
      <c r="F100" t="s">
        <v>1218</v>
      </c>
      <c r="G100" t="s">
        <v>1417</v>
      </c>
      <c r="H100" t="s">
        <v>988</v>
      </c>
      <c r="I100">
        <v>0</v>
      </c>
      <c r="J100">
        <v>0</v>
      </c>
      <c r="K100">
        <v>0</v>
      </c>
      <c r="L100">
        <v>4</v>
      </c>
      <c r="M100">
        <v>0</v>
      </c>
      <c r="N100">
        <v>36</v>
      </c>
      <c r="O100" s="4">
        <v>72</v>
      </c>
    </row>
    <row r="101" spans="1:15" x14ac:dyDescent="0.25">
      <c r="A101" t="s">
        <v>353</v>
      </c>
      <c r="B101" t="s">
        <v>1409</v>
      </c>
      <c r="C101" t="s">
        <v>829</v>
      </c>
      <c r="D101">
        <v>1997</v>
      </c>
      <c r="E101" t="s">
        <v>833</v>
      </c>
      <c r="F101" t="s">
        <v>1237</v>
      </c>
      <c r="G101" t="s">
        <v>1405</v>
      </c>
      <c r="H101" t="s">
        <v>988</v>
      </c>
      <c r="I101">
        <v>0</v>
      </c>
      <c r="J101">
        <v>0</v>
      </c>
      <c r="K101">
        <v>0</v>
      </c>
      <c r="L101">
        <v>4</v>
      </c>
      <c r="M101">
        <v>0</v>
      </c>
      <c r="N101">
        <v>36</v>
      </c>
      <c r="O101" s="4">
        <v>72</v>
      </c>
    </row>
    <row r="102" spans="1:15" x14ac:dyDescent="0.25">
      <c r="A102" t="s">
        <v>406</v>
      </c>
      <c r="B102" t="s">
        <v>1416</v>
      </c>
      <c r="C102" t="s">
        <v>829</v>
      </c>
      <c r="D102">
        <v>1995</v>
      </c>
      <c r="E102" t="s">
        <v>835</v>
      </c>
      <c r="F102" t="s">
        <v>1223</v>
      </c>
      <c r="G102" t="s">
        <v>1417</v>
      </c>
      <c r="H102" t="s">
        <v>988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36</v>
      </c>
      <c r="O102" s="4">
        <v>72</v>
      </c>
    </row>
    <row r="103" spans="1:15" x14ac:dyDescent="0.25">
      <c r="A103" t="s">
        <v>460</v>
      </c>
      <c r="B103" t="s">
        <v>1426</v>
      </c>
      <c r="C103" t="s">
        <v>829</v>
      </c>
      <c r="D103">
        <v>1971</v>
      </c>
      <c r="E103" t="s">
        <v>842</v>
      </c>
      <c r="F103" t="s">
        <v>1277</v>
      </c>
      <c r="G103" t="s">
        <v>1422</v>
      </c>
      <c r="H103" t="s">
        <v>988</v>
      </c>
      <c r="I103">
        <v>0</v>
      </c>
      <c r="J103">
        <v>0</v>
      </c>
      <c r="K103">
        <v>0</v>
      </c>
      <c r="L103">
        <v>4</v>
      </c>
      <c r="M103">
        <v>0</v>
      </c>
      <c r="N103">
        <v>36</v>
      </c>
      <c r="O103" s="4">
        <v>72</v>
      </c>
    </row>
    <row r="104" spans="1:15" x14ac:dyDescent="0.25">
      <c r="A104" t="s">
        <v>494</v>
      </c>
      <c r="B104" t="s">
        <v>1408</v>
      </c>
      <c r="C104" t="s">
        <v>829</v>
      </c>
      <c r="D104">
        <v>1981</v>
      </c>
      <c r="E104" t="s">
        <v>857</v>
      </c>
      <c r="F104" t="s">
        <v>1285</v>
      </c>
      <c r="G104" t="s">
        <v>1424</v>
      </c>
      <c r="H104" t="s">
        <v>988</v>
      </c>
      <c r="I104">
        <v>1</v>
      </c>
      <c r="J104">
        <v>0</v>
      </c>
      <c r="K104">
        <v>0</v>
      </c>
      <c r="L104">
        <v>4</v>
      </c>
      <c r="M104">
        <v>0</v>
      </c>
      <c r="N104">
        <v>36</v>
      </c>
      <c r="O104" s="4">
        <v>72</v>
      </c>
    </row>
    <row r="105" spans="1:15" x14ac:dyDescent="0.25">
      <c r="A105" t="s">
        <v>682</v>
      </c>
      <c r="B105" t="s">
        <v>1426</v>
      </c>
      <c r="C105" t="s">
        <v>829</v>
      </c>
      <c r="D105">
        <v>1956</v>
      </c>
      <c r="E105" t="s">
        <v>833</v>
      </c>
      <c r="F105" t="s">
        <v>1248</v>
      </c>
      <c r="G105" t="s">
        <v>1422</v>
      </c>
      <c r="H105" t="s">
        <v>988</v>
      </c>
      <c r="I105">
        <v>0</v>
      </c>
      <c r="J105">
        <v>0</v>
      </c>
      <c r="K105">
        <v>0</v>
      </c>
      <c r="L105">
        <v>4</v>
      </c>
      <c r="M105">
        <v>0</v>
      </c>
      <c r="N105">
        <v>36</v>
      </c>
      <c r="O105" s="4">
        <v>72</v>
      </c>
    </row>
    <row r="106" spans="1:15" x14ac:dyDescent="0.25">
      <c r="A106" t="s">
        <v>306</v>
      </c>
      <c r="B106" t="s">
        <v>1416</v>
      </c>
      <c r="C106" t="s">
        <v>829</v>
      </c>
      <c r="D106">
        <v>1989</v>
      </c>
      <c r="E106" t="s">
        <v>833</v>
      </c>
      <c r="F106" t="s">
        <v>1224</v>
      </c>
      <c r="G106" t="s">
        <v>1417</v>
      </c>
      <c r="H106" t="s">
        <v>1103</v>
      </c>
      <c r="I106">
        <v>0</v>
      </c>
      <c r="J106">
        <v>0</v>
      </c>
      <c r="K106">
        <v>0</v>
      </c>
      <c r="L106">
        <v>4</v>
      </c>
      <c r="M106">
        <v>0</v>
      </c>
      <c r="N106">
        <v>36</v>
      </c>
      <c r="O106" s="4">
        <v>72</v>
      </c>
    </row>
    <row r="107" spans="1:15" x14ac:dyDescent="0.25">
      <c r="A107" t="s">
        <v>235</v>
      </c>
      <c r="B107" t="s">
        <v>1426</v>
      </c>
      <c r="C107" t="s">
        <v>829</v>
      </c>
      <c r="D107">
        <v>1970</v>
      </c>
      <c r="E107" t="s">
        <v>833</v>
      </c>
      <c r="F107" t="s">
        <v>1266</v>
      </c>
      <c r="G107" t="s">
        <v>1422</v>
      </c>
      <c r="H107" t="s">
        <v>1082</v>
      </c>
      <c r="I107">
        <v>0</v>
      </c>
      <c r="J107">
        <v>0</v>
      </c>
      <c r="K107">
        <v>0</v>
      </c>
      <c r="L107">
        <v>4</v>
      </c>
      <c r="M107">
        <v>0</v>
      </c>
      <c r="N107">
        <v>36</v>
      </c>
      <c r="O107" s="4">
        <v>72</v>
      </c>
    </row>
    <row r="108" spans="1:15" x14ac:dyDescent="0.25">
      <c r="A108" t="s">
        <v>510</v>
      </c>
      <c r="B108" t="s">
        <v>1407</v>
      </c>
      <c r="C108" t="s">
        <v>829</v>
      </c>
      <c r="D108">
        <v>1969</v>
      </c>
      <c r="E108" t="s">
        <v>875</v>
      </c>
      <c r="F108" t="s">
        <v>1250</v>
      </c>
      <c r="G108" t="s">
        <v>1423</v>
      </c>
      <c r="H108" t="s">
        <v>1158</v>
      </c>
      <c r="I108">
        <v>0</v>
      </c>
      <c r="J108">
        <v>1176506.3600000001</v>
      </c>
      <c r="K108">
        <v>0</v>
      </c>
      <c r="L108">
        <v>4</v>
      </c>
      <c r="M108">
        <v>0</v>
      </c>
      <c r="N108">
        <v>36</v>
      </c>
      <c r="O108" s="4">
        <v>72</v>
      </c>
    </row>
    <row r="109" spans="1:15" x14ac:dyDescent="0.25">
      <c r="A109" t="s">
        <v>516</v>
      </c>
      <c r="B109" t="s">
        <v>1408</v>
      </c>
      <c r="C109" t="s">
        <v>829</v>
      </c>
      <c r="D109">
        <v>1961</v>
      </c>
      <c r="E109" t="s">
        <v>845</v>
      </c>
      <c r="F109" t="s">
        <v>1233</v>
      </c>
      <c r="G109" t="s">
        <v>1418</v>
      </c>
      <c r="H109" t="s">
        <v>1160</v>
      </c>
      <c r="I109">
        <v>0</v>
      </c>
      <c r="J109">
        <v>0</v>
      </c>
      <c r="K109">
        <v>0</v>
      </c>
      <c r="L109">
        <v>4</v>
      </c>
      <c r="M109">
        <v>0</v>
      </c>
      <c r="N109">
        <v>36</v>
      </c>
      <c r="O109" s="4">
        <v>72</v>
      </c>
    </row>
    <row r="110" spans="1:15" x14ac:dyDescent="0.25">
      <c r="A110" t="s">
        <v>474</v>
      </c>
      <c r="B110" t="s">
        <v>1409</v>
      </c>
      <c r="C110" t="s">
        <v>829</v>
      </c>
      <c r="D110">
        <v>1987</v>
      </c>
      <c r="E110" t="s">
        <v>842</v>
      </c>
      <c r="F110" t="s">
        <v>1252</v>
      </c>
      <c r="G110" t="s">
        <v>1424</v>
      </c>
      <c r="H110" t="s">
        <v>1034</v>
      </c>
      <c r="I110">
        <v>0</v>
      </c>
      <c r="J110">
        <v>0</v>
      </c>
      <c r="K110">
        <v>0</v>
      </c>
      <c r="L110">
        <v>4</v>
      </c>
      <c r="M110">
        <v>1</v>
      </c>
      <c r="N110">
        <v>36</v>
      </c>
      <c r="O110" s="4">
        <v>72</v>
      </c>
    </row>
    <row r="111" spans="1:15" x14ac:dyDescent="0.25">
      <c r="A111" t="s">
        <v>365</v>
      </c>
      <c r="B111" t="s">
        <v>1426</v>
      </c>
      <c r="C111" t="s">
        <v>830</v>
      </c>
      <c r="D111">
        <v>1967</v>
      </c>
      <c r="E111" t="s">
        <v>842</v>
      </c>
      <c r="F111" t="s">
        <v>1230</v>
      </c>
      <c r="G111" t="s">
        <v>1418</v>
      </c>
      <c r="H111" t="s">
        <v>1120</v>
      </c>
      <c r="I111">
        <v>0</v>
      </c>
      <c r="J111">
        <v>360000</v>
      </c>
      <c r="K111">
        <v>0</v>
      </c>
      <c r="L111">
        <v>4</v>
      </c>
      <c r="M111">
        <v>1</v>
      </c>
      <c r="N111">
        <v>36</v>
      </c>
      <c r="O111" s="4">
        <v>72</v>
      </c>
    </row>
    <row r="112" spans="1:15" x14ac:dyDescent="0.25">
      <c r="A112" t="s">
        <v>433</v>
      </c>
      <c r="B112" t="s">
        <v>1407</v>
      </c>
      <c r="C112" t="s">
        <v>829</v>
      </c>
      <c r="D112">
        <v>1984</v>
      </c>
      <c r="E112" t="s">
        <v>833</v>
      </c>
      <c r="F112" t="s">
        <v>1262</v>
      </c>
      <c r="G112" t="s">
        <v>1417</v>
      </c>
      <c r="H112" t="s">
        <v>1139</v>
      </c>
      <c r="I112">
        <v>0</v>
      </c>
      <c r="J112">
        <v>0</v>
      </c>
      <c r="K112">
        <v>0</v>
      </c>
      <c r="L112">
        <v>4</v>
      </c>
      <c r="M112">
        <v>0</v>
      </c>
      <c r="N112">
        <v>36</v>
      </c>
      <c r="O112" s="4">
        <v>72</v>
      </c>
    </row>
    <row r="113" spans="1:15" x14ac:dyDescent="0.25">
      <c r="A113" t="s">
        <v>481</v>
      </c>
      <c r="B113" t="s">
        <v>1414</v>
      </c>
      <c r="C113" t="s">
        <v>829</v>
      </c>
      <c r="D113">
        <v>1970</v>
      </c>
      <c r="E113" t="s">
        <v>847</v>
      </c>
      <c r="F113" t="s">
        <v>1267</v>
      </c>
      <c r="G113" t="s">
        <v>1417</v>
      </c>
      <c r="H113" t="s">
        <v>1148</v>
      </c>
      <c r="I113">
        <v>0</v>
      </c>
      <c r="J113">
        <v>0</v>
      </c>
      <c r="K113">
        <v>0</v>
      </c>
      <c r="L113">
        <v>2</v>
      </c>
      <c r="M113">
        <v>0</v>
      </c>
      <c r="N113">
        <v>0.41666666666666669</v>
      </c>
      <c r="O113" s="4">
        <v>0.41666666666666669</v>
      </c>
    </row>
    <row r="114" spans="1:15" x14ac:dyDescent="0.25">
      <c r="A114" t="s">
        <v>168</v>
      </c>
      <c r="B114" t="s">
        <v>1414</v>
      </c>
      <c r="C114" t="s">
        <v>829</v>
      </c>
      <c r="D114">
        <v>1970</v>
      </c>
      <c r="E114" t="s">
        <v>833</v>
      </c>
      <c r="F114" t="s">
        <v>1271</v>
      </c>
      <c r="G114" t="s">
        <v>1418</v>
      </c>
      <c r="H114" t="s">
        <v>1057</v>
      </c>
      <c r="I114">
        <v>0</v>
      </c>
      <c r="J114">
        <v>0</v>
      </c>
      <c r="K114">
        <v>0</v>
      </c>
      <c r="L114">
        <v>2</v>
      </c>
      <c r="M114">
        <v>0</v>
      </c>
      <c r="N114">
        <v>0.5</v>
      </c>
      <c r="O114" s="4">
        <v>0.5</v>
      </c>
    </row>
    <row r="115" spans="1:15" x14ac:dyDescent="0.25">
      <c r="A115" t="s">
        <v>424</v>
      </c>
      <c r="B115" t="s">
        <v>1426</v>
      </c>
      <c r="C115" t="s">
        <v>829</v>
      </c>
      <c r="D115">
        <v>1998</v>
      </c>
      <c r="E115" t="s">
        <v>833</v>
      </c>
      <c r="F115" t="s">
        <v>1216</v>
      </c>
      <c r="G115" t="s">
        <v>1417</v>
      </c>
      <c r="H115" t="s">
        <v>1136</v>
      </c>
      <c r="I115">
        <v>0</v>
      </c>
      <c r="J115">
        <v>0</v>
      </c>
      <c r="K115">
        <v>0</v>
      </c>
      <c r="L115">
        <v>4</v>
      </c>
      <c r="M115">
        <v>0</v>
      </c>
      <c r="N115">
        <v>50</v>
      </c>
      <c r="O115" s="4">
        <v>100</v>
      </c>
    </row>
    <row r="116" spans="1:15" x14ac:dyDescent="0.25">
      <c r="A116" t="s">
        <v>136</v>
      </c>
      <c r="B116" t="s">
        <v>1414</v>
      </c>
      <c r="C116" t="s">
        <v>829</v>
      </c>
      <c r="D116">
        <v>1992</v>
      </c>
      <c r="E116" t="s">
        <v>833</v>
      </c>
      <c r="F116" t="s">
        <v>1262</v>
      </c>
      <c r="G116" t="s">
        <v>1417</v>
      </c>
      <c r="H116" t="s">
        <v>1044</v>
      </c>
      <c r="I116">
        <v>0</v>
      </c>
      <c r="J116">
        <v>0</v>
      </c>
      <c r="K116">
        <v>0</v>
      </c>
      <c r="L116">
        <v>4</v>
      </c>
      <c r="M116">
        <v>0</v>
      </c>
      <c r="N116">
        <v>54</v>
      </c>
      <c r="O116" s="4">
        <v>108</v>
      </c>
    </row>
    <row r="117" spans="1:15" x14ac:dyDescent="0.25">
      <c r="A117" t="s">
        <v>276</v>
      </c>
      <c r="B117" t="s">
        <v>1409</v>
      </c>
      <c r="C117" t="s">
        <v>829</v>
      </c>
      <c r="D117">
        <v>1999</v>
      </c>
      <c r="E117" t="s">
        <v>833</v>
      </c>
      <c r="F117" t="s">
        <v>1260</v>
      </c>
      <c r="G117" t="s">
        <v>1424</v>
      </c>
      <c r="H117" t="s">
        <v>1059</v>
      </c>
      <c r="I117">
        <v>0</v>
      </c>
      <c r="J117">
        <v>0</v>
      </c>
      <c r="K117">
        <v>0</v>
      </c>
      <c r="L117">
        <v>4</v>
      </c>
      <c r="M117">
        <v>0</v>
      </c>
      <c r="N117">
        <v>48</v>
      </c>
      <c r="O117" s="4">
        <v>96</v>
      </c>
    </row>
    <row r="118" spans="1:15" x14ac:dyDescent="0.25">
      <c r="A118" t="s">
        <v>473</v>
      </c>
      <c r="B118" t="s">
        <v>1409</v>
      </c>
      <c r="C118" t="s">
        <v>829</v>
      </c>
      <c r="D118">
        <v>1983</v>
      </c>
      <c r="E118" t="s">
        <v>833</v>
      </c>
      <c r="F118" t="s">
        <v>1216</v>
      </c>
      <c r="G118" t="s">
        <v>1417</v>
      </c>
      <c r="H118" t="s">
        <v>1059</v>
      </c>
      <c r="I118">
        <v>0</v>
      </c>
      <c r="J118">
        <v>0</v>
      </c>
      <c r="K118">
        <v>0</v>
      </c>
      <c r="L118">
        <v>4</v>
      </c>
      <c r="M118">
        <v>0</v>
      </c>
      <c r="N118">
        <v>48</v>
      </c>
      <c r="O118" s="4">
        <v>96</v>
      </c>
    </row>
    <row r="119" spans="1:15" x14ac:dyDescent="0.25">
      <c r="A119" t="s">
        <v>540</v>
      </c>
      <c r="B119" t="s">
        <v>1416</v>
      </c>
      <c r="C119" t="s">
        <v>829</v>
      </c>
      <c r="D119">
        <v>1996</v>
      </c>
      <c r="E119" t="s">
        <v>835</v>
      </c>
      <c r="F119" t="s">
        <v>1216</v>
      </c>
      <c r="G119" t="s">
        <v>1417</v>
      </c>
      <c r="H119" t="s">
        <v>1059</v>
      </c>
      <c r="I119">
        <v>0</v>
      </c>
      <c r="J119">
        <v>0</v>
      </c>
      <c r="K119">
        <v>0</v>
      </c>
      <c r="L119">
        <v>4</v>
      </c>
      <c r="M119">
        <v>0</v>
      </c>
      <c r="N119">
        <v>48</v>
      </c>
      <c r="O119" s="4">
        <v>96</v>
      </c>
    </row>
    <row r="120" spans="1:15" x14ac:dyDescent="0.25">
      <c r="A120" t="s">
        <v>123</v>
      </c>
      <c r="B120" t="s">
        <v>1409</v>
      </c>
      <c r="C120" t="s">
        <v>829</v>
      </c>
      <c r="D120">
        <v>1992</v>
      </c>
      <c r="E120" t="s">
        <v>833</v>
      </c>
      <c r="F120" t="s">
        <v>1260</v>
      </c>
      <c r="G120" t="s">
        <v>1424</v>
      </c>
      <c r="H120" t="s">
        <v>1040</v>
      </c>
      <c r="I120">
        <v>0</v>
      </c>
      <c r="J120">
        <v>923229.6</v>
      </c>
      <c r="K120">
        <v>0</v>
      </c>
      <c r="L120">
        <v>4</v>
      </c>
      <c r="M120">
        <v>0</v>
      </c>
      <c r="N120">
        <v>48</v>
      </c>
      <c r="O120" s="4">
        <v>96</v>
      </c>
    </row>
    <row r="121" spans="1:15" x14ac:dyDescent="0.25">
      <c r="A121" t="s">
        <v>230</v>
      </c>
      <c r="B121" t="s">
        <v>1409</v>
      </c>
      <c r="C121" t="s">
        <v>829</v>
      </c>
      <c r="D121">
        <v>2001</v>
      </c>
      <c r="E121" t="s">
        <v>833</v>
      </c>
      <c r="F121" t="s">
        <v>1231</v>
      </c>
      <c r="G121" t="s">
        <v>1419</v>
      </c>
      <c r="H121" t="s">
        <v>1080</v>
      </c>
      <c r="I121">
        <v>0</v>
      </c>
      <c r="J121">
        <v>0</v>
      </c>
      <c r="K121">
        <v>0</v>
      </c>
      <c r="L121">
        <v>4</v>
      </c>
      <c r="M121">
        <v>1</v>
      </c>
      <c r="N121">
        <v>48</v>
      </c>
      <c r="O121" s="4">
        <v>96</v>
      </c>
    </row>
    <row r="122" spans="1:15" x14ac:dyDescent="0.25">
      <c r="A122" t="s">
        <v>342</v>
      </c>
      <c r="B122" t="s">
        <v>1409</v>
      </c>
      <c r="C122" t="s">
        <v>829</v>
      </c>
      <c r="D122">
        <v>2004</v>
      </c>
      <c r="E122" t="s">
        <v>833</v>
      </c>
      <c r="F122" t="s">
        <v>1231</v>
      </c>
      <c r="G122" t="s">
        <v>1419</v>
      </c>
      <c r="H122" t="s">
        <v>1115</v>
      </c>
      <c r="I122">
        <v>1</v>
      </c>
      <c r="J122">
        <v>0</v>
      </c>
      <c r="K122">
        <v>0</v>
      </c>
      <c r="L122">
        <v>4</v>
      </c>
      <c r="M122">
        <v>1</v>
      </c>
      <c r="N122">
        <v>48</v>
      </c>
      <c r="O122" s="4">
        <v>96</v>
      </c>
    </row>
    <row r="123" spans="1:15" x14ac:dyDescent="0.25">
      <c r="A123" t="s">
        <v>606</v>
      </c>
      <c r="B123" t="s">
        <v>1426</v>
      </c>
      <c r="C123" t="s">
        <v>829</v>
      </c>
      <c r="D123">
        <v>1998</v>
      </c>
      <c r="E123" t="s">
        <v>833</v>
      </c>
      <c r="F123" t="s">
        <v>1262</v>
      </c>
      <c r="G123" t="s">
        <v>1417</v>
      </c>
      <c r="H123" t="s">
        <v>1174</v>
      </c>
      <c r="I123">
        <v>0</v>
      </c>
      <c r="J123">
        <v>0</v>
      </c>
      <c r="K123">
        <v>0</v>
      </c>
      <c r="L123">
        <v>4</v>
      </c>
      <c r="M123">
        <v>0</v>
      </c>
      <c r="N123">
        <v>48</v>
      </c>
      <c r="O123" s="4">
        <v>96</v>
      </c>
    </row>
    <row r="124" spans="1:15" x14ac:dyDescent="0.25">
      <c r="A124" t="s">
        <v>369</v>
      </c>
      <c r="B124" t="s">
        <v>1409</v>
      </c>
      <c r="C124" t="s">
        <v>829</v>
      </c>
      <c r="D124">
        <v>1989</v>
      </c>
      <c r="E124" t="s">
        <v>833</v>
      </c>
      <c r="F124" t="s">
        <v>1219</v>
      </c>
      <c r="G124" t="s">
        <v>1420</v>
      </c>
      <c r="H124" t="s">
        <v>1121</v>
      </c>
      <c r="I124">
        <v>0</v>
      </c>
      <c r="J124">
        <v>0</v>
      </c>
      <c r="K124">
        <v>0</v>
      </c>
      <c r="L124">
        <v>4</v>
      </c>
      <c r="M124">
        <v>0</v>
      </c>
      <c r="N124">
        <v>4</v>
      </c>
      <c r="O124" s="4">
        <v>8</v>
      </c>
    </row>
    <row r="125" spans="1:15" x14ac:dyDescent="0.25">
      <c r="A125" t="s">
        <v>242</v>
      </c>
      <c r="B125" t="s">
        <v>1426</v>
      </c>
      <c r="C125" t="s">
        <v>829</v>
      </c>
      <c r="D125">
        <v>1978</v>
      </c>
      <c r="E125" t="s">
        <v>833</v>
      </c>
      <c r="F125" t="s">
        <v>1278</v>
      </c>
      <c r="G125" t="s">
        <v>1423</v>
      </c>
      <c r="H125" t="s">
        <v>1086</v>
      </c>
      <c r="I125">
        <v>0</v>
      </c>
      <c r="J125">
        <v>0</v>
      </c>
      <c r="K125">
        <v>0</v>
      </c>
      <c r="L125">
        <v>4</v>
      </c>
      <c r="M125">
        <v>0</v>
      </c>
      <c r="N125">
        <v>66</v>
      </c>
      <c r="O125" s="4">
        <v>132</v>
      </c>
    </row>
    <row r="126" spans="1:15" x14ac:dyDescent="0.25">
      <c r="A126" t="s">
        <v>495</v>
      </c>
      <c r="B126" t="s">
        <v>1426</v>
      </c>
      <c r="C126" t="s">
        <v>829</v>
      </c>
      <c r="D126">
        <v>1994</v>
      </c>
      <c r="E126" t="s">
        <v>839</v>
      </c>
      <c r="F126" t="s">
        <v>1222</v>
      </c>
      <c r="G126" t="s">
        <v>1418</v>
      </c>
      <c r="H126" t="s">
        <v>1086</v>
      </c>
      <c r="I126">
        <v>0</v>
      </c>
      <c r="J126">
        <v>0</v>
      </c>
      <c r="K126">
        <v>0</v>
      </c>
      <c r="L126">
        <v>4</v>
      </c>
      <c r="M126">
        <v>0</v>
      </c>
      <c r="N126">
        <v>66</v>
      </c>
      <c r="O126" s="4">
        <v>132</v>
      </c>
    </row>
    <row r="127" spans="1:15" x14ac:dyDescent="0.25">
      <c r="A127" t="s">
        <v>685</v>
      </c>
      <c r="B127" t="s">
        <v>1408</v>
      </c>
      <c r="C127" t="s">
        <v>829</v>
      </c>
      <c r="D127">
        <v>1976</v>
      </c>
      <c r="E127" t="s">
        <v>833</v>
      </c>
      <c r="F127" t="s">
        <v>1221</v>
      </c>
      <c r="G127" t="s">
        <v>1420</v>
      </c>
      <c r="H127" t="s">
        <v>1086</v>
      </c>
      <c r="I127">
        <v>0</v>
      </c>
      <c r="J127">
        <v>0</v>
      </c>
      <c r="K127">
        <v>0</v>
      </c>
      <c r="L127">
        <v>4</v>
      </c>
      <c r="M127">
        <v>0</v>
      </c>
      <c r="N127">
        <v>66</v>
      </c>
      <c r="O127" s="4">
        <v>132</v>
      </c>
    </row>
    <row r="128" spans="1:15" x14ac:dyDescent="0.25">
      <c r="A128" t="s">
        <v>509</v>
      </c>
      <c r="B128" t="s">
        <v>1408</v>
      </c>
      <c r="C128" t="s">
        <v>829</v>
      </c>
      <c r="D128">
        <v>1967</v>
      </c>
      <c r="E128" t="s">
        <v>833</v>
      </c>
      <c r="F128" t="s">
        <v>1220</v>
      </c>
      <c r="G128" t="s">
        <v>1418</v>
      </c>
      <c r="H128" t="s">
        <v>1157</v>
      </c>
      <c r="I128">
        <v>0</v>
      </c>
      <c r="J128">
        <v>0</v>
      </c>
      <c r="K128">
        <v>0</v>
      </c>
      <c r="L128">
        <v>4</v>
      </c>
      <c r="M128">
        <v>0</v>
      </c>
      <c r="N128">
        <v>66</v>
      </c>
      <c r="O128" s="4">
        <v>132</v>
      </c>
    </row>
    <row r="129" spans="1:15" x14ac:dyDescent="0.25">
      <c r="A129" t="s">
        <v>503</v>
      </c>
      <c r="B129" t="s">
        <v>1408</v>
      </c>
      <c r="C129" t="s">
        <v>829</v>
      </c>
      <c r="D129">
        <v>1976</v>
      </c>
      <c r="E129" t="s">
        <v>832</v>
      </c>
      <c r="F129" t="s">
        <v>1251</v>
      </c>
      <c r="G129" t="s">
        <v>1422</v>
      </c>
      <c r="H129" t="s">
        <v>1155</v>
      </c>
      <c r="I129">
        <v>0</v>
      </c>
      <c r="J129">
        <v>0</v>
      </c>
      <c r="K129">
        <v>0</v>
      </c>
      <c r="L129">
        <v>4</v>
      </c>
      <c r="M129">
        <v>0</v>
      </c>
      <c r="N129">
        <v>66</v>
      </c>
      <c r="O129" s="4">
        <v>132</v>
      </c>
    </row>
    <row r="130" spans="1:15" x14ac:dyDescent="0.25">
      <c r="A130" t="s">
        <v>150</v>
      </c>
      <c r="B130" t="s">
        <v>1408</v>
      </c>
      <c r="C130" t="s">
        <v>829</v>
      </c>
      <c r="D130">
        <v>2001</v>
      </c>
      <c r="E130" t="s">
        <v>846</v>
      </c>
      <c r="F130" t="s">
        <v>1243</v>
      </c>
      <c r="G130" t="s">
        <v>1423</v>
      </c>
      <c r="H130" t="s">
        <v>1050</v>
      </c>
      <c r="I130">
        <v>0</v>
      </c>
      <c r="J130">
        <v>0</v>
      </c>
      <c r="K130">
        <v>0</v>
      </c>
      <c r="L130">
        <v>4</v>
      </c>
      <c r="M130">
        <v>1</v>
      </c>
      <c r="N130">
        <v>66</v>
      </c>
      <c r="O130" s="4">
        <v>132</v>
      </c>
    </row>
    <row r="131" spans="1:15" x14ac:dyDescent="0.25">
      <c r="A131" t="s">
        <v>465</v>
      </c>
      <c r="B131" t="s">
        <v>1408</v>
      </c>
      <c r="C131" t="s">
        <v>829</v>
      </c>
      <c r="D131">
        <v>1982</v>
      </c>
      <c r="E131" t="s">
        <v>833</v>
      </c>
      <c r="F131" t="s">
        <v>1216</v>
      </c>
      <c r="G131" t="s">
        <v>1417</v>
      </c>
      <c r="H131" t="s">
        <v>1146</v>
      </c>
      <c r="I131">
        <v>0</v>
      </c>
      <c r="J131">
        <v>0</v>
      </c>
      <c r="K131">
        <v>0</v>
      </c>
      <c r="L131">
        <v>4</v>
      </c>
      <c r="M131">
        <v>0</v>
      </c>
      <c r="N131">
        <v>62</v>
      </c>
      <c r="O131" s="4">
        <v>124</v>
      </c>
    </row>
    <row r="132" spans="1:15" x14ac:dyDescent="0.25">
      <c r="A132" t="s">
        <v>120</v>
      </c>
      <c r="B132" t="s">
        <v>1408</v>
      </c>
      <c r="C132" t="s">
        <v>829</v>
      </c>
      <c r="D132">
        <v>1998</v>
      </c>
      <c r="E132" t="s">
        <v>853</v>
      </c>
      <c r="F132" t="s">
        <v>1259</v>
      </c>
      <c r="G132" t="s">
        <v>1417</v>
      </c>
      <c r="H132" t="s">
        <v>1039</v>
      </c>
      <c r="I132">
        <v>0</v>
      </c>
      <c r="J132">
        <v>0</v>
      </c>
      <c r="K132">
        <v>0</v>
      </c>
      <c r="L132">
        <v>4</v>
      </c>
      <c r="M132">
        <v>0</v>
      </c>
      <c r="N132">
        <v>60</v>
      </c>
      <c r="O132" s="4">
        <v>120</v>
      </c>
    </row>
    <row r="133" spans="1:15" x14ac:dyDescent="0.25">
      <c r="A133" t="s">
        <v>575</v>
      </c>
      <c r="B133" t="s">
        <v>1415</v>
      </c>
      <c r="C133" t="s">
        <v>829</v>
      </c>
      <c r="D133">
        <v>1998</v>
      </c>
      <c r="E133" t="s">
        <v>846</v>
      </c>
      <c r="F133" t="s">
        <v>1217</v>
      </c>
      <c r="G133" t="s">
        <v>1420</v>
      </c>
      <c r="H133" t="s">
        <v>1170</v>
      </c>
      <c r="I133">
        <v>0</v>
      </c>
      <c r="J133">
        <v>0</v>
      </c>
      <c r="K133">
        <v>0</v>
      </c>
      <c r="L133">
        <v>4</v>
      </c>
      <c r="M133">
        <v>0</v>
      </c>
      <c r="N133">
        <v>60</v>
      </c>
      <c r="O133" s="4">
        <v>120</v>
      </c>
    </row>
    <row r="134" spans="1:15" x14ac:dyDescent="0.25">
      <c r="A134" t="s">
        <v>600</v>
      </c>
      <c r="B134" t="s">
        <v>1415</v>
      </c>
      <c r="C134" t="s">
        <v>829</v>
      </c>
      <c r="D134">
        <v>1998</v>
      </c>
      <c r="E134" t="s">
        <v>846</v>
      </c>
      <c r="F134" t="s">
        <v>1248</v>
      </c>
      <c r="G134" t="s">
        <v>1422</v>
      </c>
      <c r="H134" t="s">
        <v>1170</v>
      </c>
      <c r="I134">
        <v>0</v>
      </c>
      <c r="J134">
        <v>0</v>
      </c>
      <c r="K134">
        <v>0</v>
      </c>
      <c r="L134">
        <v>4</v>
      </c>
      <c r="M134">
        <v>0</v>
      </c>
      <c r="N134">
        <v>60</v>
      </c>
      <c r="O134" s="4">
        <v>120</v>
      </c>
    </row>
    <row r="135" spans="1:15" x14ac:dyDescent="0.25">
      <c r="A135" t="s">
        <v>820</v>
      </c>
      <c r="B135" t="s">
        <v>1415</v>
      </c>
      <c r="C135" t="s">
        <v>829</v>
      </c>
      <c r="D135">
        <v>2000</v>
      </c>
      <c r="E135" t="s">
        <v>846</v>
      </c>
      <c r="F135" t="s">
        <v>1215</v>
      </c>
      <c r="G135" t="s">
        <v>1424</v>
      </c>
      <c r="H135" t="s">
        <v>1170</v>
      </c>
      <c r="I135">
        <v>0</v>
      </c>
      <c r="J135">
        <v>0</v>
      </c>
      <c r="K135">
        <v>0</v>
      </c>
      <c r="L135">
        <v>4</v>
      </c>
      <c r="M135">
        <v>0</v>
      </c>
      <c r="N135">
        <v>60</v>
      </c>
      <c r="O135" s="4">
        <v>120</v>
      </c>
    </row>
    <row r="136" spans="1:15" x14ac:dyDescent="0.25">
      <c r="A136" t="s">
        <v>693</v>
      </c>
      <c r="B136" t="s">
        <v>1426</v>
      </c>
      <c r="C136" t="s">
        <v>829</v>
      </c>
      <c r="D136">
        <v>1964</v>
      </c>
      <c r="E136" t="s">
        <v>851</v>
      </c>
      <c r="F136" t="s">
        <v>1275</v>
      </c>
      <c r="G136" t="s">
        <v>1417</v>
      </c>
      <c r="H136" t="s">
        <v>1193</v>
      </c>
      <c r="I136">
        <v>0</v>
      </c>
      <c r="J136">
        <v>0</v>
      </c>
      <c r="K136">
        <v>0</v>
      </c>
      <c r="L136">
        <v>4</v>
      </c>
      <c r="M136">
        <v>0</v>
      </c>
      <c r="N136">
        <v>60</v>
      </c>
      <c r="O136" s="4">
        <v>120</v>
      </c>
    </row>
    <row r="137" spans="1:15" x14ac:dyDescent="0.25">
      <c r="A137" t="s">
        <v>454</v>
      </c>
      <c r="B137" t="s">
        <v>1408</v>
      </c>
      <c r="C137" t="s">
        <v>829</v>
      </c>
      <c r="D137">
        <v>1988</v>
      </c>
      <c r="E137" t="s">
        <v>835</v>
      </c>
      <c r="F137" t="s">
        <v>1281</v>
      </c>
      <c r="G137" t="s">
        <v>1420</v>
      </c>
      <c r="H137" t="s">
        <v>1145</v>
      </c>
      <c r="I137">
        <v>0</v>
      </c>
      <c r="J137">
        <v>0</v>
      </c>
      <c r="K137">
        <v>0</v>
      </c>
      <c r="L137">
        <v>4</v>
      </c>
      <c r="M137">
        <v>0</v>
      </c>
      <c r="N137">
        <v>60</v>
      </c>
      <c r="O137" s="4">
        <v>120</v>
      </c>
    </row>
    <row r="138" spans="1:15" x14ac:dyDescent="0.25">
      <c r="A138" t="s">
        <v>266</v>
      </c>
      <c r="B138" t="s">
        <v>1408</v>
      </c>
      <c r="C138" t="s">
        <v>830</v>
      </c>
      <c r="D138">
        <v>1967</v>
      </c>
      <c r="E138" t="s">
        <v>839</v>
      </c>
      <c r="F138" t="s">
        <v>1244</v>
      </c>
      <c r="G138" t="s">
        <v>1420</v>
      </c>
      <c r="H138" t="s">
        <v>1026</v>
      </c>
      <c r="I138">
        <v>0</v>
      </c>
      <c r="J138">
        <v>0</v>
      </c>
      <c r="K138">
        <v>0</v>
      </c>
      <c r="L138">
        <v>4</v>
      </c>
      <c r="M138">
        <v>1</v>
      </c>
      <c r="N138">
        <v>60</v>
      </c>
      <c r="O138" s="4">
        <v>120</v>
      </c>
    </row>
    <row r="139" spans="1:15" x14ac:dyDescent="0.25">
      <c r="A139" t="s">
        <v>190</v>
      </c>
      <c r="B139" t="s">
        <v>1409</v>
      </c>
      <c r="C139" t="s">
        <v>829</v>
      </c>
      <c r="D139">
        <v>1980</v>
      </c>
      <c r="E139" t="s">
        <v>833</v>
      </c>
      <c r="F139" t="s">
        <v>1237</v>
      </c>
      <c r="G139" t="s">
        <v>1405</v>
      </c>
      <c r="H139" t="s">
        <v>1066</v>
      </c>
      <c r="I139">
        <v>0</v>
      </c>
      <c r="J139">
        <v>0</v>
      </c>
      <c r="K139">
        <v>0</v>
      </c>
      <c r="L139">
        <v>2</v>
      </c>
      <c r="M139">
        <v>0</v>
      </c>
      <c r="N139">
        <v>5</v>
      </c>
      <c r="O139" s="4">
        <v>5</v>
      </c>
    </row>
    <row r="140" spans="1:15" x14ac:dyDescent="0.25">
      <c r="A140" t="s">
        <v>421</v>
      </c>
      <c r="B140" t="s">
        <v>1408</v>
      </c>
      <c r="C140" t="s">
        <v>830</v>
      </c>
      <c r="D140">
        <v>1970</v>
      </c>
      <c r="E140" t="s">
        <v>833</v>
      </c>
      <c r="F140" t="s">
        <v>1252</v>
      </c>
      <c r="G140" t="s">
        <v>1424</v>
      </c>
      <c r="H140" t="s">
        <v>1134</v>
      </c>
      <c r="I140">
        <v>0</v>
      </c>
      <c r="J140">
        <v>0</v>
      </c>
      <c r="K140">
        <v>0</v>
      </c>
      <c r="L140">
        <v>4</v>
      </c>
      <c r="M140">
        <v>0</v>
      </c>
      <c r="N140">
        <v>78</v>
      </c>
      <c r="O140" s="4">
        <v>156</v>
      </c>
    </row>
    <row r="141" spans="1:15" x14ac:dyDescent="0.25">
      <c r="A141" t="s">
        <v>526</v>
      </c>
      <c r="B141" t="s">
        <v>1408</v>
      </c>
      <c r="C141" t="s">
        <v>829</v>
      </c>
      <c r="D141">
        <v>1958</v>
      </c>
      <c r="E141" t="s">
        <v>870</v>
      </c>
      <c r="F141" t="s">
        <v>1247</v>
      </c>
      <c r="G141" t="s">
        <v>1417</v>
      </c>
      <c r="H141" t="s">
        <v>1134</v>
      </c>
      <c r="I141">
        <v>0</v>
      </c>
      <c r="J141">
        <v>0</v>
      </c>
      <c r="K141">
        <v>0</v>
      </c>
      <c r="L141">
        <v>4</v>
      </c>
      <c r="M141">
        <v>0</v>
      </c>
      <c r="N141">
        <v>78</v>
      </c>
      <c r="O141" s="4">
        <v>156</v>
      </c>
    </row>
    <row r="142" spans="1:15" x14ac:dyDescent="0.25">
      <c r="A142" t="s">
        <v>390</v>
      </c>
      <c r="B142" t="s">
        <v>1415</v>
      </c>
      <c r="C142" t="s">
        <v>829</v>
      </c>
      <c r="D142">
        <v>1986</v>
      </c>
      <c r="E142" t="s">
        <v>846</v>
      </c>
      <c r="F142" t="s">
        <v>1248</v>
      </c>
      <c r="G142" t="s">
        <v>1422</v>
      </c>
      <c r="H142" t="s">
        <v>1129</v>
      </c>
      <c r="I142">
        <v>0</v>
      </c>
      <c r="J142">
        <v>0</v>
      </c>
      <c r="K142">
        <v>1</v>
      </c>
      <c r="L142">
        <v>4</v>
      </c>
      <c r="M142">
        <v>0</v>
      </c>
      <c r="N142">
        <v>78</v>
      </c>
      <c r="O142" s="4">
        <v>312</v>
      </c>
    </row>
    <row r="143" spans="1:15" x14ac:dyDescent="0.25">
      <c r="A143" t="s">
        <v>289</v>
      </c>
      <c r="B143" t="s">
        <v>1408</v>
      </c>
      <c r="C143" t="s">
        <v>829</v>
      </c>
      <c r="D143">
        <v>1970</v>
      </c>
      <c r="E143" t="s">
        <v>833</v>
      </c>
      <c r="F143" t="s">
        <v>1266</v>
      </c>
      <c r="G143" t="s">
        <v>1422</v>
      </c>
      <c r="H143" t="s">
        <v>1098</v>
      </c>
      <c r="I143">
        <v>0</v>
      </c>
      <c r="J143">
        <v>0</v>
      </c>
      <c r="K143">
        <v>0</v>
      </c>
      <c r="L143">
        <v>4</v>
      </c>
      <c r="M143">
        <v>0</v>
      </c>
      <c r="N143">
        <v>78</v>
      </c>
      <c r="O143" s="4">
        <v>156</v>
      </c>
    </row>
    <row r="144" spans="1:15" x14ac:dyDescent="0.25">
      <c r="A144" t="s">
        <v>466</v>
      </c>
      <c r="B144" t="s">
        <v>1414</v>
      </c>
      <c r="C144" t="s">
        <v>829</v>
      </c>
      <c r="D144">
        <v>1975</v>
      </c>
      <c r="E144" t="s">
        <v>842</v>
      </c>
      <c r="F144" t="s">
        <v>1222</v>
      </c>
      <c r="G144" t="s">
        <v>1418</v>
      </c>
      <c r="H144" t="s">
        <v>1147</v>
      </c>
      <c r="I144">
        <v>0</v>
      </c>
      <c r="J144">
        <v>0</v>
      </c>
      <c r="K144">
        <v>0</v>
      </c>
      <c r="L144">
        <v>4</v>
      </c>
      <c r="M144">
        <v>0</v>
      </c>
      <c r="N144">
        <v>75</v>
      </c>
      <c r="O144" s="4">
        <v>150</v>
      </c>
    </row>
    <row r="145" spans="1:15" x14ac:dyDescent="0.25">
      <c r="A145" t="s">
        <v>137</v>
      </c>
      <c r="B145" t="s">
        <v>1409</v>
      </c>
      <c r="C145" t="s">
        <v>829</v>
      </c>
      <c r="D145">
        <v>2006</v>
      </c>
      <c r="E145" t="s">
        <v>848</v>
      </c>
      <c r="F145" t="s">
        <v>1220</v>
      </c>
      <c r="G145" t="s">
        <v>1418</v>
      </c>
      <c r="H145" t="s">
        <v>1045</v>
      </c>
      <c r="I145">
        <v>0</v>
      </c>
      <c r="J145">
        <v>0</v>
      </c>
      <c r="K145">
        <v>0</v>
      </c>
      <c r="L145">
        <v>4</v>
      </c>
      <c r="M145">
        <v>0</v>
      </c>
      <c r="N145">
        <v>72</v>
      </c>
      <c r="O145" s="4">
        <v>144</v>
      </c>
    </row>
    <row r="146" spans="1:15" x14ac:dyDescent="0.25">
      <c r="A146" t="s">
        <v>207</v>
      </c>
      <c r="B146" t="s">
        <v>1426</v>
      </c>
      <c r="C146" t="s">
        <v>829</v>
      </c>
      <c r="D146">
        <v>1970</v>
      </c>
      <c r="E146" t="s">
        <v>844</v>
      </c>
      <c r="F146" t="s">
        <v>1249</v>
      </c>
      <c r="G146" t="s">
        <v>1420</v>
      </c>
      <c r="H146" t="s">
        <v>1075</v>
      </c>
      <c r="I146">
        <v>0</v>
      </c>
      <c r="J146">
        <v>0</v>
      </c>
      <c r="K146">
        <v>0</v>
      </c>
      <c r="L146">
        <v>4</v>
      </c>
      <c r="M146">
        <v>0</v>
      </c>
      <c r="N146">
        <v>72</v>
      </c>
      <c r="O146" s="4">
        <v>144</v>
      </c>
    </row>
    <row r="147" spans="1:15" x14ac:dyDescent="0.25">
      <c r="A147" t="s">
        <v>362</v>
      </c>
      <c r="B147" t="s">
        <v>1414</v>
      </c>
      <c r="C147" t="s">
        <v>829</v>
      </c>
      <c r="D147">
        <v>1976</v>
      </c>
      <c r="E147" t="s">
        <v>839</v>
      </c>
      <c r="F147" t="s">
        <v>1238</v>
      </c>
      <c r="G147" t="s">
        <v>1420</v>
      </c>
      <c r="H147" t="s">
        <v>1075</v>
      </c>
      <c r="I147">
        <v>0</v>
      </c>
      <c r="J147">
        <v>0</v>
      </c>
      <c r="K147">
        <v>0</v>
      </c>
      <c r="L147">
        <v>4</v>
      </c>
      <c r="M147">
        <v>0</v>
      </c>
      <c r="N147">
        <v>72</v>
      </c>
      <c r="O147" s="4">
        <v>144</v>
      </c>
    </row>
    <row r="148" spans="1:15" x14ac:dyDescent="0.25">
      <c r="A148" t="s">
        <v>432</v>
      </c>
      <c r="B148" t="s">
        <v>1409</v>
      </c>
      <c r="C148" t="s">
        <v>830</v>
      </c>
      <c r="D148">
        <v>2003</v>
      </c>
      <c r="E148" t="s">
        <v>833</v>
      </c>
      <c r="F148" t="s">
        <v>1268</v>
      </c>
      <c r="G148" t="s">
        <v>1417</v>
      </c>
      <c r="H148" t="s">
        <v>1075</v>
      </c>
      <c r="I148">
        <v>0</v>
      </c>
      <c r="J148">
        <v>0</v>
      </c>
      <c r="K148">
        <v>0</v>
      </c>
      <c r="L148">
        <v>4</v>
      </c>
      <c r="M148">
        <v>0</v>
      </c>
      <c r="N148">
        <v>72</v>
      </c>
      <c r="O148" s="4">
        <v>144</v>
      </c>
    </row>
    <row r="149" spans="1:15" x14ac:dyDescent="0.25">
      <c r="A149" t="s">
        <v>576</v>
      </c>
      <c r="B149" t="s">
        <v>1408</v>
      </c>
      <c r="C149" t="s">
        <v>829</v>
      </c>
      <c r="D149">
        <v>1971</v>
      </c>
      <c r="E149" t="s">
        <v>833</v>
      </c>
      <c r="F149" t="s">
        <v>1223</v>
      </c>
      <c r="G149" t="s">
        <v>1417</v>
      </c>
      <c r="H149" t="s">
        <v>1075</v>
      </c>
      <c r="I149">
        <v>0</v>
      </c>
      <c r="J149">
        <v>0</v>
      </c>
      <c r="K149">
        <v>0</v>
      </c>
      <c r="L149">
        <v>4</v>
      </c>
      <c r="M149">
        <v>0</v>
      </c>
      <c r="N149">
        <v>72</v>
      </c>
      <c r="O149" s="4">
        <v>144</v>
      </c>
    </row>
    <row r="150" spans="1:15" x14ac:dyDescent="0.25">
      <c r="A150" t="s">
        <v>670</v>
      </c>
      <c r="B150" t="s">
        <v>1408</v>
      </c>
      <c r="C150" t="s">
        <v>829</v>
      </c>
      <c r="D150">
        <v>1986</v>
      </c>
      <c r="E150" t="s">
        <v>845</v>
      </c>
      <c r="F150" t="s">
        <v>1215</v>
      </c>
      <c r="G150" t="s">
        <v>1424</v>
      </c>
      <c r="H150" t="s">
        <v>1075</v>
      </c>
      <c r="I150">
        <v>0</v>
      </c>
      <c r="J150">
        <v>0</v>
      </c>
      <c r="K150">
        <v>0</v>
      </c>
      <c r="L150">
        <v>4</v>
      </c>
      <c r="M150">
        <v>0</v>
      </c>
      <c r="N150">
        <v>72</v>
      </c>
      <c r="O150" s="4">
        <v>144</v>
      </c>
    </row>
    <row r="151" spans="1:15" x14ac:dyDescent="0.25">
      <c r="A151" t="s">
        <v>684</v>
      </c>
      <c r="B151" t="s">
        <v>1426</v>
      </c>
      <c r="C151" t="s">
        <v>829</v>
      </c>
      <c r="D151">
        <v>1984</v>
      </c>
      <c r="E151" t="s">
        <v>833</v>
      </c>
      <c r="F151" t="s">
        <v>1270</v>
      </c>
      <c r="G151" t="s">
        <v>1420</v>
      </c>
      <c r="H151" t="s">
        <v>1190</v>
      </c>
      <c r="I151">
        <v>0</v>
      </c>
      <c r="J151">
        <v>0</v>
      </c>
      <c r="K151">
        <v>0</v>
      </c>
      <c r="L151">
        <v>4</v>
      </c>
      <c r="M151">
        <v>0</v>
      </c>
      <c r="N151">
        <v>72</v>
      </c>
      <c r="O151" s="4">
        <v>144</v>
      </c>
    </row>
    <row r="152" spans="1:15" x14ac:dyDescent="0.25">
      <c r="A152" t="s">
        <v>187</v>
      </c>
      <c r="B152" t="s">
        <v>1408</v>
      </c>
      <c r="C152" t="s">
        <v>829</v>
      </c>
      <c r="D152">
        <v>1980</v>
      </c>
      <c r="E152" t="s">
        <v>859</v>
      </c>
      <c r="F152" t="s">
        <v>1229</v>
      </c>
      <c r="G152" t="s">
        <v>1424</v>
      </c>
      <c r="H152" t="s">
        <v>1065</v>
      </c>
      <c r="I152">
        <v>0</v>
      </c>
      <c r="J152">
        <v>0</v>
      </c>
      <c r="K152">
        <v>0</v>
      </c>
      <c r="L152">
        <v>4</v>
      </c>
      <c r="M152">
        <v>0</v>
      </c>
      <c r="N152">
        <v>72</v>
      </c>
      <c r="O152" s="4">
        <v>144</v>
      </c>
    </row>
    <row r="153" spans="1:15" x14ac:dyDescent="0.25">
      <c r="A153" t="s">
        <v>69</v>
      </c>
      <c r="B153" t="s">
        <v>1409</v>
      </c>
      <c r="C153" t="s">
        <v>829</v>
      </c>
      <c r="D153">
        <v>1988</v>
      </c>
      <c r="E153" t="s">
        <v>833</v>
      </c>
      <c r="F153" t="s">
        <v>1215</v>
      </c>
      <c r="G153" t="s">
        <v>1424</v>
      </c>
      <c r="H153" t="s">
        <v>1012</v>
      </c>
      <c r="I153">
        <v>1</v>
      </c>
      <c r="J153">
        <v>0</v>
      </c>
      <c r="K153">
        <v>1</v>
      </c>
      <c r="L153">
        <v>4</v>
      </c>
      <c r="M153">
        <v>0</v>
      </c>
      <c r="N153">
        <v>72</v>
      </c>
      <c r="O153" s="4">
        <v>288</v>
      </c>
    </row>
    <row r="154" spans="1:15" x14ac:dyDescent="0.25">
      <c r="A154" t="s">
        <v>451</v>
      </c>
      <c r="B154" t="s">
        <v>1416</v>
      </c>
      <c r="C154" t="s">
        <v>829</v>
      </c>
      <c r="D154">
        <v>2001</v>
      </c>
      <c r="E154" t="s">
        <v>833</v>
      </c>
      <c r="F154" t="s">
        <v>1241</v>
      </c>
      <c r="G154" t="s">
        <v>1419</v>
      </c>
      <c r="H154" t="s">
        <v>1144</v>
      </c>
      <c r="I154">
        <v>0</v>
      </c>
      <c r="J154">
        <v>100000</v>
      </c>
      <c r="K154">
        <v>1</v>
      </c>
      <c r="L154">
        <v>4</v>
      </c>
      <c r="M154">
        <v>0</v>
      </c>
      <c r="N154">
        <v>72</v>
      </c>
      <c r="O154" s="4">
        <v>288</v>
      </c>
    </row>
    <row r="155" spans="1:15" x14ac:dyDescent="0.25">
      <c r="A155" t="s">
        <v>713</v>
      </c>
      <c r="B155" t="s">
        <v>1408</v>
      </c>
      <c r="C155" t="s">
        <v>829</v>
      </c>
      <c r="D155">
        <v>1996</v>
      </c>
      <c r="E155" t="s">
        <v>842</v>
      </c>
      <c r="F155" t="s">
        <v>1297</v>
      </c>
      <c r="G155" t="s">
        <v>1421</v>
      </c>
      <c r="H155" t="s">
        <v>1197</v>
      </c>
      <c r="I155">
        <v>0</v>
      </c>
      <c r="J155">
        <v>0</v>
      </c>
      <c r="K155">
        <v>0</v>
      </c>
      <c r="L155">
        <v>4</v>
      </c>
      <c r="M155">
        <v>0</v>
      </c>
      <c r="N155">
        <v>72</v>
      </c>
      <c r="O155" s="4">
        <v>144</v>
      </c>
    </row>
    <row r="156" spans="1:15" x14ac:dyDescent="0.25">
      <c r="A156" t="s">
        <v>533</v>
      </c>
      <c r="B156" t="s">
        <v>1408</v>
      </c>
      <c r="C156" t="s">
        <v>830</v>
      </c>
      <c r="D156">
        <v>1978</v>
      </c>
      <c r="E156" t="s">
        <v>832</v>
      </c>
      <c r="F156" t="s">
        <v>1290</v>
      </c>
      <c r="G156" t="s">
        <v>1422</v>
      </c>
      <c r="H156" t="s">
        <v>1165</v>
      </c>
      <c r="I156">
        <v>1</v>
      </c>
      <c r="J156">
        <v>0</v>
      </c>
      <c r="K156">
        <v>0</v>
      </c>
      <c r="L156">
        <v>4</v>
      </c>
      <c r="M156">
        <v>0</v>
      </c>
      <c r="N156">
        <v>72</v>
      </c>
      <c r="O156" s="4">
        <v>144</v>
      </c>
    </row>
    <row r="157" spans="1:15" x14ac:dyDescent="0.25">
      <c r="A157" t="s">
        <v>393</v>
      </c>
      <c r="B157" t="s">
        <v>1409</v>
      </c>
      <c r="C157" t="s">
        <v>829</v>
      </c>
      <c r="D157">
        <v>1996</v>
      </c>
      <c r="E157" t="s">
        <v>845</v>
      </c>
      <c r="F157" t="s">
        <v>1247</v>
      </c>
      <c r="G157" t="s">
        <v>1417</v>
      </c>
      <c r="H157" t="s">
        <v>1130</v>
      </c>
      <c r="I157">
        <v>1</v>
      </c>
      <c r="J157">
        <v>0</v>
      </c>
      <c r="K157">
        <v>1</v>
      </c>
      <c r="L157">
        <v>4</v>
      </c>
      <c r="M157">
        <v>0</v>
      </c>
      <c r="N157">
        <v>72</v>
      </c>
      <c r="O157" s="4">
        <v>288</v>
      </c>
    </row>
    <row r="158" spans="1:15" x14ac:dyDescent="0.25">
      <c r="A158" t="s">
        <v>173</v>
      </c>
      <c r="B158" t="s">
        <v>1408</v>
      </c>
      <c r="C158" t="s">
        <v>830</v>
      </c>
      <c r="D158">
        <v>1978</v>
      </c>
      <c r="E158" t="s">
        <v>833</v>
      </c>
      <c r="F158" t="s">
        <v>1269</v>
      </c>
      <c r="G158" t="s">
        <v>1421</v>
      </c>
      <c r="H158" t="s">
        <v>1058</v>
      </c>
      <c r="I158">
        <v>0</v>
      </c>
      <c r="J158">
        <v>0</v>
      </c>
      <c r="K158">
        <v>0</v>
      </c>
      <c r="L158">
        <v>2</v>
      </c>
      <c r="M158">
        <v>0</v>
      </c>
      <c r="N158">
        <v>6</v>
      </c>
      <c r="O158" s="4">
        <v>6</v>
      </c>
    </row>
    <row r="159" spans="1:15" x14ac:dyDescent="0.25">
      <c r="A159" t="s">
        <v>243</v>
      </c>
      <c r="B159" t="s">
        <v>1408</v>
      </c>
      <c r="C159" t="s">
        <v>829</v>
      </c>
      <c r="D159">
        <v>1993</v>
      </c>
      <c r="E159" t="s">
        <v>833</v>
      </c>
      <c r="F159" t="s">
        <v>1264</v>
      </c>
      <c r="G159" t="s">
        <v>1423</v>
      </c>
      <c r="H159" t="s">
        <v>1058</v>
      </c>
      <c r="I159">
        <v>0</v>
      </c>
      <c r="J159">
        <v>0</v>
      </c>
      <c r="K159">
        <v>0</v>
      </c>
      <c r="L159">
        <v>2</v>
      </c>
      <c r="M159">
        <v>0</v>
      </c>
      <c r="N159">
        <v>6</v>
      </c>
      <c r="O159" s="4">
        <v>6</v>
      </c>
    </row>
    <row r="160" spans="1:15" x14ac:dyDescent="0.25">
      <c r="A160" t="s">
        <v>290</v>
      </c>
      <c r="B160" t="s">
        <v>1408</v>
      </c>
      <c r="C160" t="s">
        <v>829</v>
      </c>
      <c r="D160">
        <v>1998</v>
      </c>
      <c r="E160" t="s">
        <v>833</v>
      </c>
      <c r="F160" t="s">
        <v>1282</v>
      </c>
      <c r="G160" t="s">
        <v>1423</v>
      </c>
      <c r="H160" t="s">
        <v>1058</v>
      </c>
      <c r="I160">
        <v>0</v>
      </c>
      <c r="J160">
        <v>0</v>
      </c>
      <c r="K160">
        <v>0</v>
      </c>
      <c r="L160">
        <v>2</v>
      </c>
      <c r="M160">
        <v>0</v>
      </c>
      <c r="N160">
        <v>6</v>
      </c>
      <c r="O160" s="4">
        <v>6</v>
      </c>
    </row>
    <row r="161" spans="1:15" x14ac:dyDescent="0.25">
      <c r="A161" t="s">
        <v>453</v>
      </c>
      <c r="B161" t="s">
        <v>1408</v>
      </c>
      <c r="C161" t="s">
        <v>829</v>
      </c>
      <c r="D161">
        <v>1982</v>
      </c>
      <c r="E161" t="s">
        <v>833</v>
      </c>
      <c r="F161" t="s">
        <v>1265</v>
      </c>
      <c r="G161" t="s">
        <v>1421</v>
      </c>
      <c r="H161" t="s">
        <v>1058</v>
      </c>
      <c r="I161">
        <v>0</v>
      </c>
      <c r="J161">
        <v>0</v>
      </c>
      <c r="K161">
        <v>0</v>
      </c>
      <c r="L161">
        <v>2</v>
      </c>
      <c r="M161">
        <v>0</v>
      </c>
      <c r="N161">
        <v>6</v>
      </c>
      <c r="O161" s="4">
        <v>6</v>
      </c>
    </row>
    <row r="162" spans="1:15" x14ac:dyDescent="0.25">
      <c r="A162" t="s">
        <v>448</v>
      </c>
      <c r="B162" t="s">
        <v>1408</v>
      </c>
      <c r="C162" t="s">
        <v>829</v>
      </c>
      <c r="D162">
        <v>1983</v>
      </c>
      <c r="E162" t="s">
        <v>833</v>
      </c>
      <c r="F162" t="s">
        <v>1277</v>
      </c>
      <c r="G162" t="s">
        <v>1422</v>
      </c>
      <c r="H162" t="s">
        <v>1143</v>
      </c>
      <c r="I162">
        <v>0</v>
      </c>
      <c r="J162">
        <v>0</v>
      </c>
      <c r="K162">
        <v>0</v>
      </c>
      <c r="L162">
        <v>2</v>
      </c>
      <c r="M162">
        <v>0</v>
      </c>
      <c r="N162">
        <v>6</v>
      </c>
      <c r="O162" s="4">
        <v>6</v>
      </c>
    </row>
    <row r="163" spans="1:15" x14ac:dyDescent="0.25">
      <c r="A163" t="s">
        <v>458</v>
      </c>
      <c r="B163" t="s">
        <v>1409</v>
      </c>
      <c r="C163" t="s">
        <v>829</v>
      </c>
      <c r="D163">
        <v>1973</v>
      </c>
      <c r="E163" t="s">
        <v>842</v>
      </c>
      <c r="F163" t="s">
        <v>1220</v>
      </c>
      <c r="G163" t="s">
        <v>1418</v>
      </c>
      <c r="H163" t="s">
        <v>1143</v>
      </c>
      <c r="I163">
        <v>0</v>
      </c>
      <c r="J163">
        <v>0</v>
      </c>
      <c r="K163">
        <v>0</v>
      </c>
      <c r="L163">
        <v>2</v>
      </c>
      <c r="M163">
        <v>0</v>
      </c>
      <c r="N163">
        <v>6</v>
      </c>
      <c r="O163" s="4">
        <v>6</v>
      </c>
    </row>
    <row r="164" spans="1:15" x14ac:dyDescent="0.25">
      <c r="A164" t="s">
        <v>528</v>
      </c>
      <c r="B164" t="s">
        <v>1408</v>
      </c>
      <c r="C164" t="s">
        <v>829</v>
      </c>
      <c r="D164">
        <v>1999</v>
      </c>
      <c r="E164" t="s">
        <v>879</v>
      </c>
      <c r="F164" t="s">
        <v>1265</v>
      </c>
      <c r="G164" t="s">
        <v>1421</v>
      </c>
      <c r="H164" t="s">
        <v>1164</v>
      </c>
      <c r="I164">
        <v>1</v>
      </c>
      <c r="J164">
        <v>0</v>
      </c>
      <c r="K164">
        <v>0</v>
      </c>
      <c r="L164">
        <v>4</v>
      </c>
      <c r="M164">
        <v>0</v>
      </c>
      <c r="N164">
        <v>6</v>
      </c>
      <c r="O164" s="4">
        <v>12</v>
      </c>
    </row>
    <row r="165" spans="1:15" x14ac:dyDescent="0.25">
      <c r="A165" t="s">
        <v>656</v>
      </c>
      <c r="B165" t="s">
        <v>1408</v>
      </c>
      <c r="C165" t="s">
        <v>829</v>
      </c>
      <c r="D165">
        <v>1965</v>
      </c>
      <c r="E165" t="s">
        <v>835</v>
      </c>
      <c r="F165" t="s">
        <v>1261</v>
      </c>
      <c r="G165" t="s">
        <v>1420</v>
      </c>
      <c r="H165" t="s">
        <v>1186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6</v>
      </c>
      <c r="O165" s="4">
        <v>12</v>
      </c>
    </row>
    <row r="166" spans="1:15" x14ac:dyDescent="0.25">
      <c r="A166" t="s">
        <v>23</v>
      </c>
      <c r="B166" t="s">
        <v>1414</v>
      </c>
      <c r="C166" t="s">
        <v>830</v>
      </c>
      <c r="D166">
        <v>1981</v>
      </c>
      <c r="E166" t="s">
        <v>836</v>
      </c>
      <c r="F166" t="s">
        <v>1224</v>
      </c>
      <c r="G166" t="s">
        <v>1417</v>
      </c>
      <c r="H166" t="s">
        <v>994</v>
      </c>
      <c r="I166">
        <v>0</v>
      </c>
      <c r="J166">
        <v>0</v>
      </c>
      <c r="K166">
        <v>0</v>
      </c>
      <c r="L166">
        <v>3</v>
      </c>
      <c r="M166">
        <v>0</v>
      </c>
      <c r="N166">
        <v>6</v>
      </c>
      <c r="O166" s="4">
        <v>6</v>
      </c>
    </row>
    <row r="167" spans="1:15" x14ac:dyDescent="0.25">
      <c r="A167" t="s">
        <v>97</v>
      </c>
      <c r="B167" t="s">
        <v>1414</v>
      </c>
      <c r="C167" t="s">
        <v>829</v>
      </c>
      <c r="D167">
        <v>1962</v>
      </c>
      <c r="E167" t="s">
        <v>853</v>
      </c>
      <c r="F167" t="s">
        <v>1251</v>
      </c>
      <c r="G167" t="s">
        <v>1422</v>
      </c>
      <c r="H167" t="s">
        <v>994</v>
      </c>
      <c r="I167">
        <v>0</v>
      </c>
      <c r="J167">
        <v>0</v>
      </c>
      <c r="K167">
        <v>0</v>
      </c>
      <c r="L167">
        <v>3</v>
      </c>
      <c r="M167">
        <v>0</v>
      </c>
      <c r="N167">
        <v>6</v>
      </c>
      <c r="O167" s="4">
        <v>6</v>
      </c>
    </row>
    <row r="168" spans="1:15" x14ac:dyDescent="0.25">
      <c r="A168" t="s">
        <v>166</v>
      </c>
      <c r="B168" t="s">
        <v>1414</v>
      </c>
      <c r="C168" t="s">
        <v>829</v>
      </c>
      <c r="D168">
        <v>1978</v>
      </c>
      <c r="E168" t="s">
        <v>835</v>
      </c>
      <c r="F168" t="s">
        <v>1236</v>
      </c>
      <c r="G168" t="s">
        <v>1421</v>
      </c>
      <c r="H168" t="s">
        <v>994</v>
      </c>
      <c r="I168">
        <v>0</v>
      </c>
      <c r="J168">
        <v>0</v>
      </c>
      <c r="K168">
        <v>0</v>
      </c>
      <c r="L168">
        <v>3</v>
      </c>
      <c r="M168">
        <v>0</v>
      </c>
      <c r="N168">
        <v>6</v>
      </c>
      <c r="O168" s="4">
        <v>6</v>
      </c>
    </row>
    <row r="169" spans="1:15" x14ac:dyDescent="0.25">
      <c r="A169" t="s">
        <v>182</v>
      </c>
      <c r="B169" t="s">
        <v>1414</v>
      </c>
      <c r="C169" t="s">
        <v>829</v>
      </c>
      <c r="D169">
        <v>1959</v>
      </c>
      <c r="E169" t="s">
        <v>833</v>
      </c>
      <c r="F169" t="s">
        <v>1255</v>
      </c>
      <c r="G169" t="s">
        <v>1418</v>
      </c>
      <c r="H169" t="s">
        <v>1061</v>
      </c>
      <c r="I169">
        <v>0</v>
      </c>
      <c r="J169">
        <v>0</v>
      </c>
      <c r="K169">
        <v>0</v>
      </c>
      <c r="L169">
        <v>4</v>
      </c>
      <c r="M169">
        <v>0</v>
      </c>
      <c r="N169">
        <v>90</v>
      </c>
      <c r="O169" s="4">
        <v>180</v>
      </c>
    </row>
    <row r="170" spans="1:15" x14ac:dyDescent="0.25">
      <c r="A170" t="s">
        <v>491</v>
      </c>
      <c r="B170" t="s">
        <v>1408</v>
      </c>
      <c r="C170" t="s">
        <v>830</v>
      </c>
      <c r="D170">
        <v>1990</v>
      </c>
      <c r="E170" t="s">
        <v>835</v>
      </c>
      <c r="F170" t="s">
        <v>1220</v>
      </c>
      <c r="G170" t="s">
        <v>1418</v>
      </c>
      <c r="H170" t="s">
        <v>1150</v>
      </c>
      <c r="I170">
        <v>0</v>
      </c>
      <c r="J170">
        <v>0</v>
      </c>
      <c r="K170">
        <v>0</v>
      </c>
      <c r="L170">
        <v>4</v>
      </c>
      <c r="M170">
        <v>0</v>
      </c>
      <c r="N170">
        <v>84</v>
      </c>
      <c r="O170" s="4">
        <v>168</v>
      </c>
    </row>
    <row r="171" spans="1:15" x14ac:dyDescent="0.25">
      <c r="A171" t="s">
        <v>326</v>
      </c>
      <c r="B171" t="s">
        <v>1408</v>
      </c>
      <c r="C171" t="s">
        <v>829</v>
      </c>
      <c r="D171">
        <v>1960</v>
      </c>
      <c r="E171" t="s">
        <v>833</v>
      </c>
      <c r="F171" t="s">
        <v>1216</v>
      </c>
      <c r="G171" t="s">
        <v>1417</v>
      </c>
      <c r="H171" t="s">
        <v>1110</v>
      </c>
      <c r="I171">
        <v>0</v>
      </c>
      <c r="J171">
        <v>0</v>
      </c>
      <c r="K171">
        <v>0</v>
      </c>
      <c r="L171">
        <v>4</v>
      </c>
      <c r="M171">
        <v>0</v>
      </c>
      <c r="N171">
        <v>84</v>
      </c>
      <c r="O171" s="4">
        <v>168</v>
      </c>
    </row>
    <row r="172" spans="1:15" x14ac:dyDescent="0.25">
      <c r="A172" t="s">
        <v>506</v>
      </c>
      <c r="B172" t="s">
        <v>1408</v>
      </c>
      <c r="C172" t="s">
        <v>830</v>
      </c>
      <c r="D172">
        <v>1967</v>
      </c>
      <c r="E172" t="s">
        <v>835</v>
      </c>
      <c r="F172" t="s">
        <v>1247</v>
      </c>
      <c r="G172" t="s">
        <v>1417</v>
      </c>
      <c r="H172" t="s">
        <v>1110</v>
      </c>
      <c r="I172">
        <v>0</v>
      </c>
      <c r="J172">
        <v>0</v>
      </c>
      <c r="K172">
        <v>0</v>
      </c>
      <c r="L172">
        <v>4</v>
      </c>
      <c r="M172">
        <v>0</v>
      </c>
      <c r="N172">
        <v>84</v>
      </c>
      <c r="O172" s="4">
        <v>168</v>
      </c>
    </row>
    <row r="173" spans="1:15" x14ac:dyDescent="0.25">
      <c r="A173" t="s">
        <v>527</v>
      </c>
      <c r="B173" t="s">
        <v>1408</v>
      </c>
      <c r="C173" t="s">
        <v>829</v>
      </c>
      <c r="D173">
        <v>1961</v>
      </c>
      <c r="E173" t="s">
        <v>853</v>
      </c>
      <c r="F173" t="s">
        <v>1216</v>
      </c>
      <c r="G173" t="s">
        <v>1417</v>
      </c>
      <c r="H173" t="s">
        <v>1110</v>
      </c>
      <c r="I173">
        <v>0</v>
      </c>
      <c r="J173">
        <v>0</v>
      </c>
      <c r="K173">
        <v>0</v>
      </c>
      <c r="L173">
        <v>4</v>
      </c>
      <c r="M173">
        <v>0</v>
      </c>
      <c r="N173">
        <v>84</v>
      </c>
      <c r="O173" s="4">
        <v>168</v>
      </c>
    </row>
    <row r="174" spans="1:15" x14ac:dyDescent="0.25">
      <c r="A174" t="s">
        <v>538</v>
      </c>
      <c r="B174" t="s">
        <v>1408</v>
      </c>
      <c r="C174" t="s">
        <v>829</v>
      </c>
      <c r="D174">
        <v>1990</v>
      </c>
      <c r="E174" t="s">
        <v>842</v>
      </c>
      <c r="F174" t="s">
        <v>1225</v>
      </c>
      <c r="G174" t="s">
        <v>1422</v>
      </c>
      <c r="H174" t="s">
        <v>1110</v>
      </c>
      <c r="I174">
        <v>0</v>
      </c>
      <c r="J174">
        <v>0</v>
      </c>
      <c r="K174">
        <v>0</v>
      </c>
      <c r="L174">
        <v>4</v>
      </c>
      <c r="M174">
        <v>0</v>
      </c>
      <c r="N174">
        <v>84</v>
      </c>
      <c r="O174" s="4">
        <v>168</v>
      </c>
    </row>
    <row r="175" spans="1:15" x14ac:dyDescent="0.25">
      <c r="A175" t="s">
        <v>78</v>
      </c>
      <c r="B175" t="s">
        <v>1408</v>
      </c>
      <c r="C175" t="s">
        <v>829</v>
      </c>
      <c r="D175">
        <v>1974</v>
      </c>
      <c r="E175" t="s">
        <v>849</v>
      </c>
      <c r="F175" t="s">
        <v>1238</v>
      </c>
      <c r="G175" t="s">
        <v>1420</v>
      </c>
      <c r="H175" t="s">
        <v>1016</v>
      </c>
      <c r="I175">
        <v>0</v>
      </c>
      <c r="J175">
        <v>0</v>
      </c>
      <c r="K175">
        <v>0</v>
      </c>
      <c r="L175">
        <v>4</v>
      </c>
      <c r="M175">
        <v>0</v>
      </c>
      <c r="N175">
        <v>84</v>
      </c>
      <c r="O175" s="4">
        <v>168</v>
      </c>
    </row>
    <row r="176" spans="1:15" x14ac:dyDescent="0.25">
      <c r="A176" t="s">
        <v>259</v>
      </c>
      <c r="B176" t="s">
        <v>1409</v>
      </c>
      <c r="C176" t="s">
        <v>829</v>
      </c>
      <c r="D176">
        <v>2001</v>
      </c>
      <c r="E176" t="s">
        <v>846</v>
      </c>
      <c r="F176" t="s">
        <v>1264</v>
      </c>
      <c r="G176" t="s">
        <v>1423</v>
      </c>
      <c r="H176" t="s">
        <v>1089</v>
      </c>
      <c r="I176">
        <v>0</v>
      </c>
      <c r="J176">
        <v>0</v>
      </c>
      <c r="K176">
        <v>1</v>
      </c>
      <c r="L176">
        <v>4</v>
      </c>
      <c r="M176">
        <v>0</v>
      </c>
      <c r="N176">
        <v>84</v>
      </c>
      <c r="O176" s="4">
        <v>336</v>
      </c>
    </row>
    <row r="177" spans="1:15" x14ac:dyDescent="0.25">
      <c r="A177" t="s">
        <v>96</v>
      </c>
      <c r="B177" t="s">
        <v>1408</v>
      </c>
      <c r="C177" t="s">
        <v>830</v>
      </c>
      <c r="D177">
        <v>1989</v>
      </c>
      <c r="E177" t="s">
        <v>852</v>
      </c>
      <c r="F177" t="s">
        <v>1239</v>
      </c>
      <c r="G177" t="s">
        <v>1423</v>
      </c>
      <c r="H177" t="s">
        <v>1024</v>
      </c>
      <c r="I177">
        <v>0</v>
      </c>
      <c r="J177">
        <v>0</v>
      </c>
      <c r="K177">
        <v>0</v>
      </c>
      <c r="L177">
        <v>4</v>
      </c>
      <c r="M177">
        <v>0</v>
      </c>
      <c r="N177">
        <v>84</v>
      </c>
      <c r="O177" s="4">
        <v>168</v>
      </c>
    </row>
    <row r="178" spans="1:15" ht="18" customHeight="1" x14ac:dyDescent="0.25">
      <c r="A178" t="s">
        <v>385</v>
      </c>
      <c r="B178" t="s">
        <v>1408</v>
      </c>
      <c r="C178" t="s">
        <v>829</v>
      </c>
      <c r="D178">
        <v>1984</v>
      </c>
      <c r="E178" t="s">
        <v>859</v>
      </c>
      <c r="F178" t="s">
        <v>1216</v>
      </c>
      <c r="G178" t="s">
        <v>1417</v>
      </c>
      <c r="H178" s="5" t="s">
        <v>1127</v>
      </c>
      <c r="I178">
        <v>1</v>
      </c>
      <c r="J178">
        <v>0</v>
      </c>
      <c r="K178">
        <v>0</v>
      </c>
      <c r="L178">
        <v>4</v>
      </c>
      <c r="M178">
        <v>0</v>
      </c>
      <c r="N178">
        <v>84</v>
      </c>
      <c r="O178" s="4">
        <v>168</v>
      </c>
    </row>
    <row r="179" spans="1:15" x14ac:dyDescent="0.25">
      <c r="A179" t="s">
        <v>539</v>
      </c>
      <c r="B179" t="s">
        <v>1408</v>
      </c>
      <c r="C179" t="s">
        <v>829</v>
      </c>
      <c r="D179">
        <v>1999</v>
      </c>
      <c r="E179" t="s">
        <v>842</v>
      </c>
      <c r="F179" t="s">
        <v>1216</v>
      </c>
      <c r="G179" t="s">
        <v>1417</v>
      </c>
      <c r="H179" t="s">
        <v>1166</v>
      </c>
      <c r="I179">
        <v>1</v>
      </c>
      <c r="J179">
        <v>0</v>
      </c>
      <c r="K179">
        <v>0</v>
      </c>
      <c r="L179">
        <v>4</v>
      </c>
      <c r="M179">
        <v>0</v>
      </c>
      <c r="N179">
        <v>102</v>
      </c>
      <c r="O179" s="4">
        <v>204</v>
      </c>
    </row>
    <row r="180" spans="1:15" x14ac:dyDescent="0.25">
      <c r="A180" t="s">
        <v>11</v>
      </c>
      <c r="B180" t="s">
        <v>1408</v>
      </c>
      <c r="C180" t="s">
        <v>829</v>
      </c>
      <c r="D180">
        <v>1985</v>
      </c>
      <c r="E180" t="s">
        <v>832</v>
      </c>
      <c r="F180" t="s">
        <v>1215</v>
      </c>
      <c r="G180" t="s">
        <v>1424</v>
      </c>
      <c r="H180" t="s">
        <v>986</v>
      </c>
      <c r="I180">
        <v>0</v>
      </c>
      <c r="J180">
        <v>0</v>
      </c>
      <c r="K180">
        <v>0</v>
      </c>
      <c r="L180">
        <v>4</v>
      </c>
      <c r="M180">
        <v>0</v>
      </c>
      <c r="N180">
        <v>102</v>
      </c>
      <c r="O180" s="4">
        <v>204</v>
      </c>
    </row>
    <row r="181" spans="1:15" x14ac:dyDescent="0.25">
      <c r="A181" t="s">
        <v>529</v>
      </c>
      <c r="B181" t="s">
        <v>1408</v>
      </c>
      <c r="C181" t="s">
        <v>829</v>
      </c>
      <c r="D181">
        <v>1983</v>
      </c>
      <c r="E181" t="s">
        <v>853</v>
      </c>
      <c r="F181" t="s">
        <v>1216</v>
      </c>
      <c r="G181" t="s">
        <v>1417</v>
      </c>
      <c r="H181" t="s">
        <v>986</v>
      </c>
      <c r="I181">
        <v>0</v>
      </c>
      <c r="J181">
        <v>0</v>
      </c>
      <c r="K181">
        <v>0</v>
      </c>
      <c r="L181">
        <v>4</v>
      </c>
      <c r="M181">
        <v>0</v>
      </c>
      <c r="N181">
        <v>102</v>
      </c>
      <c r="O181" s="4">
        <v>204</v>
      </c>
    </row>
    <row r="182" spans="1:15" x14ac:dyDescent="0.25">
      <c r="A182" t="s">
        <v>499</v>
      </c>
      <c r="B182" t="s">
        <v>1408</v>
      </c>
      <c r="C182" t="s">
        <v>830</v>
      </c>
      <c r="D182">
        <v>1978</v>
      </c>
      <c r="E182" t="s">
        <v>832</v>
      </c>
      <c r="F182" t="s">
        <v>1216</v>
      </c>
      <c r="G182" t="s">
        <v>1417</v>
      </c>
      <c r="H182" t="s">
        <v>1154</v>
      </c>
      <c r="I182">
        <v>0</v>
      </c>
      <c r="J182">
        <v>0</v>
      </c>
      <c r="K182">
        <v>0</v>
      </c>
      <c r="L182">
        <v>4</v>
      </c>
      <c r="M182">
        <v>0</v>
      </c>
      <c r="N182">
        <v>102</v>
      </c>
      <c r="O182" s="4">
        <v>204</v>
      </c>
    </row>
    <row r="183" spans="1:15" x14ac:dyDescent="0.25">
      <c r="A183" t="s">
        <v>320</v>
      </c>
      <c r="B183" t="s">
        <v>1408</v>
      </c>
      <c r="C183" t="s">
        <v>829</v>
      </c>
      <c r="D183">
        <v>1987</v>
      </c>
      <c r="E183" t="s">
        <v>856</v>
      </c>
      <c r="F183" t="s">
        <v>1216</v>
      </c>
      <c r="G183" t="s">
        <v>1417</v>
      </c>
      <c r="H183" t="s">
        <v>1106</v>
      </c>
      <c r="I183">
        <v>0</v>
      </c>
      <c r="J183">
        <v>0</v>
      </c>
      <c r="K183">
        <v>0</v>
      </c>
      <c r="L183">
        <v>4</v>
      </c>
      <c r="M183">
        <v>0</v>
      </c>
      <c r="N183">
        <v>102</v>
      </c>
      <c r="O183" s="4">
        <v>204</v>
      </c>
    </row>
    <row r="184" spans="1:15" x14ac:dyDescent="0.25">
      <c r="A184" t="s">
        <v>186</v>
      </c>
      <c r="B184" t="s">
        <v>1408</v>
      </c>
      <c r="C184" t="s">
        <v>829</v>
      </c>
      <c r="D184">
        <v>1984</v>
      </c>
      <c r="E184" t="s">
        <v>853</v>
      </c>
      <c r="F184" t="s">
        <v>1216</v>
      </c>
      <c r="G184" t="s">
        <v>1417</v>
      </c>
      <c r="H184" t="s">
        <v>1064</v>
      </c>
      <c r="I184">
        <v>0</v>
      </c>
      <c r="J184">
        <v>0</v>
      </c>
      <c r="K184">
        <v>0</v>
      </c>
      <c r="L184">
        <v>4</v>
      </c>
      <c r="M184">
        <v>0</v>
      </c>
      <c r="N184">
        <v>96</v>
      </c>
      <c r="O184" s="4">
        <v>192</v>
      </c>
    </row>
    <row r="185" spans="1:15" x14ac:dyDescent="0.25">
      <c r="A185" t="s">
        <v>377</v>
      </c>
      <c r="B185" t="s">
        <v>1426</v>
      </c>
      <c r="C185" t="s">
        <v>829</v>
      </c>
      <c r="D185">
        <v>1993</v>
      </c>
      <c r="E185" t="s">
        <v>833</v>
      </c>
      <c r="F185" t="s">
        <v>1216</v>
      </c>
      <c r="G185" t="s">
        <v>1417</v>
      </c>
      <c r="H185" t="s">
        <v>1123</v>
      </c>
      <c r="I185">
        <v>1</v>
      </c>
      <c r="J185">
        <v>0</v>
      </c>
      <c r="K185">
        <v>0</v>
      </c>
      <c r="L185">
        <v>4</v>
      </c>
      <c r="M185">
        <v>0</v>
      </c>
      <c r="N185">
        <v>96</v>
      </c>
      <c r="O185" s="4">
        <v>192</v>
      </c>
    </row>
    <row r="186" spans="1:15" x14ac:dyDescent="0.25">
      <c r="A186" t="s">
        <v>158</v>
      </c>
      <c r="B186" t="s">
        <v>1409</v>
      </c>
      <c r="C186" t="s">
        <v>829</v>
      </c>
      <c r="D186">
        <v>2001</v>
      </c>
      <c r="E186" t="s">
        <v>833</v>
      </c>
      <c r="F186" t="s">
        <v>1268</v>
      </c>
      <c r="G186" t="s">
        <v>1417</v>
      </c>
      <c r="H186" t="s">
        <v>1054</v>
      </c>
      <c r="I186">
        <v>0</v>
      </c>
      <c r="J186">
        <v>0</v>
      </c>
      <c r="K186">
        <v>1</v>
      </c>
      <c r="L186">
        <v>4</v>
      </c>
      <c r="M186">
        <v>0</v>
      </c>
      <c r="N186">
        <v>96</v>
      </c>
      <c r="O186" s="4">
        <v>384</v>
      </c>
    </row>
    <row r="187" spans="1:15" x14ac:dyDescent="0.25">
      <c r="A187" t="s">
        <v>221</v>
      </c>
      <c r="B187" t="s">
        <v>1426</v>
      </c>
      <c r="C187" t="s">
        <v>829</v>
      </c>
      <c r="D187">
        <v>1985</v>
      </c>
      <c r="E187" t="s">
        <v>833</v>
      </c>
      <c r="F187" t="s">
        <v>1216</v>
      </c>
      <c r="G187" t="s">
        <v>1417</v>
      </c>
      <c r="H187" t="s">
        <v>1054</v>
      </c>
      <c r="I187">
        <v>0</v>
      </c>
      <c r="J187">
        <v>0</v>
      </c>
      <c r="K187">
        <v>1</v>
      </c>
      <c r="L187">
        <v>4</v>
      </c>
      <c r="M187">
        <v>0</v>
      </c>
      <c r="N187">
        <v>96</v>
      </c>
      <c r="O187" s="4">
        <v>384</v>
      </c>
    </row>
    <row r="188" spans="1:15" x14ac:dyDescent="0.25">
      <c r="A188" t="s">
        <v>157</v>
      </c>
      <c r="B188" t="s">
        <v>1408</v>
      </c>
      <c r="C188" t="s">
        <v>829</v>
      </c>
      <c r="D188">
        <v>1958</v>
      </c>
      <c r="E188" t="s">
        <v>832</v>
      </c>
      <c r="F188" t="s">
        <v>1216</v>
      </c>
      <c r="G188" t="s">
        <v>1417</v>
      </c>
      <c r="H188" t="s">
        <v>1053</v>
      </c>
      <c r="I188">
        <v>0</v>
      </c>
      <c r="J188">
        <v>0</v>
      </c>
      <c r="K188">
        <v>0</v>
      </c>
      <c r="L188">
        <v>4</v>
      </c>
      <c r="M188">
        <v>0</v>
      </c>
      <c r="N188">
        <v>96</v>
      </c>
      <c r="O188" s="4">
        <v>192</v>
      </c>
    </row>
    <row r="189" spans="1:15" x14ac:dyDescent="0.25">
      <c r="A189" t="s">
        <v>461</v>
      </c>
      <c r="B189" t="s">
        <v>1408</v>
      </c>
      <c r="C189" t="s">
        <v>829</v>
      </c>
      <c r="D189">
        <v>1979</v>
      </c>
      <c r="E189" t="s">
        <v>872</v>
      </c>
      <c r="F189" t="s">
        <v>1216</v>
      </c>
      <c r="G189" t="s">
        <v>1417</v>
      </c>
      <c r="H189" t="s">
        <v>1053</v>
      </c>
      <c r="I189">
        <v>0</v>
      </c>
      <c r="J189">
        <v>0</v>
      </c>
      <c r="K189">
        <v>0</v>
      </c>
      <c r="L189">
        <v>4</v>
      </c>
      <c r="M189">
        <v>0</v>
      </c>
      <c r="N189">
        <v>96</v>
      </c>
      <c r="O189" s="4">
        <v>192</v>
      </c>
    </row>
    <row r="190" spans="1:15" x14ac:dyDescent="0.25">
      <c r="A190" t="s">
        <v>483</v>
      </c>
      <c r="B190" t="s">
        <v>1408</v>
      </c>
      <c r="C190" t="s">
        <v>829</v>
      </c>
      <c r="D190">
        <v>1972</v>
      </c>
      <c r="E190" t="s">
        <v>842</v>
      </c>
      <c r="F190" t="s">
        <v>1216</v>
      </c>
      <c r="G190" t="s">
        <v>1417</v>
      </c>
      <c r="H190" t="s">
        <v>1053</v>
      </c>
      <c r="I190">
        <v>0</v>
      </c>
      <c r="J190">
        <v>0</v>
      </c>
      <c r="K190">
        <v>0</v>
      </c>
      <c r="L190">
        <v>4</v>
      </c>
      <c r="M190">
        <v>0</v>
      </c>
      <c r="N190">
        <v>96</v>
      </c>
      <c r="O190" s="4">
        <v>192</v>
      </c>
    </row>
    <row r="191" spans="1:15" x14ac:dyDescent="0.25">
      <c r="A191" t="s">
        <v>413</v>
      </c>
      <c r="B191" t="s">
        <v>1408</v>
      </c>
      <c r="C191" t="s">
        <v>829</v>
      </c>
      <c r="D191">
        <v>1987</v>
      </c>
      <c r="E191" t="s">
        <v>832</v>
      </c>
      <c r="F191" t="s">
        <v>1216</v>
      </c>
      <c r="G191" t="s">
        <v>1417</v>
      </c>
      <c r="H191" t="s">
        <v>1133</v>
      </c>
      <c r="I191">
        <v>0</v>
      </c>
      <c r="J191">
        <v>0</v>
      </c>
      <c r="K191">
        <v>0</v>
      </c>
      <c r="L191">
        <v>4</v>
      </c>
      <c r="M191">
        <v>0</v>
      </c>
      <c r="N191">
        <v>96</v>
      </c>
      <c r="O191" s="4">
        <v>192</v>
      </c>
    </row>
    <row r="192" spans="1:15" x14ac:dyDescent="0.25">
      <c r="A192" t="s">
        <v>197</v>
      </c>
      <c r="B192" t="s">
        <v>1408</v>
      </c>
      <c r="C192" t="s">
        <v>829</v>
      </c>
      <c r="D192">
        <v>1981</v>
      </c>
      <c r="E192" t="s">
        <v>859</v>
      </c>
      <c r="F192" t="s">
        <v>1216</v>
      </c>
      <c r="G192" t="s">
        <v>1417</v>
      </c>
      <c r="H192" t="s">
        <v>1070</v>
      </c>
      <c r="I192">
        <v>0</v>
      </c>
      <c r="J192">
        <v>0</v>
      </c>
      <c r="K192">
        <v>0</v>
      </c>
      <c r="L192">
        <v>4</v>
      </c>
      <c r="M192">
        <v>0</v>
      </c>
      <c r="N192">
        <v>96</v>
      </c>
      <c r="O192" s="4">
        <v>192</v>
      </c>
    </row>
    <row r="193" spans="1:15" x14ac:dyDescent="0.25">
      <c r="A193" t="s">
        <v>145</v>
      </c>
      <c r="B193" t="s">
        <v>1409</v>
      </c>
      <c r="C193" t="s">
        <v>829</v>
      </c>
      <c r="D193">
        <v>1991</v>
      </c>
      <c r="E193" t="s">
        <v>833</v>
      </c>
      <c r="F193" t="s">
        <v>1267</v>
      </c>
      <c r="G193" t="s">
        <v>1417</v>
      </c>
      <c r="H193" t="s">
        <v>1049</v>
      </c>
      <c r="I193">
        <v>0</v>
      </c>
      <c r="J193">
        <v>0</v>
      </c>
      <c r="K193">
        <v>0</v>
      </c>
      <c r="L193">
        <v>4</v>
      </c>
      <c r="M193">
        <v>0</v>
      </c>
      <c r="N193">
        <v>96</v>
      </c>
      <c r="O193" s="4">
        <v>192</v>
      </c>
    </row>
    <row r="194" spans="1:15" x14ac:dyDescent="0.25">
      <c r="A194" t="s">
        <v>283</v>
      </c>
      <c r="B194" t="s">
        <v>1408</v>
      </c>
      <c r="C194" t="s">
        <v>829</v>
      </c>
      <c r="D194">
        <v>1988</v>
      </c>
      <c r="E194" t="s">
        <v>833</v>
      </c>
      <c r="F194" t="s">
        <v>1281</v>
      </c>
      <c r="G194" t="s">
        <v>1420</v>
      </c>
      <c r="H194" t="s">
        <v>1096</v>
      </c>
      <c r="I194">
        <v>0</v>
      </c>
      <c r="J194">
        <v>0</v>
      </c>
      <c r="K194">
        <v>0</v>
      </c>
      <c r="L194">
        <v>2</v>
      </c>
      <c r="M194">
        <v>0</v>
      </c>
      <c r="N194">
        <v>8</v>
      </c>
      <c r="O194" s="4">
        <v>8</v>
      </c>
    </row>
    <row r="195" spans="1:15" x14ac:dyDescent="0.25">
      <c r="A195" t="s">
        <v>450</v>
      </c>
      <c r="B195" t="s">
        <v>1408</v>
      </c>
      <c r="C195" t="s">
        <v>829</v>
      </c>
      <c r="D195">
        <v>2000</v>
      </c>
      <c r="E195" t="s">
        <v>833</v>
      </c>
      <c r="F195" t="s">
        <v>1219</v>
      </c>
      <c r="G195" t="s">
        <v>1420</v>
      </c>
      <c r="H195" t="s">
        <v>1096</v>
      </c>
      <c r="I195">
        <v>0</v>
      </c>
      <c r="J195">
        <v>0</v>
      </c>
      <c r="K195">
        <v>0</v>
      </c>
      <c r="L195">
        <v>2</v>
      </c>
      <c r="M195">
        <v>0</v>
      </c>
      <c r="N195">
        <v>8</v>
      </c>
      <c r="O195" s="4">
        <v>8</v>
      </c>
    </row>
    <row r="196" spans="1:15" x14ac:dyDescent="0.25">
      <c r="A196" t="s">
        <v>475</v>
      </c>
      <c r="B196" t="s">
        <v>1408</v>
      </c>
      <c r="C196" t="s">
        <v>829</v>
      </c>
      <c r="D196">
        <v>1976</v>
      </c>
      <c r="E196" t="s">
        <v>860</v>
      </c>
      <c r="F196" t="s">
        <v>1245</v>
      </c>
      <c r="G196" t="s">
        <v>1422</v>
      </c>
      <c r="H196" t="s">
        <v>1096</v>
      </c>
      <c r="I196">
        <v>0</v>
      </c>
      <c r="J196">
        <v>0</v>
      </c>
      <c r="K196">
        <v>0</v>
      </c>
      <c r="L196">
        <v>2</v>
      </c>
      <c r="M196">
        <v>0</v>
      </c>
      <c r="N196">
        <v>8</v>
      </c>
      <c r="O196" s="4">
        <v>8</v>
      </c>
    </row>
    <row r="197" spans="1:15" x14ac:dyDescent="0.25">
      <c r="A197" t="s">
        <v>178</v>
      </c>
      <c r="B197" t="s">
        <v>1408</v>
      </c>
      <c r="C197" t="s">
        <v>829</v>
      </c>
      <c r="D197">
        <v>1977</v>
      </c>
      <c r="E197" t="s">
        <v>832</v>
      </c>
      <c r="F197" t="s">
        <v>1225</v>
      </c>
      <c r="G197" t="s">
        <v>1422</v>
      </c>
      <c r="H197" t="s">
        <v>1060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8</v>
      </c>
      <c r="O197" s="4">
        <v>8</v>
      </c>
    </row>
    <row r="198" spans="1:15" x14ac:dyDescent="0.25">
      <c r="A198" t="s">
        <v>613</v>
      </c>
      <c r="B198" t="s">
        <v>1414</v>
      </c>
      <c r="C198" t="s">
        <v>829</v>
      </c>
      <c r="D198">
        <v>1966</v>
      </c>
      <c r="E198" t="s">
        <v>833</v>
      </c>
      <c r="F198" t="s">
        <v>1273</v>
      </c>
      <c r="G198" t="s">
        <v>1420</v>
      </c>
      <c r="H198" t="s">
        <v>1175</v>
      </c>
      <c r="I198">
        <v>0</v>
      </c>
      <c r="J198">
        <v>0</v>
      </c>
      <c r="K198">
        <v>0</v>
      </c>
      <c r="L198">
        <v>2</v>
      </c>
      <c r="M198">
        <v>0</v>
      </c>
      <c r="N198">
        <v>8</v>
      </c>
      <c r="O198" s="4">
        <v>8</v>
      </c>
    </row>
    <row r="199" spans="1:15" x14ac:dyDescent="0.25">
      <c r="A199" t="s">
        <v>687</v>
      </c>
      <c r="B199" t="s">
        <v>1407</v>
      </c>
      <c r="C199" t="s">
        <v>830</v>
      </c>
      <c r="D199">
        <v>1979</v>
      </c>
      <c r="E199" t="s">
        <v>833</v>
      </c>
      <c r="F199" t="s">
        <v>1288</v>
      </c>
      <c r="G199" t="s">
        <v>1422</v>
      </c>
      <c r="H199" t="s">
        <v>1191</v>
      </c>
      <c r="I199">
        <v>0</v>
      </c>
      <c r="J199">
        <v>0</v>
      </c>
      <c r="K199">
        <v>0</v>
      </c>
      <c r="L199">
        <v>4</v>
      </c>
      <c r="M199">
        <v>0</v>
      </c>
      <c r="N199">
        <v>8</v>
      </c>
      <c r="O199" s="4">
        <v>16</v>
      </c>
    </row>
    <row r="200" spans="1:15" x14ac:dyDescent="0.25">
      <c r="A200" t="s">
        <v>29</v>
      </c>
      <c r="B200" t="s">
        <v>1414</v>
      </c>
      <c r="C200" t="s">
        <v>829</v>
      </c>
      <c r="D200">
        <v>1998</v>
      </c>
      <c r="E200" t="s">
        <v>835</v>
      </c>
      <c r="F200" t="s">
        <v>1218</v>
      </c>
      <c r="G200" t="s">
        <v>1417</v>
      </c>
      <c r="H200" t="s">
        <v>998</v>
      </c>
      <c r="I200">
        <v>0</v>
      </c>
      <c r="J200">
        <v>0</v>
      </c>
      <c r="K200">
        <v>0</v>
      </c>
      <c r="L200">
        <v>3</v>
      </c>
      <c r="M200">
        <v>0</v>
      </c>
      <c r="N200">
        <v>8</v>
      </c>
      <c r="O200" s="4">
        <v>8</v>
      </c>
    </row>
    <row r="201" spans="1:15" x14ac:dyDescent="0.25">
      <c r="A201" t="s">
        <v>284</v>
      </c>
      <c r="B201" t="s">
        <v>1414</v>
      </c>
      <c r="C201" t="s">
        <v>829</v>
      </c>
      <c r="D201">
        <v>1984</v>
      </c>
      <c r="E201" t="s">
        <v>866</v>
      </c>
      <c r="F201" t="s">
        <v>1234</v>
      </c>
      <c r="G201" t="s">
        <v>1417</v>
      </c>
      <c r="H201" t="s">
        <v>998</v>
      </c>
      <c r="I201">
        <v>0</v>
      </c>
      <c r="J201">
        <v>0</v>
      </c>
      <c r="K201">
        <v>0</v>
      </c>
      <c r="L201">
        <v>3</v>
      </c>
      <c r="M201">
        <v>0</v>
      </c>
      <c r="N201">
        <v>8</v>
      </c>
      <c r="O201" s="4">
        <v>8</v>
      </c>
    </row>
    <row r="202" spans="1:15" x14ac:dyDescent="0.25">
      <c r="A202" t="s">
        <v>291</v>
      </c>
      <c r="B202" t="s">
        <v>1414</v>
      </c>
      <c r="C202" t="s">
        <v>829</v>
      </c>
      <c r="D202">
        <v>1986</v>
      </c>
      <c r="E202" t="s">
        <v>832</v>
      </c>
      <c r="F202" t="s">
        <v>1234</v>
      </c>
      <c r="G202" t="s">
        <v>1417</v>
      </c>
      <c r="H202" t="s">
        <v>998</v>
      </c>
      <c r="I202">
        <v>1</v>
      </c>
      <c r="J202">
        <v>0</v>
      </c>
      <c r="K202">
        <v>0</v>
      </c>
      <c r="L202">
        <v>3</v>
      </c>
      <c r="M202">
        <v>0</v>
      </c>
      <c r="N202">
        <v>8</v>
      </c>
      <c r="O202" s="4">
        <v>8</v>
      </c>
    </row>
    <row r="203" spans="1:15" x14ac:dyDescent="0.25">
      <c r="A203" t="s">
        <v>417</v>
      </c>
      <c r="B203" t="s">
        <v>1414</v>
      </c>
      <c r="C203" t="s">
        <v>829</v>
      </c>
      <c r="D203">
        <v>1979</v>
      </c>
      <c r="E203" t="s">
        <v>833</v>
      </c>
      <c r="F203" t="s">
        <v>1216</v>
      </c>
      <c r="G203" t="s">
        <v>1417</v>
      </c>
      <c r="H203" t="s">
        <v>998</v>
      </c>
      <c r="I203">
        <v>0</v>
      </c>
      <c r="J203">
        <v>0</v>
      </c>
      <c r="K203">
        <v>0</v>
      </c>
      <c r="L203">
        <v>3</v>
      </c>
      <c r="M203">
        <v>0</v>
      </c>
      <c r="N203">
        <v>8</v>
      </c>
      <c r="O203" s="4">
        <v>8</v>
      </c>
    </row>
    <row r="204" spans="1:15" x14ac:dyDescent="0.25">
      <c r="A204" t="s">
        <v>444</v>
      </c>
      <c r="B204" t="s">
        <v>1409</v>
      </c>
      <c r="C204" t="s">
        <v>829</v>
      </c>
      <c r="D204">
        <v>1976</v>
      </c>
      <c r="E204" t="s">
        <v>833</v>
      </c>
      <c r="F204" t="s">
        <v>1215</v>
      </c>
      <c r="G204" t="s">
        <v>1424</v>
      </c>
      <c r="H204" t="s">
        <v>1142</v>
      </c>
      <c r="I204">
        <v>1</v>
      </c>
      <c r="J204">
        <v>0</v>
      </c>
      <c r="K204">
        <v>1</v>
      </c>
      <c r="L204">
        <v>4</v>
      </c>
      <c r="M204">
        <v>0</v>
      </c>
      <c r="N204">
        <v>102</v>
      </c>
      <c r="O204" s="4">
        <v>408</v>
      </c>
    </row>
    <row r="205" spans="1:15" x14ac:dyDescent="0.25">
      <c r="A205" t="s">
        <v>159</v>
      </c>
      <c r="B205" t="s">
        <v>1426</v>
      </c>
      <c r="C205" t="s">
        <v>830</v>
      </c>
      <c r="D205">
        <v>1992</v>
      </c>
      <c r="E205" t="s">
        <v>833</v>
      </c>
      <c r="F205" t="s">
        <v>1233</v>
      </c>
      <c r="G205" t="s">
        <v>1418</v>
      </c>
      <c r="H205" t="s">
        <v>1055</v>
      </c>
      <c r="I205">
        <v>0</v>
      </c>
      <c r="J205">
        <v>350000</v>
      </c>
      <c r="K205">
        <v>0</v>
      </c>
      <c r="L205">
        <v>4</v>
      </c>
      <c r="M205">
        <v>0</v>
      </c>
      <c r="N205">
        <v>108</v>
      </c>
      <c r="O205" s="4">
        <v>216</v>
      </c>
    </row>
    <row r="206" spans="1:15" x14ac:dyDescent="0.25">
      <c r="A206" t="s">
        <v>108</v>
      </c>
      <c r="B206" t="s">
        <v>1426</v>
      </c>
      <c r="C206" t="s">
        <v>829</v>
      </c>
      <c r="D206">
        <v>1978</v>
      </c>
      <c r="E206" t="s">
        <v>833</v>
      </c>
      <c r="F206" t="s">
        <v>1255</v>
      </c>
      <c r="G206" t="s">
        <v>1418</v>
      </c>
      <c r="H206" t="s">
        <v>1032</v>
      </c>
      <c r="I206">
        <v>0</v>
      </c>
      <c r="J206">
        <v>0</v>
      </c>
      <c r="K206">
        <v>1</v>
      </c>
      <c r="L206">
        <v>4</v>
      </c>
      <c r="M206">
        <v>0</v>
      </c>
      <c r="N206">
        <v>108</v>
      </c>
      <c r="O206" s="4">
        <v>432</v>
      </c>
    </row>
    <row r="207" spans="1:15" x14ac:dyDescent="0.25">
      <c r="A207" t="s">
        <v>226</v>
      </c>
      <c r="B207" t="s">
        <v>1408</v>
      </c>
      <c r="C207" t="s">
        <v>830</v>
      </c>
      <c r="D207">
        <v>1970</v>
      </c>
      <c r="E207" t="s">
        <v>847</v>
      </c>
      <c r="F207" t="s">
        <v>1216</v>
      </c>
      <c r="G207" t="s">
        <v>1417</v>
      </c>
      <c r="H207" t="s">
        <v>1079</v>
      </c>
      <c r="I207">
        <v>0</v>
      </c>
      <c r="J207">
        <v>0</v>
      </c>
      <c r="K207">
        <v>0</v>
      </c>
      <c r="L207">
        <v>4</v>
      </c>
      <c r="M207">
        <v>0</v>
      </c>
      <c r="N207">
        <v>108</v>
      </c>
      <c r="O207" s="4">
        <v>216</v>
      </c>
    </row>
    <row r="208" spans="1:15" x14ac:dyDescent="0.25">
      <c r="A208" t="s">
        <v>199</v>
      </c>
      <c r="B208" t="s">
        <v>1408</v>
      </c>
      <c r="C208" t="s">
        <v>830</v>
      </c>
      <c r="D208">
        <v>1990</v>
      </c>
      <c r="E208" t="s">
        <v>833</v>
      </c>
      <c r="F208" t="s">
        <v>1248</v>
      </c>
      <c r="G208" t="s">
        <v>1422</v>
      </c>
      <c r="H208" t="s">
        <v>1072</v>
      </c>
      <c r="I208">
        <v>0</v>
      </c>
      <c r="J208">
        <v>0</v>
      </c>
      <c r="K208">
        <v>0</v>
      </c>
      <c r="L208">
        <v>2</v>
      </c>
      <c r="M208">
        <v>0</v>
      </c>
      <c r="N208">
        <v>9</v>
      </c>
      <c r="O208" s="4">
        <v>9</v>
      </c>
    </row>
    <row r="209" spans="1:15" x14ac:dyDescent="0.25">
      <c r="A209" t="s">
        <v>493</v>
      </c>
      <c r="B209" t="s">
        <v>1408</v>
      </c>
      <c r="C209" t="s">
        <v>829</v>
      </c>
      <c r="D209">
        <v>1985</v>
      </c>
      <c r="E209" t="s">
        <v>842</v>
      </c>
      <c r="F209" t="s">
        <v>1281</v>
      </c>
      <c r="G209" t="s">
        <v>1420</v>
      </c>
      <c r="H209" t="s">
        <v>1152</v>
      </c>
      <c r="I209">
        <v>1</v>
      </c>
      <c r="J209">
        <v>0</v>
      </c>
      <c r="K209">
        <v>0</v>
      </c>
      <c r="L209">
        <v>4</v>
      </c>
      <c r="M209">
        <v>0</v>
      </c>
      <c r="N209">
        <v>96</v>
      </c>
      <c r="O209" s="4">
        <v>192</v>
      </c>
    </row>
    <row r="210" spans="1:15" x14ac:dyDescent="0.25">
      <c r="A210" t="s">
        <v>691</v>
      </c>
      <c r="B210" t="s">
        <v>1414</v>
      </c>
      <c r="C210" t="s">
        <v>829</v>
      </c>
      <c r="D210">
        <v>1988</v>
      </c>
      <c r="E210" t="s">
        <v>833</v>
      </c>
      <c r="F210" t="s">
        <v>1223</v>
      </c>
      <c r="G210" t="s">
        <v>1417</v>
      </c>
      <c r="H210" t="s">
        <v>1192</v>
      </c>
      <c r="I210">
        <v>0</v>
      </c>
      <c r="J210">
        <v>0</v>
      </c>
      <c r="K210">
        <v>0</v>
      </c>
      <c r="L210">
        <v>3</v>
      </c>
      <c r="M210">
        <v>0</v>
      </c>
      <c r="N210">
        <v>8</v>
      </c>
      <c r="O210" s="4">
        <v>8</v>
      </c>
    </row>
    <row r="211" spans="1:15" x14ac:dyDescent="0.25">
      <c r="A211" t="s">
        <v>37</v>
      </c>
      <c r="B211" t="s">
        <v>1408</v>
      </c>
      <c r="C211" t="s">
        <v>829</v>
      </c>
      <c r="D211">
        <v>1981</v>
      </c>
      <c r="E211" t="s">
        <v>833</v>
      </c>
      <c r="F211" t="s">
        <v>1231</v>
      </c>
      <c r="G211" t="s">
        <v>1419</v>
      </c>
      <c r="H211" t="s">
        <v>1003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 s="4">
        <v>0</v>
      </c>
    </row>
    <row r="212" spans="1:15" x14ac:dyDescent="0.25">
      <c r="A212" t="s">
        <v>726</v>
      </c>
      <c r="B212" t="s">
        <v>1416</v>
      </c>
      <c r="C212" t="s">
        <v>829</v>
      </c>
      <c r="D212">
        <v>1989</v>
      </c>
      <c r="E212" t="s">
        <v>845</v>
      </c>
      <c r="F212" t="s">
        <v>1262</v>
      </c>
      <c r="G212" t="s">
        <v>1417</v>
      </c>
      <c r="H212" t="s">
        <v>1202</v>
      </c>
      <c r="I212">
        <v>0</v>
      </c>
      <c r="J212">
        <v>0</v>
      </c>
      <c r="K212">
        <v>0</v>
      </c>
      <c r="L212">
        <v>4</v>
      </c>
      <c r="M212">
        <v>1</v>
      </c>
      <c r="N212">
        <v>24</v>
      </c>
      <c r="O212" s="4">
        <v>48</v>
      </c>
    </row>
    <row r="213" spans="1:15" x14ac:dyDescent="0.25">
      <c r="A213" t="s">
        <v>198</v>
      </c>
      <c r="B213" t="s">
        <v>1407</v>
      </c>
      <c r="C213" t="s">
        <v>829</v>
      </c>
      <c r="D213">
        <v>1981</v>
      </c>
      <c r="E213" t="s">
        <v>833</v>
      </c>
      <c r="F213" t="s">
        <v>1232</v>
      </c>
      <c r="G213" t="s">
        <v>1417</v>
      </c>
      <c r="H213" t="s">
        <v>1071</v>
      </c>
      <c r="I213">
        <v>0</v>
      </c>
      <c r="J213">
        <v>0</v>
      </c>
      <c r="K213">
        <v>0</v>
      </c>
      <c r="L213">
        <v>4</v>
      </c>
      <c r="M213">
        <v>1</v>
      </c>
      <c r="N213">
        <v>24</v>
      </c>
      <c r="O213" s="4">
        <v>48</v>
      </c>
    </row>
    <row r="214" spans="1:15" x14ac:dyDescent="0.25">
      <c r="A214" t="s">
        <v>200</v>
      </c>
      <c r="B214" t="s">
        <v>1414</v>
      </c>
      <c r="C214" t="s">
        <v>830</v>
      </c>
      <c r="D214">
        <v>1961</v>
      </c>
      <c r="E214" t="s">
        <v>833</v>
      </c>
      <c r="F214" t="s">
        <v>1227</v>
      </c>
      <c r="G214" t="s">
        <v>1422</v>
      </c>
      <c r="H214" t="s">
        <v>1073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s="4">
        <v>0</v>
      </c>
    </row>
    <row r="215" spans="1:15" x14ac:dyDescent="0.25">
      <c r="A215" t="s">
        <v>430</v>
      </c>
      <c r="B215" t="s">
        <v>1408</v>
      </c>
      <c r="C215" t="s">
        <v>829</v>
      </c>
      <c r="D215">
        <v>2004</v>
      </c>
      <c r="E215" t="s">
        <v>833</v>
      </c>
      <c r="F215" t="s">
        <v>1248</v>
      </c>
      <c r="G215" t="s">
        <v>1422</v>
      </c>
      <c r="H215" t="s">
        <v>1138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s="4">
        <v>0</v>
      </c>
    </row>
    <row r="216" spans="1:15" x14ac:dyDescent="0.25">
      <c r="A216" t="s">
        <v>95</v>
      </c>
      <c r="B216" t="s">
        <v>1408</v>
      </c>
      <c r="C216" t="s">
        <v>829</v>
      </c>
      <c r="D216">
        <v>1968</v>
      </c>
      <c r="E216" t="s">
        <v>851</v>
      </c>
      <c r="F216" t="s">
        <v>1220</v>
      </c>
      <c r="G216" t="s">
        <v>1418</v>
      </c>
      <c r="H216" t="s">
        <v>1023</v>
      </c>
      <c r="I216">
        <v>0</v>
      </c>
      <c r="J216">
        <v>0</v>
      </c>
      <c r="K216">
        <v>0</v>
      </c>
      <c r="L216">
        <v>4</v>
      </c>
      <c r="M216">
        <v>0</v>
      </c>
      <c r="N216">
        <v>36</v>
      </c>
      <c r="O216" s="4">
        <v>72</v>
      </c>
    </row>
    <row r="217" spans="1:15" x14ac:dyDescent="0.25">
      <c r="A217" t="s">
        <v>492</v>
      </c>
      <c r="B217" t="s">
        <v>1408</v>
      </c>
      <c r="C217" t="s">
        <v>830</v>
      </c>
      <c r="D217">
        <v>1968</v>
      </c>
      <c r="E217" t="s">
        <v>834</v>
      </c>
      <c r="F217" t="s">
        <v>1220</v>
      </c>
      <c r="G217" t="s">
        <v>1418</v>
      </c>
      <c r="H217" t="s">
        <v>1151</v>
      </c>
      <c r="I217">
        <v>0</v>
      </c>
      <c r="J217">
        <v>0</v>
      </c>
      <c r="K217">
        <v>0</v>
      </c>
      <c r="L217">
        <v>4</v>
      </c>
      <c r="M217">
        <v>0</v>
      </c>
      <c r="N217">
        <v>72</v>
      </c>
      <c r="O217" s="4">
        <v>144</v>
      </c>
    </row>
    <row r="218" spans="1:15" x14ac:dyDescent="0.25">
      <c r="A218" t="s">
        <v>719</v>
      </c>
      <c r="B218" t="s">
        <v>1407</v>
      </c>
      <c r="C218" t="s">
        <v>830</v>
      </c>
      <c r="D218">
        <v>1974</v>
      </c>
      <c r="E218" t="s">
        <v>832</v>
      </c>
      <c r="F218" t="s">
        <v>1284</v>
      </c>
      <c r="G218" t="s">
        <v>1423</v>
      </c>
      <c r="H218" t="s">
        <v>1201</v>
      </c>
      <c r="I218">
        <v>0</v>
      </c>
      <c r="J218">
        <v>0</v>
      </c>
      <c r="K218">
        <v>0</v>
      </c>
      <c r="L218">
        <v>4</v>
      </c>
      <c r="M218">
        <v>0</v>
      </c>
      <c r="N218">
        <v>24</v>
      </c>
      <c r="O218" s="4">
        <v>48</v>
      </c>
    </row>
    <row r="219" spans="1:15" x14ac:dyDescent="0.25">
      <c r="A219" t="s">
        <v>442</v>
      </c>
      <c r="B219" t="s">
        <v>1426</v>
      </c>
      <c r="C219" t="s">
        <v>830</v>
      </c>
      <c r="D219">
        <v>1965</v>
      </c>
      <c r="E219" t="s">
        <v>871</v>
      </c>
      <c r="F219" t="s">
        <v>1216</v>
      </c>
      <c r="G219" t="s">
        <v>1417</v>
      </c>
      <c r="H219" t="s">
        <v>1141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 s="4">
        <v>0</v>
      </c>
    </row>
    <row r="220" spans="1:15" x14ac:dyDescent="0.25">
      <c r="A220" t="s">
        <v>191</v>
      </c>
      <c r="B220" t="s">
        <v>1409</v>
      </c>
      <c r="C220" t="s">
        <v>829</v>
      </c>
      <c r="D220">
        <v>2007</v>
      </c>
      <c r="E220" t="s">
        <v>833</v>
      </c>
      <c r="F220" t="s">
        <v>1265</v>
      </c>
      <c r="G220" t="s">
        <v>1421</v>
      </c>
      <c r="H220" t="s">
        <v>1067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 s="4">
        <v>0</v>
      </c>
    </row>
    <row r="221" spans="1:15" x14ac:dyDescent="0.25">
      <c r="A221" t="s">
        <v>347</v>
      </c>
      <c r="B221" t="s">
        <v>1408</v>
      </c>
      <c r="C221" t="s">
        <v>830</v>
      </c>
      <c r="D221">
        <v>1985</v>
      </c>
      <c r="E221" t="s">
        <v>833</v>
      </c>
      <c r="F221" t="s">
        <v>1223</v>
      </c>
      <c r="G221" t="s">
        <v>1417</v>
      </c>
      <c r="H221" t="s">
        <v>1067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 s="4">
        <v>0</v>
      </c>
    </row>
    <row r="222" spans="1:15" x14ac:dyDescent="0.25">
      <c r="A222" t="s">
        <v>384</v>
      </c>
      <c r="B222" t="s">
        <v>1409</v>
      </c>
      <c r="C222" t="s">
        <v>829</v>
      </c>
      <c r="D222">
        <v>2002</v>
      </c>
      <c r="E222" t="s">
        <v>833</v>
      </c>
      <c r="F222" t="s">
        <v>1231</v>
      </c>
      <c r="G222" t="s">
        <v>1419</v>
      </c>
      <c r="H222" t="s">
        <v>1126</v>
      </c>
      <c r="I222">
        <v>1</v>
      </c>
      <c r="J222">
        <v>15000</v>
      </c>
      <c r="K222">
        <v>0</v>
      </c>
      <c r="L222">
        <v>0</v>
      </c>
      <c r="M222">
        <v>0</v>
      </c>
      <c r="N222">
        <v>0</v>
      </c>
      <c r="O222" s="4">
        <v>0</v>
      </c>
    </row>
    <row r="223" spans="1:15" x14ac:dyDescent="0.25">
      <c r="A223" t="s">
        <v>341</v>
      </c>
      <c r="B223" t="s">
        <v>1409</v>
      </c>
      <c r="C223" t="s">
        <v>829</v>
      </c>
      <c r="D223">
        <v>2002</v>
      </c>
      <c r="E223" t="s">
        <v>833</v>
      </c>
      <c r="F223" t="s">
        <v>1231</v>
      </c>
      <c r="G223" t="s">
        <v>1419</v>
      </c>
      <c r="H223" t="s">
        <v>1114</v>
      </c>
      <c r="I223">
        <v>1</v>
      </c>
      <c r="J223">
        <v>15000</v>
      </c>
      <c r="K223">
        <v>0</v>
      </c>
      <c r="L223">
        <v>0</v>
      </c>
      <c r="M223">
        <v>0</v>
      </c>
      <c r="N223">
        <v>0</v>
      </c>
      <c r="O223" s="4">
        <v>0</v>
      </c>
    </row>
    <row r="224" spans="1:15" x14ac:dyDescent="0.25">
      <c r="A224" t="s">
        <v>554</v>
      </c>
      <c r="B224" t="s">
        <v>1414</v>
      </c>
      <c r="C224" t="s">
        <v>829</v>
      </c>
      <c r="D224">
        <v>1966</v>
      </c>
      <c r="E224" t="s">
        <v>835</v>
      </c>
      <c r="F224" t="s">
        <v>1248</v>
      </c>
      <c r="G224" t="s">
        <v>1422</v>
      </c>
      <c r="H224" t="s">
        <v>1168</v>
      </c>
      <c r="I224">
        <v>0</v>
      </c>
      <c r="J224">
        <v>20000</v>
      </c>
      <c r="K224">
        <v>0</v>
      </c>
      <c r="L224">
        <v>0</v>
      </c>
      <c r="M224">
        <v>0</v>
      </c>
      <c r="N224">
        <v>0</v>
      </c>
      <c r="O224" s="4">
        <v>0</v>
      </c>
    </row>
    <row r="225" spans="1:15" x14ac:dyDescent="0.25">
      <c r="A225" t="s">
        <v>83</v>
      </c>
      <c r="B225" t="s">
        <v>1408</v>
      </c>
      <c r="C225" t="s">
        <v>829</v>
      </c>
      <c r="D225">
        <v>1989</v>
      </c>
      <c r="E225" t="s">
        <v>846</v>
      </c>
      <c r="F225" t="s">
        <v>1243</v>
      </c>
      <c r="G225" t="s">
        <v>1423</v>
      </c>
      <c r="H225" t="s">
        <v>1017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 s="4">
        <v>0</v>
      </c>
    </row>
    <row r="226" spans="1:15" x14ac:dyDescent="0.25">
      <c r="A226" t="s">
        <v>204</v>
      </c>
      <c r="B226" t="s">
        <v>1416</v>
      </c>
      <c r="C226" t="s">
        <v>829</v>
      </c>
      <c r="D226">
        <v>1991</v>
      </c>
      <c r="E226" t="s">
        <v>833</v>
      </c>
      <c r="F226" t="s">
        <v>1232</v>
      </c>
      <c r="G226" t="s">
        <v>1417</v>
      </c>
      <c r="H226" t="s">
        <v>1017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 s="4">
        <v>0</v>
      </c>
    </row>
    <row r="227" spans="1:15" x14ac:dyDescent="0.25">
      <c r="A227" t="s">
        <v>249</v>
      </c>
      <c r="B227" t="s">
        <v>1426</v>
      </c>
      <c r="C227" t="s">
        <v>829</v>
      </c>
      <c r="D227">
        <v>2003</v>
      </c>
      <c r="E227" t="s">
        <v>833</v>
      </c>
      <c r="F227" t="s">
        <v>1266</v>
      </c>
      <c r="G227" t="s">
        <v>1422</v>
      </c>
      <c r="H227" t="s">
        <v>1017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 s="4">
        <v>0</v>
      </c>
    </row>
    <row r="228" spans="1:15" x14ac:dyDescent="0.25">
      <c r="A228" t="s">
        <v>295</v>
      </c>
      <c r="B228" t="s">
        <v>1407</v>
      </c>
      <c r="C228" t="s">
        <v>829</v>
      </c>
      <c r="D228">
        <v>1980</v>
      </c>
      <c r="E228" t="s">
        <v>833</v>
      </c>
      <c r="F228" t="s">
        <v>1284</v>
      </c>
      <c r="G228" t="s">
        <v>1423</v>
      </c>
      <c r="H228" t="s">
        <v>1017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 s="4">
        <v>0</v>
      </c>
    </row>
    <row r="229" spans="1:15" x14ac:dyDescent="0.25">
      <c r="A229" t="s">
        <v>335</v>
      </c>
      <c r="B229" t="s">
        <v>1407</v>
      </c>
      <c r="C229" t="s">
        <v>829</v>
      </c>
      <c r="D229">
        <v>1978</v>
      </c>
      <c r="E229" t="s">
        <v>833</v>
      </c>
      <c r="F229" t="s">
        <v>1237</v>
      </c>
      <c r="G229" t="s">
        <v>1405</v>
      </c>
      <c r="H229" t="s">
        <v>1017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s="4">
        <v>0</v>
      </c>
    </row>
    <row r="230" spans="1:15" x14ac:dyDescent="0.25">
      <c r="A230" t="s">
        <v>535</v>
      </c>
      <c r="B230" t="s">
        <v>1414</v>
      </c>
      <c r="C230" t="s">
        <v>829</v>
      </c>
      <c r="D230">
        <v>1999</v>
      </c>
      <c r="E230" t="s">
        <v>833</v>
      </c>
      <c r="F230" t="s">
        <v>1292</v>
      </c>
      <c r="G230" t="s">
        <v>1418</v>
      </c>
      <c r="H230" t="s">
        <v>1017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s="4">
        <v>0</v>
      </c>
    </row>
    <row r="231" spans="1:15" x14ac:dyDescent="0.25">
      <c r="A231" t="s">
        <v>557</v>
      </c>
      <c r="B231" t="s">
        <v>1414</v>
      </c>
      <c r="C231" t="s">
        <v>829</v>
      </c>
      <c r="D231">
        <v>1998</v>
      </c>
      <c r="E231" t="s">
        <v>833</v>
      </c>
      <c r="F231" t="s">
        <v>1225</v>
      </c>
      <c r="G231" t="s">
        <v>1422</v>
      </c>
      <c r="H231" t="s">
        <v>1017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s="4">
        <v>0</v>
      </c>
    </row>
    <row r="232" spans="1:15" x14ac:dyDescent="0.25">
      <c r="A232" t="s">
        <v>596</v>
      </c>
      <c r="B232" t="s">
        <v>1408</v>
      </c>
      <c r="C232" t="s">
        <v>829</v>
      </c>
      <c r="D232">
        <v>1976</v>
      </c>
      <c r="E232" t="s">
        <v>846</v>
      </c>
      <c r="F232" t="s">
        <v>1243</v>
      </c>
      <c r="G232" t="s">
        <v>1423</v>
      </c>
      <c r="H232" t="s">
        <v>1017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s="4">
        <v>0</v>
      </c>
    </row>
    <row r="233" spans="1:15" x14ac:dyDescent="0.25">
      <c r="A233" t="s">
        <v>651</v>
      </c>
      <c r="B233" t="s">
        <v>1407</v>
      </c>
      <c r="C233" t="s">
        <v>829</v>
      </c>
      <c r="D233">
        <v>1968</v>
      </c>
      <c r="E233" t="s">
        <v>833</v>
      </c>
      <c r="F233" t="s">
        <v>1296</v>
      </c>
      <c r="G233" t="s">
        <v>1418</v>
      </c>
      <c r="H233" t="s">
        <v>1017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 s="4">
        <v>0</v>
      </c>
    </row>
    <row r="234" spans="1:15" x14ac:dyDescent="0.25">
      <c r="A234" t="s">
        <v>707</v>
      </c>
      <c r="B234" t="s">
        <v>1408</v>
      </c>
      <c r="C234" t="s">
        <v>829</v>
      </c>
      <c r="D234">
        <v>1970</v>
      </c>
      <c r="E234" t="s">
        <v>833</v>
      </c>
      <c r="F234" t="s">
        <v>1231</v>
      </c>
      <c r="G234" t="s">
        <v>1419</v>
      </c>
      <c r="H234" t="s">
        <v>1017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 s="4">
        <v>0</v>
      </c>
    </row>
    <row r="235" spans="1:15" x14ac:dyDescent="0.25">
      <c r="A235" t="s">
        <v>711</v>
      </c>
      <c r="B235" t="s">
        <v>1408</v>
      </c>
      <c r="C235" t="s">
        <v>829</v>
      </c>
      <c r="D235">
        <v>1984</v>
      </c>
      <c r="E235" t="s">
        <v>833</v>
      </c>
      <c r="F235" t="s">
        <v>1270</v>
      </c>
      <c r="G235" t="s">
        <v>1420</v>
      </c>
      <c r="H235" t="s">
        <v>1017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s="4">
        <v>0</v>
      </c>
    </row>
    <row r="236" spans="1:15" x14ac:dyDescent="0.25">
      <c r="A236" t="s">
        <v>525</v>
      </c>
      <c r="B236" t="s">
        <v>1426</v>
      </c>
      <c r="C236" t="s">
        <v>829</v>
      </c>
      <c r="D236">
        <v>1990</v>
      </c>
      <c r="E236" t="s">
        <v>878</v>
      </c>
      <c r="F236" t="s">
        <v>1270</v>
      </c>
      <c r="G236" t="s">
        <v>1420</v>
      </c>
      <c r="H236" t="s">
        <v>1163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 s="4">
        <v>0</v>
      </c>
    </row>
    <row r="237" spans="1:15" x14ac:dyDescent="0.25">
      <c r="A237" t="s">
        <v>88</v>
      </c>
      <c r="B237" t="s">
        <v>1414</v>
      </c>
      <c r="C237" t="s">
        <v>830</v>
      </c>
      <c r="D237">
        <v>1962</v>
      </c>
      <c r="E237" t="s">
        <v>833</v>
      </c>
      <c r="F237" t="s">
        <v>1223</v>
      </c>
      <c r="G237" t="s">
        <v>1417</v>
      </c>
      <c r="H237" t="s">
        <v>1013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 s="4">
        <v>0</v>
      </c>
    </row>
    <row r="238" spans="1:15" x14ac:dyDescent="0.25">
      <c r="A238" t="s">
        <v>407</v>
      </c>
      <c r="B238" t="s">
        <v>1408</v>
      </c>
      <c r="C238" t="s">
        <v>829</v>
      </c>
      <c r="D238">
        <v>1955</v>
      </c>
      <c r="E238" t="s">
        <v>853</v>
      </c>
      <c r="F238" t="s">
        <v>1261</v>
      </c>
      <c r="G238" t="s">
        <v>1420</v>
      </c>
      <c r="H238" t="s">
        <v>1013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 s="4">
        <v>0</v>
      </c>
    </row>
    <row r="239" spans="1:15" x14ac:dyDescent="0.25">
      <c r="A239" t="s">
        <v>416</v>
      </c>
      <c r="B239" t="s">
        <v>1416</v>
      </c>
      <c r="C239" t="s">
        <v>829</v>
      </c>
      <c r="D239">
        <v>1995</v>
      </c>
      <c r="E239" t="s">
        <v>833</v>
      </c>
      <c r="F239" t="s">
        <v>1216</v>
      </c>
      <c r="G239" t="s">
        <v>1417</v>
      </c>
      <c r="H239" t="s">
        <v>1013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 s="4">
        <v>0</v>
      </c>
    </row>
    <row r="240" spans="1:15" x14ac:dyDescent="0.25">
      <c r="A240" t="s">
        <v>184</v>
      </c>
      <c r="B240" t="s">
        <v>1414</v>
      </c>
      <c r="C240" t="s">
        <v>829</v>
      </c>
      <c r="D240">
        <v>1998</v>
      </c>
      <c r="E240" t="s">
        <v>833</v>
      </c>
      <c r="F240" t="s">
        <v>1273</v>
      </c>
      <c r="G240" t="s">
        <v>1420</v>
      </c>
      <c r="H240" t="s">
        <v>1063</v>
      </c>
      <c r="I240">
        <v>0</v>
      </c>
      <c r="J240">
        <v>0</v>
      </c>
      <c r="K240">
        <v>0</v>
      </c>
      <c r="L240">
        <v>3</v>
      </c>
      <c r="M240">
        <v>0</v>
      </c>
      <c r="N240">
        <v>8</v>
      </c>
      <c r="O240" s="4">
        <v>8</v>
      </c>
    </row>
    <row r="241" spans="1:15" x14ac:dyDescent="0.25">
      <c r="A241" t="s">
        <v>477</v>
      </c>
      <c r="B241" t="s">
        <v>1414</v>
      </c>
      <c r="C241" t="s">
        <v>829</v>
      </c>
      <c r="D241">
        <v>2000</v>
      </c>
      <c r="E241" t="s">
        <v>833</v>
      </c>
      <c r="F241" t="s">
        <v>1273</v>
      </c>
      <c r="G241" t="s">
        <v>1420</v>
      </c>
      <c r="H241" t="s">
        <v>1063</v>
      </c>
      <c r="I241">
        <v>0</v>
      </c>
      <c r="J241">
        <v>0</v>
      </c>
      <c r="K241">
        <v>0</v>
      </c>
      <c r="L241">
        <v>3</v>
      </c>
      <c r="M241">
        <v>0</v>
      </c>
      <c r="N241">
        <v>8</v>
      </c>
      <c r="O241" s="4">
        <v>8</v>
      </c>
    </row>
    <row r="242" spans="1:15" x14ac:dyDescent="0.25">
      <c r="A242" t="s">
        <v>19</v>
      </c>
      <c r="B242" t="s">
        <v>1416</v>
      </c>
      <c r="C242" t="s">
        <v>829</v>
      </c>
      <c r="D242">
        <v>1974</v>
      </c>
      <c r="E242" t="s">
        <v>833</v>
      </c>
      <c r="F242" t="s">
        <v>1216</v>
      </c>
      <c r="G242" t="s">
        <v>1417</v>
      </c>
      <c r="H242" t="s">
        <v>991</v>
      </c>
      <c r="I242">
        <v>0</v>
      </c>
      <c r="J242">
        <v>0</v>
      </c>
      <c r="K242">
        <v>0</v>
      </c>
      <c r="L242">
        <v>2</v>
      </c>
      <c r="M242">
        <v>0</v>
      </c>
      <c r="N242">
        <v>36</v>
      </c>
      <c r="O242" s="4">
        <v>36</v>
      </c>
    </row>
    <row r="243" spans="1:15" x14ac:dyDescent="0.25">
      <c r="A243" t="s">
        <v>35</v>
      </c>
      <c r="B243" t="s">
        <v>1414</v>
      </c>
      <c r="C243" t="s">
        <v>830</v>
      </c>
      <c r="D243">
        <v>1997</v>
      </c>
      <c r="E243" t="s">
        <v>833</v>
      </c>
      <c r="F243" t="s">
        <v>1216</v>
      </c>
      <c r="G243" t="s">
        <v>1417</v>
      </c>
      <c r="H243" t="s">
        <v>1002</v>
      </c>
      <c r="I243">
        <v>0</v>
      </c>
      <c r="J243">
        <v>100000</v>
      </c>
      <c r="K243">
        <v>0</v>
      </c>
      <c r="L243">
        <v>0</v>
      </c>
      <c r="M243">
        <v>0</v>
      </c>
      <c r="N243">
        <v>0</v>
      </c>
      <c r="O243" s="4">
        <v>0</v>
      </c>
    </row>
    <row r="244" spans="1:15" x14ac:dyDescent="0.25">
      <c r="A244" t="s">
        <v>110</v>
      </c>
      <c r="B244" t="s">
        <v>1414</v>
      </c>
      <c r="C244" t="s">
        <v>829</v>
      </c>
      <c r="D244">
        <v>1994</v>
      </c>
      <c r="E244" t="s">
        <v>833</v>
      </c>
      <c r="F244" t="s">
        <v>1216</v>
      </c>
      <c r="G244" t="s">
        <v>1417</v>
      </c>
      <c r="H244" t="s">
        <v>1002</v>
      </c>
      <c r="I244">
        <v>0</v>
      </c>
      <c r="J244">
        <v>100000</v>
      </c>
      <c r="K244">
        <v>0</v>
      </c>
      <c r="L244">
        <v>0</v>
      </c>
      <c r="M244">
        <v>0</v>
      </c>
      <c r="N244">
        <v>0</v>
      </c>
      <c r="O244" s="4">
        <v>0</v>
      </c>
    </row>
    <row r="245" spans="1:15" x14ac:dyDescent="0.25">
      <c r="A245" t="s">
        <v>91</v>
      </c>
      <c r="B245" t="s">
        <v>1408</v>
      </c>
      <c r="C245" t="s">
        <v>829</v>
      </c>
      <c r="D245">
        <v>1961</v>
      </c>
      <c r="E245" t="s">
        <v>833</v>
      </c>
      <c r="F245" t="s">
        <v>1227</v>
      </c>
      <c r="G245" t="s">
        <v>1422</v>
      </c>
      <c r="H245" t="s">
        <v>1020</v>
      </c>
      <c r="I245">
        <v>0</v>
      </c>
      <c r="J245">
        <v>1000000</v>
      </c>
      <c r="K245">
        <v>0</v>
      </c>
      <c r="L245">
        <v>0</v>
      </c>
      <c r="M245">
        <v>0</v>
      </c>
      <c r="N245">
        <v>0</v>
      </c>
      <c r="O245" s="4">
        <v>0</v>
      </c>
    </row>
    <row r="246" spans="1:15" x14ac:dyDescent="0.25">
      <c r="A246" t="s">
        <v>274</v>
      </c>
      <c r="B246" t="s">
        <v>1407</v>
      </c>
      <c r="C246" t="s">
        <v>829</v>
      </c>
      <c r="D246">
        <v>1957</v>
      </c>
      <c r="E246" t="s">
        <v>833</v>
      </c>
      <c r="F246" t="s">
        <v>1244</v>
      </c>
      <c r="G246" t="s">
        <v>1420</v>
      </c>
      <c r="H246" t="s">
        <v>1092</v>
      </c>
      <c r="I246">
        <v>0</v>
      </c>
      <c r="J246">
        <v>100000</v>
      </c>
      <c r="K246">
        <v>0</v>
      </c>
      <c r="L246">
        <v>0</v>
      </c>
      <c r="M246">
        <v>0</v>
      </c>
      <c r="N246">
        <v>0</v>
      </c>
      <c r="O246" s="4">
        <v>0</v>
      </c>
    </row>
    <row r="247" spans="1:15" x14ac:dyDescent="0.25">
      <c r="A247" t="s">
        <v>293</v>
      </c>
      <c r="B247" t="s">
        <v>1407</v>
      </c>
      <c r="C247" t="s">
        <v>829</v>
      </c>
      <c r="D247">
        <v>1973</v>
      </c>
      <c r="E247" t="s">
        <v>833</v>
      </c>
      <c r="F247" t="s">
        <v>1226</v>
      </c>
      <c r="G247" t="s">
        <v>1420</v>
      </c>
      <c r="H247" t="s">
        <v>1092</v>
      </c>
      <c r="I247">
        <v>0</v>
      </c>
      <c r="J247">
        <v>100000</v>
      </c>
      <c r="K247">
        <v>0</v>
      </c>
      <c r="L247">
        <v>0</v>
      </c>
      <c r="M247">
        <v>0</v>
      </c>
      <c r="N247">
        <v>0</v>
      </c>
      <c r="O247" s="4">
        <v>0</v>
      </c>
    </row>
    <row r="248" spans="1:15" x14ac:dyDescent="0.25">
      <c r="A248" t="s">
        <v>103</v>
      </c>
      <c r="B248" t="s">
        <v>1407</v>
      </c>
      <c r="C248" t="s">
        <v>829</v>
      </c>
      <c r="D248">
        <v>1977</v>
      </c>
      <c r="E248" t="s">
        <v>839</v>
      </c>
      <c r="F248" t="s">
        <v>1237</v>
      </c>
      <c r="G248" t="s">
        <v>1405</v>
      </c>
      <c r="H248" t="s">
        <v>1029</v>
      </c>
      <c r="I248">
        <v>0</v>
      </c>
      <c r="J248">
        <v>100000</v>
      </c>
      <c r="K248">
        <v>0</v>
      </c>
      <c r="L248">
        <v>0</v>
      </c>
      <c r="M248">
        <v>0</v>
      </c>
      <c r="N248">
        <v>0</v>
      </c>
      <c r="O248" s="4">
        <v>0</v>
      </c>
    </row>
    <row r="249" spans="1:15" x14ac:dyDescent="0.25">
      <c r="A249" t="s">
        <v>615</v>
      </c>
      <c r="B249" t="s">
        <v>1407</v>
      </c>
      <c r="C249" t="s">
        <v>829</v>
      </c>
      <c r="D249">
        <v>1976</v>
      </c>
      <c r="E249" t="s">
        <v>833</v>
      </c>
      <c r="F249" t="s">
        <v>1219</v>
      </c>
      <c r="G249" t="s">
        <v>1420</v>
      </c>
      <c r="H249" t="s">
        <v>1176</v>
      </c>
      <c r="I249">
        <v>0</v>
      </c>
      <c r="J249">
        <v>130000</v>
      </c>
      <c r="K249">
        <v>0</v>
      </c>
      <c r="L249">
        <v>0</v>
      </c>
      <c r="M249">
        <v>0</v>
      </c>
      <c r="N249">
        <v>0</v>
      </c>
      <c r="O249" s="4">
        <v>0</v>
      </c>
    </row>
    <row r="250" spans="1:15" x14ac:dyDescent="0.25">
      <c r="A250" t="s">
        <v>117</v>
      </c>
      <c r="B250" t="s">
        <v>1407</v>
      </c>
      <c r="C250" t="s">
        <v>829</v>
      </c>
      <c r="D250">
        <v>1987</v>
      </c>
      <c r="E250" t="s">
        <v>853</v>
      </c>
      <c r="F250" t="s">
        <v>1257</v>
      </c>
      <c r="G250" t="s">
        <v>1423</v>
      </c>
      <c r="H250" t="s">
        <v>1036</v>
      </c>
      <c r="I250">
        <v>0</v>
      </c>
      <c r="J250">
        <v>280000</v>
      </c>
      <c r="K250">
        <v>0</v>
      </c>
      <c r="L250">
        <v>0</v>
      </c>
      <c r="M250">
        <v>0</v>
      </c>
      <c r="N250">
        <v>0</v>
      </c>
      <c r="O250" s="4">
        <v>0</v>
      </c>
    </row>
    <row r="251" spans="1:15" x14ac:dyDescent="0.25">
      <c r="A251" t="s">
        <v>20</v>
      </c>
      <c r="B251" t="s">
        <v>1426</v>
      </c>
      <c r="C251" t="s">
        <v>829</v>
      </c>
      <c r="D251">
        <v>1985</v>
      </c>
      <c r="E251" t="s">
        <v>833</v>
      </c>
      <c r="F251" t="s">
        <v>1216</v>
      </c>
      <c r="G251" t="s">
        <v>1417</v>
      </c>
      <c r="H251" t="s">
        <v>992</v>
      </c>
      <c r="I251">
        <v>1</v>
      </c>
      <c r="J251">
        <v>300000</v>
      </c>
      <c r="K251">
        <v>0</v>
      </c>
      <c r="L251">
        <v>0</v>
      </c>
      <c r="M251">
        <v>0</v>
      </c>
      <c r="N251">
        <v>0</v>
      </c>
      <c r="O251" s="4">
        <v>0</v>
      </c>
    </row>
    <row r="252" spans="1:15" x14ac:dyDescent="0.25">
      <c r="A252" t="s">
        <v>48</v>
      </c>
      <c r="B252" t="s">
        <v>1426</v>
      </c>
      <c r="C252" t="s">
        <v>830</v>
      </c>
      <c r="D252">
        <v>1988</v>
      </c>
      <c r="E252" t="s">
        <v>844</v>
      </c>
      <c r="F252" t="s">
        <v>1235</v>
      </c>
      <c r="G252" t="s">
        <v>1418</v>
      </c>
      <c r="H252" t="s">
        <v>1004</v>
      </c>
      <c r="I252">
        <v>0</v>
      </c>
      <c r="J252">
        <v>300000</v>
      </c>
      <c r="K252">
        <v>0</v>
      </c>
      <c r="L252">
        <v>0</v>
      </c>
      <c r="M252">
        <v>0</v>
      </c>
      <c r="N252">
        <v>0</v>
      </c>
      <c r="O252" s="4">
        <v>0</v>
      </c>
    </row>
    <row r="253" spans="1:15" x14ac:dyDescent="0.25">
      <c r="A253" t="s">
        <v>643</v>
      </c>
      <c r="B253" t="s">
        <v>1426</v>
      </c>
      <c r="C253" t="s">
        <v>829</v>
      </c>
      <c r="D253">
        <v>1971</v>
      </c>
      <c r="E253" t="s">
        <v>847</v>
      </c>
      <c r="F253" t="s">
        <v>1264</v>
      </c>
      <c r="G253" t="s">
        <v>1423</v>
      </c>
      <c r="H253" t="s">
        <v>1181</v>
      </c>
      <c r="I253">
        <v>0</v>
      </c>
      <c r="J253">
        <v>400000</v>
      </c>
      <c r="K253">
        <v>0</v>
      </c>
      <c r="L253">
        <v>0</v>
      </c>
      <c r="M253">
        <v>0</v>
      </c>
      <c r="N253">
        <v>0</v>
      </c>
      <c r="O253" s="4">
        <v>0</v>
      </c>
    </row>
    <row r="254" spans="1:15" x14ac:dyDescent="0.25">
      <c r="A254" t="s">
        <v>387</v>
      </c>
      <c r="B254" t="s">
        <v>1407</v>
      </c>
      <c r="C254" t="s">
        <v>829</v>
      </c>
      <c r="D254">
        <v>1979</v>
      </c>
      <c r="E254" t="s">
        <v>853</v>
      </c>
      <c r="F254" t="s">
        <v>1256</v>
      </c>
      <c r="G254" t="s">
        <v>1423</v>
      </c>
      <c r="H254" t="s">
        <v>1128</v>
      </c>
      <c r="I254">
        <v>0</v>
      </c>
      <c r="J254">
        <v>450000</v>
      </c>
      <c r="K254">
        <v>0</v>
      </c>
      <c r="L254">
        <v>0</v>
      </c>
      <c r="M254">
        <v>0</v>
      </c>
      <c r="N254">
        <v>0</v>
      </c>
      <c r="O254" s="4">
        <v>0</v>
      </c>
    </row>
    <row r="255" spans="1:15" x14ac:dyDescent="0.25">
      <c r="A255" t="s">
        <v>53</v>
      </c>
      <c r="B255" t="s">
        <v>1409</v>
      </c>
      <c r="C255" t="s">
        <v>829</v>
      </c>
      <c r="D255">
        <v>1999</v>
      </c>
      <c r="E255" t="s">
        <v>833</v>
      </c>
      <c r="F255" t="s">
        <v>1231</v>
      </c>
      <c r="G255" t="s">
        <v>1419</v>
      </c>
      <c r="H255" t="s">
        <v>1005</v>
      </c>
      <c r="I255">
        <v>0</v>
      </c>
      <c r="J255">
        <v>50000</v>
      </c>
      <c r="K255">
        <v>0</v>
      </c>
      <c r="L255">
        <v>0</v>
      </c>
      <c r="M255">
        <v>0</v>
      </c>
      <c r="N255">
        <v>0</v>
      </c>
      <c r="O255" s="4">
        <v>0</v>
      </c>
    </row>
    <row r="256" spans="1:15" x14ac:dyDescent="0.25">
      <c r="A256" t="s">
        <v>34</v>
      </c>
      <c r="B256" t="s">
        <v>1414</v>
      </c>
      <c r="C256" t="s">
        <v>829</v>
      </c>
      <c r="D256">
        <v>1990</v>
      </c>
      <c r="E256" t="s">
        <v>841</v>
      </c>
      <c r="F256" t="s">
        <v>1229</v>
      </c>
      <c r="G256" t="s">
        <v>1424</v>
      </c>
      <c r="H256" t="s">
        <v>1001</v>
      </c>
      <c r="I256">
        <v>0</v>
      </c>
      <c r="J256">
        <v>800000</v>
      </c>
      <c r="K256">
        <v>0</v>
      </c>
      <c r="L256">
        <v>0</v>
      </c>
      <c r="M256">
        <v>0</v>
      </c>
      <c r="N256">
        <v>0</v>
      </c>
      <c r="O256" s="4">
        <v>0</v>
      </c>
    </row>
    <row r="257" spans="1:15" x14ac:dyDescent="0.25">
      <c r="A257" t="s">
        <v>28</v>
      </c>
      <c r="B257" t="s">
        <v>1408</v>
      </c>
      <c r="C257" t="s">
        <v>830</v>
      </c>
      <c r="D257">
        <v>1958</v>
      </c>
      <c r="E257" t="s">
        <v>838</v>
      </c>
      <c r="F257" t="s">
        <v>1227</v>
      </c>
      <c r="G257" t="s">
        <v>1422</v>
      </c>
      <c r="H257" t="s">
        <v>997</v>
      </c>
      <c r="I257">
        <v>0</v>
      </c>
      <c r="J257">
        <v>1000000</v>
      </c>
      <c r="K257">
        <v>0</v>
      </c>
      <c r="L257">
        <v>0</v>
      </c>
      <c r="M257">
        <v>0</v>
      </c>
      <c r="N257">
        <v>0</v>
      </c>
      <c r="O257" s="4">
        <v>0</v>
      </c>
    </row>
    <row r="258" spans="1:15" x14ac:dyDescent="0.25">
      <c r="A258" t="s">
        <v>17</v>
      </c>
      <c r="B258" t="s">
        <v>1408</v>
      </c>
      <c r="C258" t="s">
        <v>829</v>
      </c>
      <c r="D258">
        <v>1986</v>
      </c>
      <c r="E258" t="s">
        <v>833</v>
      </c>
      <c r="F258" t="s">
        <v>1221</v>
      </c>
      <c r="G258" t="s">
        <v>1420</v>
      </c>
      <c r="H258" t="s">
        <v>990</v>
      </c>
      <c r="I258">
        <v>0</v>
      </c>
      <c r="J258">
        <v>1800000</v>
      </c>
      <c r="K258">
        <v>0</v>
      </c>
      <c r="L258">
        <v>0</v>
      </c>
      <c r="M258">
        <v>0</v>
      </c>
      <c r="N258">
        <v>0</v>
      </c>
      <c r="O258" s="4">
        <v>0</v>
      </c>
    </row>
    <row r="259" spans="1:15" x14ac:dyDescent="0.25">
      <c r="A259" t="s">
        <v>151</v>
      </c>
      <c r="B259" t="s">
        <v>1407</v>
      </c>
      <c r="C259" t="s">
        <v>829</v>
      </c>
      <c r="D259">
        <v>1971</v>
      </c>
      <c r="E259" t="s">
        <v>851</v>
      </c>
      <c r="F259" t="s">
        <v>1236</v>
      </c>
      <c r="G259" t="s">
        <v>1421</v>
      </c>
      <c r="H259" t="s">
        <v>1051</v>
      </c>
      <c r="I259">
        <v>0</v>
      </c>
      <c r="J259">
        <v>100000</v>
      </c>
      <c r="K259">
        <v>0</v>
      </c>
      <c r="L259">
        <v>0</v>
      </c>
      <c r="M259">
        <v>0</v>
      </c>
      <c r="N259">
        <v>0</v>
      </c>
      <c r="O259" s="4">
        <v>0</v>
      </c>
    </row>
    <row r="260" spans="1:15" x14ac:dyDescent="0.25">
      <c r="A260" t="s">
        <v>455</v>
      </c>
      <c r="B260" t="s">
        <v>1407</v>
      </c>
      <c r="C260" t="s">
        <v>829</v>
      </c>
      <c r="D260">
        <v>1969</v>
      </c>
      <c r="E260" t="s">
        <v>833</v>
      </c>
      <c r="F260" t="s">
        <v>1219</v>
      </c>
      <c r="G260" t="s">
        <v>1420</v>
      </c>
      <c r="H260" t="s">
        <v>1051</v>
      </c>
      <c r="I260">
        <v>0</v>
      </c>
      <c r="J260">
        <v>100000</v>
      </c>
      <c r="K260">
        <v>0</v>
      </c>
      <c r="L260">
        <v>0</v>
      </c>
      <c r="M260">
        <v>0</v>
      </c>
      <c r="N260">
        <v>0</v>
      </c>
      <c r="O260" s="4">
        <v>0</v>
      </c>
    </row>
    <row r="261" spans="1:15" x14ac:dyDescent="0.25">
      <c r="A261" t="s">
        <v>541</v>
      </c>
      <c r="B261" t="s">
        <v>1407</v>
      </c>
      <c r="C261" t="s">
        <v>830</v>
      </c>
      <c r="D261">
        <v>1993</v>
      </c>
      <c r="E261" t="s">
        <v>833</v>
      </c>
      <c r="F261" t="s">
        <v>1250</v>
      </c>
      <c r="G261" t="s">
        <v>1423</v>
      </c>
      <c r="H261" t="s">
        <v>1051</v>
      </c>
      <c r="I261">
        <v>0</v>
      </c>
      <c r="J261">
        <v>100000</v>
      </c>
      <c r="K261">
        <v>0</v>
      </c>
      <c r="L261">
        <v>0</v>
      </c>
      <c r="M261">
        <v>0</v>
      </c>
      <c r="N261">
        <v>0</v>
      </c>
      <c r="O261" s="4">
        <v>0</v>
      </c>
    </row>
    <row r="262" spans="1:15" x14ac:dyDescent="0.25">
      <c r="A262" t="s">
        <v>574</v>
      </c>
      <c r="B262" t="s">
        <v>1407</v>
      </c>
      <c r="C262" t="s">
        <v>829</v>
      </c>
      <c r="D262">
        <v>1991</v>
      </c>
      <c r="E262" t="s">
        <v>874</v>
      </c>
      <c r="F262" t="s">
        <v>1263</v>
      </c>
      <c r="G262" t="s">
        <v>1419</v>
      </c>
      <c r="H262" t="s">
        <v>1051</v>
      </c>
      <c r="I262">
        <v>0</v>
      </c>
      <c r="J262">
        <v>100000</v>
      </c>
      <c r="K262">
        <v>0</v>
      </c>
      <c r="L262">
        <v>0</v>
      </c>
      <c r="M262">
        <v>0</v>
      </c>
      <c r="N262">
        <v>0</v>
      </c>
      <c r="O262" s="4">
        <v>0</v>
      </c>
    </row>
    <row r="263" spans="1:15" x14ac:dyDescent="0.25">
      <c r="A263" t="s">
        <v>695</v>
      </c>
      <c r="B263" t="s">
        <v>1407</v>
      </c>
      <c r="C263" t="s">
        <v>829</v>
      </c>
      <c r="D263">
        <v>1948</v>
      </c>
      <c r="E263" t="s">
        <v>833</v>
      </c>
      <c r="F263" t="s">
        <v>1217</v>
      </c>
      <c r="G263" t="s">
        <v>1420</v>
      </c>
      <c r="H263" t="s">
        <v>1051</v>
      </c>
      <c r="I263">
        <v>0</v>
      </c>
      <c r="J263">
        <v>100000</v>
      </c>
      <c r="K263">
        <v>0</v>
      </c>
      <c r="L263">
        <v>0</v>
      </c>
      <c r="M263">
        <v>0</v>
      </c>
      <c r="N263">
        <v>0</v>
      </c>
      <c r="O263" s="4">
        <v>0</v>
      </c>
    </row>
    <row r="264" spans="1:15" x14ac:dyDescent="0.25">
      <c r="A264" t="s">
        <v>716</v>
      </c>
      <c r="B264" t="s">
        <v>1407</v>
      </c>
      <c r="C264" t="s">
        <v>829</v>
      </c>
      <c r="D264">
        <v>1950</v>
      </c>
      <c r="E264" t="s">
        <v>833</v>
      </c>
      <c r="F264" t="s">
        <v>1282</v>
      </c>
      <c r="G264" t="s">
        <v>1423</v>
      </c>
      <c r="H264" t="s">
        <v>1198</v>
      </c>
      <c r="I264">
        <v>0</v>
      </c>
      <c r="J264">
        <v>100000</v>
      </c>
      <c r="K264">
        <v>0</v>
      </c>
      <c r="L264">
        <v>0</v>
      </c>
      <c r="M264">
        <v>0</v>
      </c>
      <c r="N264">
        <v>0</v>
      </c>
      <c r="O264" s="4">
        <v>0</v>
      </c>
    </row>
    <row r="265" spans="1:15" x14ac:dyDescent="0.25">
      <c r="A265" t="s">
        <v>753</v>
      </c>
      <c r="B265" t="s">
        <v>1407</v>
      </c>
      <c r="C265" t="s">
        <v>829</v>
      </c>
      <c r="D265">
        <v>1972</v>
      </c>
      <c r="E265" t="s">
        <v>833</v>
      </c>
      <c r="F265" t="s">
        <v>1290</v>
      </c>
      <c r="G265" t="s">
        <v>1422</v>
      </c>
      <c r="H265" t="s">
        <v>1051</v>
      </c>
      <c r="I265">
        <v>0</v>
      </c>
      <c r="J265">
        <v>100000</v>
      </c>
      <c r="K265">
        <v>0</v>
      </c>
      <c r="L265">
        <v>0</v>
      </c>
      <c r="M265">
        <v>0</v>
      </c>
      <c r="N265">
        <v>0</v>
      </c>
      <c r="O265" s="4">
        <v>0</v>
      </c>
    </row>
    <row r="266" spans="1:15" x14ac:dyDescent="0.25">
      <c r="A266" t="s">
        <v>115</v>
      </c>
      <c r="B266" t="s">
        <v>1407</v>
      </c>
      <c r="C266" t="s">
        <v>830</v>
      </c>
      <c r="D266">
        <v>1979</v>
      </c>
      <c r="E266" t="s">
        <v>835</v>
      </c>
      <c r="F266" t="s">
        <v>1227</v>
      </c>
      <c r="G266" t="s">
        <v>1422</v>
      </c>
      <c r="H266" t="s">
        <v>1035</v>
      </c>
      <c r="I266">
        <v>0</v>
      </c>
      <c r="J266">
        <v>100000</v>
      </c>
      <c r="K266">
        <v>0</v>
      </c>
      <c r="L266">
        <v>0</v>
      </c>
      <c r="M266">
        <v>0</v>
      </c>
      <c r="N266">
        <v>0</v>
      </c>
      <c r="O266" s="4">
        <v>0</v>
      </c>
    </row>
    <row r="267" spans="1:15" x14ac:dyDescent="0.25">
      <c r="A267" t="s">
        <v>196</v>
      </c>
      <c r="B267" t="s">
        <v>1407</v>
      </c>
      <c r="C267" t="s">
        <v>829</v>
      </c>
      <c r="D267">
        <v>1948</v>
      </c>
      <c r="E267" t="s">
        <v>858</v>
      </c>
      <c r="F267" t="s">
        <v>1223</v>
      </c>
      <c r="G267" t="s">
        <v>1417</v>
      </c>
      <c r="H267" t="s">
        <v>1069</v>
      </c>
      <c r="I267">
        <v>0</v>
      </c>
      <c r="J267">
        <v>100000</v>
      </c>
      <c r="K267">
        <v>0</v>
      </c>
      <c r="L267">
        <v>0</v>
      </c>
      <c r="M267">
        <v>0</v>
      </c>
      <c r="N267">
        <v>0</v>
      </c>
      <c r="O267" s="4">
        <v>0</v>
      </c>
    </row>
    <row r="268" spans="1:15" x14ac:dyDescent="0.25">
      <c r="A268" t="s">
        <v>132</v>
      </c>
      <c r="B268" t="s">
        <v>1407</v>
      </c>
      <c r="C268" t="s">
        <v>829</v>
      </c>
      <c r="D268">
        <v>1965</v>
      </c>
      <c r="E268" t="s">
        <v>833</v>
      </c>
      <c r="F268" t="s">
        <v>1261</v>
      </c>
      <c r="G268" t="s">
        <v>1420</v>
      </c>
      <c r="H268" t="s">
        <v>1043</v>
      </c>
      <c r="I268">
        <v>0</v>
      </c>
      <c r="J268">
        <v>100000</v>
      </c>
      <c r="K268">
        <v>0</v>
      </c>
      <c r="L268">
        <v>0</v>
      </c>
      <c r="M268">
        <v>0</v>
      </c>
      <c r="N268">
        <v>0</v>
      </c>
      <c r="O268" s="4">
        <v>0</v>
      </c>
    </row>
    <row r="269" spans="1:15" x14ac:dyDescent="0.25">
      <c r="A269" t="s">
        <v>68</v>
      </c>
      <c r="B269" t="s">
        <v>1407</v>
      </c>
      <c r="C269" t="s">
        <v>830</v>
      </c>
      <c r="D269">
        <v>1991</v>
      </c>
      <c r="E269" t="s">
        <v>833</v>
      </c>
      <c r="F269" t="s">
        <v>1241</v>
      </c>
      <c r="G269" t="s">
        <v>1419</v>
      </c>
      <c r="H269" t="s">
        <v>1011</v>
      </c>
      <c r="I269">
        <v>0</v>
      </c>
      <c r="J269">
        <v>100000</v>
      </c>
      <c r="K269">
        <v>0</v>
      </c>
      <c r="L269">
        <v>0</v>
      </c>
      <c r="M269">
        <v>0</v>
      </c>
      <c r="N269">
        <v>0</v>
      </c>
      <c r="O269" s="4">
        <v>0</v>
      </c>
    </row>
    <row r="270" spans="1:15" x14ac:dyDescent="0.25">
      <c r="A270" t="s">
        <v>254</v>
      </c>
      <c r="B270" t="s">
        <v>1407</v>
      </c>
      <c r="C270" t="s">
        <v>829</v>
      </c>
      <c r="D270">
        <v>1977</v>
      </c>
      <c r="E270" t="s">
        <v>864</v>
      </c>
      <c r="F270" t="s">
        <v>1271</v>
      </c>
      <c r="G270" t="s">
        <v>1418</v>
      </c>
      <c r="H270" t="s">
        <v>989</v>
      </c>
      <c r="I270">
        <v>0</v>
      </c>
      <c r="J270">
        <v>120000</v>
      </c>
      <c r="K270">
        <v>0</v>
      </c>
      <c r="L270">
        <v>0</v>
      </c>
      <c r="M270">
        <v>0</v>
      </c>
      <c r="N270">
        <v>0</v>
      </c>
      <c r="O270" s="4">
        <v>0</v>
      </c>
    </row>
    <row r="271" spans="1:15" x14ac:dyDescent="0.25">
      <c r="A271" t="s">
        <v>275</v>
      </c>
      <c r="B271" t="s">
        <v>1407</v>
      </c>
      <c r="C271" t="s">
        <v>830</v>
      </c>
      <c r="D271">
        <v>1976</v>
      </c>
      <c r="E271" t="s">
        <v>842</v>
      </c>
      <c r="F271" t="s">
        <v>1271</v>
      </c>
      <c r="G271" t="s">
        <v>1418</v>
      </c>
      <c r="H271" t="s">
        <v>1093</v>
      </c>
      <c r="I271">
        <v>0</v>
      </c>
      <c r="J271">
        <v>130000</v>
      </c>
      <c r="K271">
        <v>0</v>
      </c>
      <c r="L271">
        <v>0</v>
      </c>
      <c r="M271">
        <v>0</v>
      </c>
      <c r="N271">
        <v>0</v>
      </c>
      <c r="O271" s="4">
        <v>0</v>
      </c>
    </row>
    <row r="272" spans="1:15" x14ac:dyDescent="0.25">
      <c r="A272" t="s">
        <v>308</v>
      </c>
      <c r="B272" t="s">
        <v>1407</v>
      </c>
      <c r="C272" t="s">
        <v>830</v>
      </c>
      <c r="D272">
        <v>1992</v>
      </c>
      <c r="E272" t="s">
        <v>842</v>
      </c>
      <c r="F272" t="s">
        <v>1271</v>
      </c>
      <c r="G272" t="s">
        <v>1418</v>
      </c>
      <c r="H272" t="s">
        <v>1093</v>
      </c>
      <c r="I272">
        <v>0</v>
      </c>
      <c r="J272">
        <v>130000</v>
      </c>
      <c r="K272">
        <v>0</v>
      </c>
      <c r="L272">
        <v>0</v>
      </c>
      <c r="M272">
        <v>0</v>
      </c>
      <c r="N272">
        <v>0</v>
      </c>
      <c r="O272" s="4">
        <v>0</v>
      </c>
    </row>
    <row r="273" spans="1:15" x14ac:dyDescent="0.25">
      <c r="A273" t="s">
        <v>60</v>
      </c>
      <c r="B273" t="s">
        <v>1416</v>
      </c>
      <c r="C273" t="s">
        <v>829</v>
      </c>
      <c r="D273">
        <v>1989</v>
      </c>
      <c r="E273" t="s">
        <v>833</v>
      </c>
      <c r="F273" t="s">
        <v>1240</v>
      </c>
      <c r="G273" t="s">
        <v>1418</v>
      </c>
      <c r="H273" t="s">
        <v>1007</v>
      </c>
      <c r="I273">
        <v>0</v>
      </c>
      <c r="J273">
        <v>150000</v>
      </c>
      <c r="K273">
        <v>0</v>
      </c>
      <c r="L273">
        <v>0</v>
      </c>
      <c r="M273">
        <v>0</v>
      </c>
      <c r="N273">
        <v>0</v>
      </c>
      <c r="O273" s="4">
        <v>0</v>
      </c>
    </row>
    <row r="274" spans="1:15" x14ac:dyDescent="0.25">
      <c r="A274" t="s">
        <v>141</v>
      </c>
      <c r="B274" t="s">
        <v>1409</v>
      </c>
      <c r="C274" t="s">
        <v>829</v>
      </c>
      <c r="D274">
        <v>2000</v>
      </c>
      <c r="E274" t="s">
        <v>833</v>
      </c>
      <c r="F274" t="s">
        <v>1231</v>
      </c>
      <c r="G274" t="s">
        <v>1419</v>
      </c>
      <c r="H274" t="s">
        <v>1007</v>
      </c>
      <c r="I274">
        <v>0</v>
      </c>
      <c r="J274">
        <v>150000</v>
      </c>
      <c r="K274">
        <v>0</v>
      </c>
      <c r="L274">
        <v>0</v>
      </c>
      <c r="M274">
        <v>0</v>
      </c>
      <c r="N274">
        <v>0</v>
      </c>
      <c r="O274" s="4">
        <v>0</v>
      </c>
    </row>
    <row r="275" spans="1:15" x14ac:dyDescent="0.25">
      <c r="A275" t="s">
        <v>163</v>
      </c>
      <c r="B275" t="s">
        <v>1407</v>
      </c>
      <c r="C275" t="s">
        <v>829</v>
      </c>
      <c r="D275">
        <v>1953</v>
      </c>
      <c r="E275" t="s">
        <v>843</v>
      </c>
      <c r="F275" t="s">
        <v>1216</v>
      </c>
      <c r="G275" t="s">
        <v>1417</v>
      </c>
      <c r="H275" t="s">
        <v>1007</v>
      </c>
      <c r="I275">
        <v>0</v>
      </c>
      <c r="J275">
        <v>150000</v>
      </c>
      <c r="K275">
        <v>0</v>
      </c>
      <c r="L275">
        <v>0</v>
      </c>
      <c r="M275">
        <v>0</v>
      </c>
      <c r="N275">
        <v>0</v>
      </c>
      <c r="O275" s="4">
        <v>0</v>
      </c>
    </row>
    <row r="276" spans="1:15" x14ac:dyDescent="0.25">
      <c r="A276" t="s">
        <v>192</v>
      </c>
      <c r="B276" t="s">
        <v>1407</v>
      </c>
      <c r="C276" t="s">
        <v>829</v>
      </c>
      <c r="D276">
        <v>1983</v>
      </c>
      <c r="E276" t="s">
        <v>833</v>
      </c>
      <c r="F276" t="s">
        <v>1274</v>
      </c>
      <c r="G276" t="s">
        <v>1421</v>
      </c>
      <c r="H276" t="s">
        <v>1068</v>
      </c>
      <c r="I276">
        <v>1</v>
      </c>
      <c r="J276">
        <v>150000</v>
      </c>
      <c r="K276">
        <v>0</v>
      </c>
      <c r="L276">
        <v>0</v>
      </c>
      <c r="M276">
        <v>0</v>
      </c>
      <c r="N276">
        <v>0</v>
      </c>
      <c r="O276" s="4">
        <v>0</v>
      </c>
    </row>
    <row r="277" spans="1:15" x14ac:dyDescent="0.25">
      <c r="A277" t="s">
        <v>479</v>
      </c>
      <c r="B277" t="s">
        <v>1408</v>
      </c>
      <c r="C277" t="s">
        <v>830</v>
      </c>
      <c r="D277">
        <v>1995</v>
      </c>
      <c r="E277" t="s">
        <v>833</v>
      </c>
      <c r="F277" t="s">
        <v>1231</v>
      </c>
      <c r="G277" t="s">
        <v>1419</v>
      </c>
      <c r="H277" t="s">
        <v>1007</v>
      </c>
      <c r="I277">
        <v>0</v>
      </c>
      <c r="J277">
        <v>150000</v>
      </c>
      <c r="K277">
        <v>0</v>
      </c>
      <c r="L277">
        <v>0</v>
      </c>
      <c r="M277">
        <v>0</v>
      </c>
      <c r="N277">
        <v>0</v>
      </c>
      <c r="O277" s="4">
        <v>0</v>
      </c>
    </row>
    <row r="278" spans="1:15" x14ac:dyDescent="0.25">
      <c r="A278" t="s">
        <v>660</v>
      </c>
      <c r="B278" t="s">
        <v>1407</v>
      </c>
      <c r="C278" t="s">
        <v>829</v>
      </c>
      <c r="D278">
        <v>1976</v>
      </c>
      <c r="E278" t="s">
        <v>833</v>
      </c>
      <c r="F278" t="s">
        <v>1261</v>
      </c>
      <c r="G278" t="s">
        <v>1420</v>
      </c>
      <c r="H278" t="s">
        <v>1007</v>
      </c>
      <c r="I278">
        <v>0</v>
      </c>
      <c r="J278">
        <v>150000</v>
      </c>
      <c r="K278">
        <v>0</v>
      </c>
      <c r="L278">
        <v>0</v>
      </c>
      <c r="M278">
        <v>0</v>
      </c>
      <c r="N278">
        <v>0</v>
      </c>
      <c r="O278" s="4">
        <v>0</v>
      </c>
    </row>
    <row r="279" spans="1:15" x14ac:dyDescent="0.25">
      <c r="A279" t="s">
        <v>307</v>
      </c>
      <c r="B279" t="s">
        <v>1407</v>
      </c>
      <c r="C279" t="s">
        <v>829</v>
      </c>
      <c r="D279">
        <v>1951</v>
      </c>
      <c r="E279" t="s">
        <v>832</v>
      </c>
      <c r="F279" t="s">
        <v>1285</v>
      </c>
      <c r="G279" t="s">
        <v>1424</v>
      </c>
      <c r="H279" t="s">
        <v>1104</v>
      </c>
      <c r="I279">
        <v>0</v>
      </c>
      <c r="J279">
        <v>150000</v>
      </c>
      <c r="K279">
        <v>0</v>
      </c>
      <c r="L279">
        <v>0</v>
      </c>
      <c r="M279">
        <v>0</v>
      </c>
      <c r="N279">
        <v>0</v>
      </c>
      <c r="O279" s="4">
        <v>0</v>
      </c>
    </row>
    <row r="280" spans="1:15" x14ac:dyDescent="0.25">
      <c r="A280" t="s">
        <v>560</v>
      </c>
      <c r="B280" t="s">
        <v>1407</v>
      </c>
      <c r="C280" t="s">
        <v>829</v>
      </c>
      <c r="D280">
        <v>1996</v>
      </c>
      <c r="E280" t="s">
        <v>833</v>
      </c>
      <c r="F280" t="s">
        <v>1242</v>
      </c>
      <c r="G280" t="s">
        <v>1422</v>
      </c>
      <c r="H280" t="s">
        <v>1169</v>
      </c>
      <c r="I280">
        <v>0</v>
      </c>
      <c r="J280">
        <v>150000</v>
      </c>
      <c r="K280">
        <v>0</v>
      </c>
      <c r="L280">
        <v>0</v>
      </c>
      <c r="M280">
        <v>0</v>
      </c>
      <c r="N280">
        <v>0</v>
      </c>
      <c r="O280" s="4">
        <v>0</v>
      </c>
    </row>
    <row r="281" spans="1:15" x14ac:dyDescent="0.25">
      <c r="A281" t="s">
        <v>299</v>
      </c>
      <c r="B281" t="s">
        <v>1407</v>
      </c>
      <c r="C281" t="s">
        <v>829</v>
      </c>
      <c r="D281">
        <v>1954</v>
      </c>
      <c r="E281" t="s">
        <v>855</v>
      </c>
      <c r="F281" t="s">
        <v>1256</v>
      </c>
      <c r="G281" t="s">
        <v>1423</v>
      </c>
      <c r="H281" t="s">
        <v>1099</v>
      </c>
      <c r="I281">
        <v>0</v>
      </c>
      <c r="J281">
        <v>200000</v>
      </c>
      <c r="K281">
        <v>0</v>
      </c>
      <c r="L281">
        <v>0</v>
      </c>
      <c r="M281">
        <v>0</v>
      </c>
      <c r="N281">
        <v>0</v>
      </c>
      <c r="O281" s="4">
        <v>0</v>
      </c>
    </row>
    <row r="282" spans="1:15" x14ac:dyDescent="0.25">
      <c r="A282" t="s">
        <v>505</v>
      </c>
      <c r="B282" t="s">
        <v>1407</v>
      </c>
      <c r="C282" t="s">
        <v>829</v>
      </c>
      <c r="D282">
        <v>1962</v>
      </c>
      <c r="E282" t="s">
        <v>842</v>
      </c>
      <c r="F282" t="s">
        <v>1270</v>
      </c>
      <c r="G282" t="s">
        <v>1420</v>
      </c>
      <c r="H282" t="s">
        <v>1156</v>
      </c>
      <c r="I282">
        <v>0</v>
      </c>
      <c r="J282">
        <v>200000</v>
      </c>
      <c r="K282">
        <v>0</v>
      </c>
      <c r="L282">
        <v>0</v>
      </c>
      <c r="M282">
        <v>0</v>
      </c>
      <c r="N282">
        <v>0</v>
      </c>
      <c r="O282" s="4">
        <v>0</v>
      </c>
    </row>
    <row r="283" spans="1:15" x14ac:dyDescent="0.25">
      <c r="A283" t="s">
        <v>730</v>
      </c>
      <c r="B283" t="s">
        <v>1426</v>
      </c>
      <c r="C283" t="s">
        <v>829</v>
      </c>
      <c r="D283">
        <v>1998</v>
      </c>
      <c r="E283" t="s">
        <v>839</v>
      </c>
      <c r="F283" t="s">
        <v>1218</v>
      </c>
      <c r="G283" t="s">
        <v>1417</v>
      </c>
      <c r="H283" t="s">
        <v>1156</v>
      </c>
      <c r="I283">
        <v>0</v>
      </c>
      <c r="J283">
        <v>200000</v>
      </c>
      <c r="K283">
        <v>0</v>
      </c>
      <c r="L283">
        <v>0</v>
      </c>
      <c r="M283">
        <v>0</v>
      </c>
      <c r="N283">
        <v>0</v>
      </c>
      <c r="O283" s="4">
        <v>0</v>
      </c>
    </row>
    <row r="284" spans="1:15" x14ac:dyDescent="0.25">
      <c r="A284" t="s">
        <v>101</v>
      </c>
      <c r="B284" t="s">
        <v>1408</v>
      </c>
      <c r="C284" t="s">
        <v>830</v>
      </c>
      <c r="D284">
        <v>1970</v>
      </c>
      <c r="E284" t="s">
        <v>833</v>
      </c>
      <c r="F284" t="s">
        <v>1252</v>
      </c>
      <c r="G284" t="s">
        <v>1424</v>
      </c>
      <c r="H284" t="s">
        <v>1027</v>
      </c>
      <c r="I284">
        <v>0</v>
      </c>
      <c r="J284">
        <v>209811.36</v>
      </c>
      <c r="K284">
        <v>0</v>
      </c>
      <c r="L284">
        <v>0</v>
      </c>
      <c r="M284">
        <v>0</v>
      </c>
      <c r="N284">
        <v>0</v>
      </c>
      <c r="O284" s="4">
        <v>0</v>
      </c>
    </row>
    <row r="285" spans="1:15" x14ac:dyDescent="0.25">
      <c r="A285" t="s">
        <v>305</v>
      </c>
      <c r="B285" t="s">
        <v>1426</v>
      </c>
      <c r="C285" t="s">
        <v>829</v>
      </c>
      <c r="D285">
        <v>2002</v>
      </c>
      <c r="E285" t="s">
        <v>833</v>
      </c>
      <c r="F285" t="s">
        <v>1224</v>
      </c>
      <c r="G285" t="s">
        <v>1417</v>
      </c>
      <c r="H285" t="s">
        <v>1102</v>
      </c>
      <c r="I285">
        <v>0</v>
      </c>
      <c r="J285">
        <v>240000</v>
      </c>
      <c r="K285">
        <v>0</v>
      </c>
      <c r="L285">
        <v>0</v>
      </c>
      <c r="M285">
        <v>0</v>
      </c>
      <c r="N285">
        <v>0</v>
      </c>
      <c r="O285" s="4">
        <v>0</v>
      </c>
    </row>
    <row r="286" spans="1:15" x14ac:dyDescent="0.25">
      <c r="A286" t="s">
        <v>286</v>
      </c>
      <c r="B286" t="s">
        <v>1414</v>
      </c>
      <c r="C286" t="s">
        <v>829</v>
      </c>
      <c r="D286">
        <v>1979</v>
      </c>
      <c r="E286" t="s">
        <v>833</v>
      </c>
      <c r="F286" t="s">
        <v>1220</v>
      </c>
      <c r="G286" t="s">
        <v>1418</v>
      </c>
      <c r="H286" t="s">
        <v>1097</v>
      </c>
      <c r="I286">
        <v>0</v>
      </c>
      <c r="J286">
        <v>250000</v>
      </c>
      <c r="K286">
        <v>0</v>
      </c>
      <c r="L286">
        <v>0</v>
      </c>
      <c r="M286">
        <v>0</v>
      </c>
      <c r="N286">
        <v>0</v>
      </c>
      <c r="O286" s="4">
        <v>0</v>
      </c>
    </row>
    <row r="287" spans="1:15" x14ac:dyDescent="0.25">
      <c r="A287" t="s">
        <v>328</v>
      </c>
      <c r="B287" t="s">
        <v>1407</v>
      </c>
      <c r="C287" t="s">
        <v>829</v>
      </c>
      <c r="D287">
        <v>1962</v>
      </c>
      <c r="E287" t="s">
        <v>853</v>
      </c>
      <c r="F287" t="s">
        <v>1236</v>
      </c>
      <c r="G287" t="s">
        <v>1421</v>
      </c>
      <c r="H287" t="s">
        <v>1112</v>
      </c>
      <c r="I287">
        <v>0</v>
      </c>
      <c r="J287">
        <v>260000</v>
      </c>
      <c r="K287">
        <v>0</v>
      </c>
      <c r="L287">
        <v>0</v>
      </c>
      <c r="M287">
        <v>0</v>
      </c>
      <c r="N287">
        <v>0</v>
      </c>
      <c r="O287" s="4">
        <v>0</v>
      </c>
    </row>
    <row r="288" spans="1:15" x14ac:dyDescent="0.25">
      <c r="A288" t="s">
        <v>33</v>
      </c>
      <c r="B288" t="s">
        <v>1408</v>
      </c>
      <c r="C288" t="s">
        <v>829</v>
      </c>
      <c r="D288">
        <v>1981</v>
      </c>
      <c r="E288" t="s">
        <v>841</v>
      </c>
      <c r="F288" t="s">
        <v>1215</v>
      </c>
      <c r="G288" t="s">
        <v>1424</v>
      </c>
      <c r="H288" t="s">
        <v>1000</v>
      </c>
      <c r="I288">
        <v>0</v>
      </c>
      <c r="J288" s="4">
        <v>3000000</v>
      </c>
      <c r="K288">
        <v>0</v>
      </c>
      <c r="L288">
        <v>0</v>
      </c>
      <c r="M288">
        <v>0</v>
      </c>
      <c r="N288">
        <v>0</v>
      </c>
      <c r="O288" s="4">
        <v>0</v>
      </c>
    </row>
    <row r="289" spans="1:15" x14ac:dyDescent="0.25">
      <c r="A289" t="s">
        <v>277</v>
      </c>
      <c r="B289" t="s">
        <v>1426</v>
      </c>
      <c r="C289" t="s">
        <v>829</v>
      </c>
      <c r="D289">
        <v>1984</v>
      </c>
      <c r="E289" t="s">
        <v>833</v>
      </c>
      <c r="F289" t="s">
        <v>1225</v>
      </c>
      <c r="G289" t="s">
        <v>1422</v>
      </c>
      <c r="H289" t="s">
        <v>1094</v>
      </c>
      <c r="I289">
        <v>0</v>
      </c>
      <c r="J289">
        <v>360000</v>
      </c>
      <c r="K289">
        <v>0</v>
      </c>
      <c r="L289">
        <v>0</v>
      </c>
      <c r="M289">
        <v>0</v>
      </c>
      <c r="N289">
        <v>0</v>
      </c>
      <c r="O289" s="4">
        <v>0</v>
      </c>
    </row>
    <row r="290" spans="1:15" x14ac:dyDescent="0.25">
      <c r="A290" t="s">
        <v>391</v>
      </c>
      <c r="B290" t="s">
        <v>1414</v>
      </c>
      <c r="C290" t="s">
        <v>829</v>
      </c>
      <c r="D290">
        <v>1971</v>
      </c>
      <c r="E290" t="s">
        <v>833</v>
      </c>
      <c r="F290" t="s">
        <v>1259</v>
      </c>
      <c r="G290" t="s">
        <v>1417</v>
      </c>
      <c r="H290" t="s">
        <v>1090</v>
      </c>
      <c r="I290">
        <v>0</v>
      </c>
      <c r="J290">
        <v>40000</v>
      </c>
      <c r="K290">
        <v>0</v>
      </c>
      <c r="L290">
        <v>0</v>
      </c>
      <c r="M290">
        <v>0</v>
      </c>
      <c r="N290">
        <v>0</v>
      </c>
      <c r="O290" s="4">
        <v>0</v>
      </c>
    </row>
    <row r="291" spans="1:15" x14ac:dyDescent="0.25">
      <c r="A291" t="s">
        <v>622</v>
      </c>
      <c r="B291" t="s">
        <v>1426</v>
      </c>
      <c r="C291" t="s">
        <v>829</v>
      </c>
      <c r="D291">
        <v>2001</v>
      </c>
      <c r="E291" t="s">
        <v>842</v>
      </c>
      <c r="F291" t="s">
        <v>1290</v>
      </c>
      <c r="G291" t="s">
        <v>1422</v>
      </c>
      <c r="H291" t="s">
        <v>1118</v>
      </c>
      <c r="I291">
        <v>0</v>
      </c>
      <c r="J291">
        <v>400000</v>
      </c>
      <c r="K291">
        <v>0</v>
      </c>
      <c r="L291">
        <v>0</v>
      </c>
      <c r="M291">
        <v>0</v>
      </c>
      <c r="N291">
        <v>0</v>
      </c>
      <c r="O291" s="4">
        <v>0</v>
      </c>
    </row>
    <row r="292" spans="1:15" x14ac:dyDescent="0.25">
      <c r="A292" t="s">
        <v>658</v>
      </c>
      <c r="B292" t="s">
        <v>1426</v>
      </c>
      <c r="C292" t="s">
        <v>830</v>
      </c>
      <c r="D292">
        <v>1967</v>
      </c>
      <c r="E292" t="s">
        <v>881</v>
      </c>
      <c r="F292" t="s">
        <v>1269</v>
      </c>
      <c r="G292" t="s">
        <v>1421</v>
      </c>
      <c r="H292" t="s">
        <v>1118</v>
      </c>
      <c r="I292">
        <v>0</v>
      </c>
      <c r="J292">
        <v>400000</v>
      </c>
      <c r="K292">
        <v>0</v>
      </c>
      <c r="L292">
        <v>0</v>
      </c>
      <c r="M292">
        <v>0</v>
      </c>
      <c r="N292">
        <v>0</v>
      </c>
      <c r="O292" s="4">
        <v>0</v>
      </c>
    </row>
    <row r="293" spans="1:15" x14ac:dyDescent="0.25">
      <c r="A293" t="s">
        <v>304</v>
      </c>
      <c r="B293" t="s">
        <v>1414</v>
      </c>
      <c r="C293" t="s">
        <v>830</v>
      </c>
      <c r="D293">
        <v>1982</v>
      </c>
      <c r="E293" t="s">
        <v>844</v>
      </c>
      <c r="F293" t="s">
        <v>1264</v>
      </c>
      <c r="G293" t="s">
        <v>1423</v>
      </c>
      <c r="H293" t="s">
        <v>1101</v>
      </c>
      <c r="I293">
        <v>0</v>
      </c>
      <c r="J293">
        <v>5000</v>
      </c>
      <c r="K293">
        <v>0</v>
      </c>
      <c r="L293">
        <v>0</v>
      </c>
      <c r="M293">
        <v>0</v>
      </c>
      <c r="N293">
        <v>0</v>
      </c>
      <c r="O293" s="4">
        <v>0</v>
      </c>
    </row>
    <row r="294" spans="1:15" x14ac:dyDescent="0.25">
      <c r="A294" t="s">
        <v>107</v>
      </c>
      <c r="B294" t="s">
        <v>1426</v>
      </c>
      <c r="C294" t="s">
        <v>830</v>
      </c>
      <c r="D294">
        <v>1965</v>
      </c>
      <c r="E294" t="s">
        <v>839</v>
      </c>
      <c r="F294" t="s">
        <v>1230</v>
      </c>
      <c r="G294" t="s">
        <v>1418</v>
      </c>
      <c r="H294" t="s">
        <v>1031</v>
      </c>
      <c r="I294">
        <v>0</v>
      </c>
      <c r="J294">
        <v>600000</v>
      </c>
      <c r="K294">
        <v>0</v>
      </c>
      <c r="L294">
        <v>0</v>
      </c>
      <c r="M294">
        <v>0</v>
      </c>
      <c r="N294">
        <v>0</v>
      </c>
      <c r="O294" s="4">
        <v>0</v>
      </c>
    </row>
    <row r="295" spans="1:15" x14ac:dyDescent="0.25">
      <c r="A295" t="s">
        <v>241</v>
      </c>
      <c r="B295" t="s">
        <v>1409</v>
      </c>
      <c r="C295" t="s">
        <v>829</v>
      </c>
      <c r="D295">
        <v>2002</v>
      </c>
      <c r="E295" t="s">
        <v>833</v>
      </c>
      <c r="F295" t="s">
        <v>1236</v>
      </c>
      <c r="G295" t="s">
        <v>1421</v>
      </c>
      <c r="H295" t="s">
        <v>1085</v>
      </c>
      <c r="I295">
        <v>0</v>
      </c>
      <c r="J295">
        <v>70000</v>
      </c>
      <c r="K295">
        <v>0</v>
      </c>
      <c r="L295">
        <v>0</v>
      </c>
      <c r="M295">
        <v>0</v>
      </c>
      <c r="N295">
        <v>0</v>
      </c>
      <c r="O295" s="4">
        <v>0</v>
      </c>
    </row>
    <row r="296" spans="1:15" x14ac:dyDescent="0.25">
      <c r="A296" t="s">
        <v>111</v>
      </c>
      <c r="B296" t="s">
        <v>1426</v>
      </c>
      <c r="C296" t="s">
        <v>829</v>
      </c>
      <c r="D296">
        <v>1971</v>
      </c>
      <c r="E296" t="s">
        <v>833</v>
      </c>
      <c r="F296" t="s">
        <v>1238</v>
      </c>
      <c r="G296" t="s">
        <v>1420</v>
      </c>
      <c r="H296" t="s">
        <v>1033</v>
      </c>
      <c r="I296">
        <v>0</v>
      </c>
      <c r="J296">
        <v>800000</v>
      </c>
      <c r="K296">
        <v>0</v>
      </c>
      <c r="L296">
        <v>0</v>
      </c>
      <c r="M296">
        <v>0</v>
      </c>
      <c r="N296">
        <v>0</v>
      </c>
      <c r="O296" s="4">
        <v>0</v>
      </c>
    </row>
    <row r="297" spans="1:15" x14ac:dyDescent="0.25">
      <c r="A297" t="s">
        <v>180</v>
      </c>
      <c r="B297" t="s">
        <v>1408</v>
      </c>
      <c r="C297" t="s">
        <v>829</v>
      </c>
      <c r="D297">
        <v>1983</v>
      </c>
      <c r="E297" t="s">
        <v>853</v>
      </c>
      <c r="F297" t="s">
        <v>1252</v>
      </c>
      <c r="G297" t="s">
        <v>1424</v>
      </c>
      <c r="H297" t="s">
        <v>1033</v>
      </c>
      <c r="I297">
        <v>0</v>
      </c>
      <c r="J297">
        <v>800000</v>
      </c>
      <c r="K297">
        <v>0</v>
      </c>
      <c r="L297">
        <v>0</v>
      </c>
      <c r="M297">
        <v>0</v>
      </c>
      <c r="N297">
        <v>0</v>
      </c>
      <c r="O297" s="4">
        <v>0</v>
      </c>
    </row>
    <row r="298" spans="1:15" x14ac:dyDescent="0.25">
      <c r="A298" t="s">
        <v>76</v>
      </c>
      <c r="B298" t="s">
        <v>1408</v>
      </c>
      <c r="C298" t="s">
        <v>829</v>
      </c>
      <c r="D298">
        <v>1953</v>
      </c>
      <c r="E298" t="s">
        <v>842</v>
      </c>
      <c r="F298" t="s">
        <v>1242</v>
      </c>
      <c r="G298" t="s">
        <v>1422</v>
      </c>
      <c r="H298" t="s">
        <v>1015</v>
      </c>
      <c r="I298">
        <v>0</v>
      </c>
      <c r="J298">
        <v>1000000</v>
      </c>
      <c r="K298">
        <v>0</v>
      </c>
      <c r="L298">
        <v>0</v>
      </c>
      <c r="M298">
        <v>0</v>
      </c>
      <c r="N298">
        <v>0</v>
      </c>
      <c r="O298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FC011-28B3-4EAD-AAB6-13496E760DB6}">
  <sheetPr>
    <tabColor theme="6" tint="0.39997558519241921"/>
  </sheetPr>
  <dimension ref="A1:BE298"/>
  <sheetViews>
    <sheetView workbookViewId="0">
      <selection activeCell="J3" sqref="J3"/>
    </sheetView>
  </sheetViews>
  <sheetFormatPr defaultRowHeight="15" x14ac:dyDescent="0.25"/>
  <cols>
    <col min="1" max="1" width="28.7109375" bestFit="1" customWidth="1"/>
    <col min="2" max="2" width="28.7109375" customWidth="1"/>
    <col min="4" max="4" width="14.42578125" bestFit="1" customWidth="1"/>
    <col min="5" max="5" width="40.7109375" bestFit="1" customWidth="1"/>
    <col min="6" max="6" width="29.85546875" bestFit="1" customWidth="1"/>
    <col min="9" max="9" width="20.140625" customWidth="1"/>
    <col min="10" max="10" width="12.140625" bestFit="1" customWidth="1"/>
    <col min="13" max="13" width="40.7109375" bestFit="1" customWidth="1"/>
    <col min="14" max="14" width="36.28515625" bestFit="1" customWidth="1"/>
  </cols>
  <sheetData>
    <row r="1" spans="1:57" x14ac:dyDescent="0.25">
      <c r="A1" s="11" t="s">
        <v>1625</v>
      </c>
      <c r="B1" s="15" t="s">
        <v>1629</v>
      </c>
      <c r="C1" s="11" t="s">
        <v>1</v>
      </c>
      <c r="D1" s="11" t="s">
        <v>2</v>
      </c>
      <c r="E1" s="11" t="s">
        <v>3</v>
      </c>
      <c r="F1" s="11" t="s">
        <v>1626</v>
      </c>
      <c r="G1" s="12" t="s">
        <v>7</v>
      </c>
      <c r="H1" s="12" t="s">
        <v>938</v>
      </c>
      <c r="I1" s="12" t="s">
        <v>1628</v>
      </c>
      <c r="J1" s="14" t="s">
        <v>1630</v>
      </c>
      <c r="M1" s="2" t="s">
        <v>1386</v>
      </c>
    </row>
    <row r="2" spans="1:57" x14ac:dyDescent="0.25">
      <c r="A2" t="s">
        <v>1416</v>
      </c>
      <c r="B2">
        <v>40</v>
      </c>
      <c r="C2" t="s">
        <v>829</v>
      </c>
      <c r="D2" s="13">
        <v>1997</v>
      </c>
      <c r="E2" t="s">
        <v>833</v>
      </c>
      <c r="F2" t="s">
        <v>1417</v>
      </c>
      <c r="G2">
        <v>1</v>
      </c>
      <c r="H2">
        <v>0</v>
      </c>
      <c r="I2" s="4">
        <v>46</v>
      </c>
      <c r="J2">
        <f>IF(AND(H2&gt;0,I2=0),1,0)</f>
        <v>0</v>
      </c>
      <c r="M2" s="3" t="s">
        <v>840</v>
      </c>
    </row>
    <row r="3" spans="1:57" x14ac:dyDescent="0.25">
      <c r="A3" t="s">
        <v>1407</v>
      </c>
      <c r="B3">
        <v>10</v>
      </c>
      <c r="C3" t="s">
        <v>829</v>
      </c>
      <c r="D3" s="13">
        <v>1971</v>
      </c>
      <c r="E3" t="s">
        <v>877</v>
      </c>
      <c r="F3" t="s">
        <v>1424</v>
      </c>
      <c r="G3">
        <v>1</v>
      </c>
      <c r="H3">
        <v>0</v>
      </c>
      <c r="I3" s="4">
        <v>56</v>
      </c>
      <c r="J3">
        <f t="shared" ref="J3:J66" si="0">IF(AND(H3&gt;0,I3=0),1,0)</f>
        <v>0</v>
      </c>
      <c r="K3" s="3"/>
      <c r="M3" s="3" t="s">
        <v>879</v>
      </c>
    </row>
    <row r="4" spans="1:57" x14ac:dyDescent="0.25">
      <c r="A4" t="s">
        <v>1407</v>
      </c>
      <c r="B4">
        <v>10</v>
      </c>
      <c r="C4" t="s">
        <v>829</v>
      </c>
      <c r="D4" s="13">
        <v>1988</v>
      </c>
      <c r="E4" t="s">
        <v>833</v>
      </c>
      <c r="F4" t="s">
        <v>1405</v>
      </c>
      <c r="G4">
        <v>0</v>
      </c>
      <c r="H4">
        <v>0</v>
      </c>
      <c r="I4" s="4">
        <v>28</v>
      </c>
      <c r="J4">
        <f>IF(AND(H4&gt;0,I4=0),1,0)</f>
        <v>0</v>
      </c>
      <c r="K4" s="3"/>
      <c r="M4" s="3" t="s">
        <v>880</v>
      </c>
    </row>
    <row r="5" spans="1:57" x14ac:dyDescent="0.25">
      <c r="A5" t="s">
        <v>1414</v>
      </c>
      <c r="B5">
        <v>20</v>
      </c>
      <c r="C5" t="s">
        <v>829</v>
      </c>
      <c r="D5" s="13">
        <v>1996</v>
      </c>
      <c r="E5" t="s">
        <v>833</v>
      </c>
      <c r="F5" t="s">
        <v>1405</v>
      </c>
      <c r="G5">
        <v>0</v>
      </c>
      <c r="H5">
        <v>0</v>
      </c>
      <c r="I5" s="4">
        <v>13</v>
      </c>
      <c r="J5">
        <f t="shared" si="0"/>
        <v>0</v>
      </c>
      <c r="K5" s="3"/>
      <c r="M5" s="3" t="s">
        <v>842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57" x14ac:dyDescent="0.25">
      <c r="A6" t="s">
        <v>1409</v>
      </c>
      <c r="B6">
        <v>80</v>
      </c>
      <c r="C6" t="s">
        <v>829</v>
      </c>
      <c r="D6" s="13">
        <v>1997</v>
      </c>
      <c r="E6" t="s">
        <v>862</v>
      </c>
      <c r="F6" t="s">
        <v>1418</v>
      </c>
      <c r="G6">
        <v>0</v>
      </c>
      <c r="H6">
        <v>0</v>
      </c>
      <c r="I6" s="4">
        <v>32</v>
      </c>
      <c r="J6">
        <f t="shared" si="0"/>
        <v>0</v>
      </c>
      <c r="K6" s="3"/>
      <c r="M6" s="3" t="s">
        <v>834</v>
      </c>
    </row>
    <row r="7" spans="1:57" x14ac:dyDescent="0.25">
      <c r="A7" t="s">
        <v>1416</v>
      </c>
      <c r="B7">
        <v>40</v>
      </c>
      <c r="C7" t="s">
        <v>829</v>
      </c>
      <c r="D7" s="13">
        <v>1997</v>
      </c>
      <c r="E7" t="s">
        <v>868</v>
      </c>
      <c r="F7" t="s">
        <v>1423</v>
      </c>
      <c r="G7">
        <v>0</v>
      </c>
      <c r="H7">
        <v>0</v>
      </c>
      <c r="I7" s="4">
        <v>32</v>
      </c>
      <c r="J7">
        <f t="shared" si="0"/>
        <v>0</v>
      </c>
      <c r="K7" s="3"/>
      <c r="M7" s="3" t="s">
        <v>856</v>
      </c>
    </row>
    <row r="8" spans="1:57" x14ac:dyDescent="0.25">
      <c r="A8" t="s">
        <v>1409</v>
      </c>
      <c r="B8">
        <v>80</v>
      </c>
      <c r="C8" t="s">
        <v>829</v>
      </c>
      <c r="D8" s="13">
        <v>1989</v>
      </c>
      <c r="E8" t="s">
        <v>833</v>
      </c>
      <c r="F8" t="s">
        <v>1418</v>
      </c>
      <c r="G8">
        <v>0</v>
      </c>
      <c r="H8">
        <v>0</v>
      </c>
      <c r="I8" s="4">
        <v>32</v>
      </c>
      <c r="J8">
        <f t="shared" si="0"/>
        <v>0</v>
      </c>
      <c r="K8" s="3"/>
      <c r="M8" s="3" t="s">
        <v>864</v>
      </c>
      <c r="P8" s="11" t="s">
        <v>1625</v>
      </c>
    </row>
    <row r="9" spans="1:57" x14ac:dyDescent="0.25">
      <c r="A9" t="s">
        <v>1409</v>
      </c>
      <c r="B9">
        <v>80</v>
      </c>
      <c r="C9" t="s">
        <v>829</v>
      </c>
      <c r="D9" s="13">
        <v>1999</v>
      </c>
      <c r="E9" t="s">
        <v>833</v>
      </c>
      <c r="F9" t="s">
        <v>1419</v>
      </c>
      <c r="G9">
        <v>1</v>
      </c>
      <c r="H9">
        <v>0</v>
      </c>
      <c r="I9" s="4">
        <v>36</v>
      </c>
      <c r="J9">
        <f t="shared" si="0"/>
        <v>0</v>
      </c>
      <c r="K9" s="3"/>
      <c r="M9" s="3" t="s">
        <v>875</v>
      </c>
      <c r="P9" s="11" t="s">
        <v>1</v>
      </c>
    </row>
    <row r="10" spans="1:57" x14ac:dyDescent="0.25">
      <c r="A10" t="s">
        <v>1407</v>
      </c>
      <c r="B10">
        <v>10</v>
      </c>
      <c r="C10" t="s">
        <v>829</v>
      </c>
      <c r="D10" s="13">
        <v>1974</v>
      </c>
      <c r="E10" t="s">
        <v>869</v>
      </c>
      <c r="F10" t="s">
        <v>1418</v>
      </c>
      <c r="G10">
        <v>0</v>
      </c>
      <c r="H10">
        <v>0</v>
      </c>
      <c r="I10" s="4">
        <v>36</v>
      </c>
      <c r="J10">
        <f t="shared" si="0"/>
        <v>0</v>
      </c>
      <c r="M10" s="3" t="s">
        <v>862</v>
      </c>
      <c r="P10" s="11" t="s">
        <v>2</v>
      </c>
    </row>
    <row r="11" spans="1:57" x14ac:dyDescent="0.25">
      <c r="A11" t="s">
        <v>1409</v>
      </c>
      <c r="B11">
        <v>80</v>
      </c>
      <c r="C11" t="s">
        <v>829</v>
      </c>
      <c r="D11" s="13">
        <v>1995</v>
      </c>
      <c r="E11" t="s">
        <v>833</v>
      </c>
      <c r="F11" t="s">
        <v>1417</v>
      </c>
      <c r="G11">
        <v>0</v>
      </c>
      <c r="H11">
        <v>0</v>
      </c>
      <c r="I11" s="4">
        <v>36</v>
      </c>
      <c r="J11">
        <f t="shared" si="0"/>
        <v>0</v>
      </c>
      <c r="M11" s="3" t="s">
        <v>847</v>
      </c>
      <c r="P11" s="11" t="s">
        <v>3</v>
      </c>
    </row>
    <row r="12" spans="1:57" x14ac:dyDescent="0.25">
      <c r="A12" t="s">
        <v>1407</v>
      </c>
      <c r="B12">
        <v>10</v>
      </c>
      <c r="C12" t="s">
        <v>829</v>
      </c>
      <c r="D12" s="13">
        <v>1990</v>
      </c>
      <c r="E12" t="s">
        <v>833</v>
      </c>
      <c r="F12" t="s">
        <v>1423</v>
      </c>
      <c r="G12">
        <v>0</v>
      </c>
      <c r="H12">
        <v>0</v>
      </c>
      <c r="I12" s="4">
        <v>36</v>
      </c>
      <c r="J12">
        <f t="shared" si="0"/>
        <v>0</v>
      </c>
      <c r="M12" s="3" t="s">
        <v>866</v>
      </c>
      <c r="P12" s="11" t="s">
        <v>1626</v>
      </c>
    </row>
    <row r="13" spans="1:57" x14ac:dyDescent="0.25">
      <c r="A13" t="s">
        <v>1416</v>
      </c>
      <c r="B13">
        <v>40</v>
      </c>
      <c r="C13" t="s">
        <v>830</v>
      </c>
      <c r="D13" s="13">
        <v>1957</v>
      </c>
      <c r="E13" t="s">
        <v>833</v>
      </c>
      <c r="F13" t="s">
        <v>1423</v>
      </c>
      <c r="G13">
        <v>0</v>
      </c>
      <c r="H13">
        <v>0</v>
      </c>
      <c r="I13" s="4">
        <v>36</v>
      </c>
      <c r="J13">
        <f t="shared" si="0"/>
        <v>0</v>
      </c>
      <c r="M13" s="3" t="s">
        <v>850</v>
      </c>
    </row>
    <row r="14" spans="1:57" x14ac:dyDescent="0.25">
      <c r="A14" t="s">
        <v>1408</v>
      </c>
      <c r="B14">
        <v>50</v>
      </c>
      <c r="C14" t="s">
        <v>829</v>
      </c>
      <c r="D14" s="13">
        <v>1989</v>
      </c>
      <c r="E14" t="s">
        <v>833</v>
      </c>
      <c r="F14" t="s">
        <v>1424</v>
      </c>
      <c r="G14">
        <v>0</v>
      </c>
      <c r="H14">
        <v>0</v>
      </c>
      <c r="I14" s="4">
        <v>36</v>
      </c>
      <c r="J14">
        <f t="shared" si="0"/>
        <v>0</v>
      </c>
      <c r="M14" s="3" t="s">
        <v>874</v>
      </c>
    </row>
    <row r="15" spans="1:57" x14ac:dyDescent="0.25">
      <c r="A15" t="s">
        <v>1407</v>
      </c>
      <c r="B15">
        <v>10</v>
      </c>
      <c r="C15" t="s">
        <v>829</v>
      </c>
      <c r="D15" s="13">
        <v>1976</v>
      </c>
      <c r="E15" t="s">
        <v>833</v>
      </c>
      <c r="F15" t="s">
        <v>1405</v>
      </c>
      <c r="G15">
        <v>0</v>
      </c>
      <c r="H15">
        <v>0</v>
      </c>
      <c r="I15" s="4">
        <v>36</v>
      </c>
      <c r="J15">
        <f t="shared" si="0"/>
        <v>0</v>
      </c>
      <c r="M15" s="3" t="s">
        <v>846</v>
      </c>
    </row>
    <row r="16" spans="1:57" x14ac:dyDescent="0.25">
      <c r="A16" t="s">
        <v>1409</v>
      </c>
      <c r="B16">
        <v>80</v>
      </c>
      <c r="C16" t="s">
        <v>829</v>
      </c>
      <c r="D16" s="13">
        <v>2002</v>
      </c>
      <c r="E16" t="s">
        <v>833</v>
      </c>
      <c r="F16" t="s">
        <v>1418</v>
      </c>
      <c r="G16">
        <v>0</v>
      </c>
      <c r="H16">
        <v>0</v>
      </c>
      <c r="I16" s="4">
        <v>36</v>
      </c>
      <c r="J16">
        <f t="shared" si="0"/>
        <v>0</v>
      </c>
      <c r="M16" s="3" t="s">
        <v>881</v>
      </c>
    </row>
    <row r="17" spans="1:13" x14ac:dyDescent="0.25">
      <c r="A17" t="s">
        <v>1414</v>
      </c>
      <c r="B17">
        <v>20</v>
      </c>
      <c r="C17" t="s">
        <v>829</v>
      </c>
      <c r="D17" s="13">
        <v>1982</v>
      </c>
      <c r="E17" t="s">
        <v>833</v>
      </c>
      <c r="F17" t="s">
        <v>1417</v>
      </c>
      <c r="G17">
        <v>1</v>
      </c>
      <c r="H17">
        <v>0</v>
      </c>
      <c r="I17" s="4">
        <v>36</v>
      </c>
      <c r="J17">
        <f t="shared" si="0"/>
        <v>0</v>
      </c>
      <c r="M17" s="3" t="s">
        <v>835</v>
      </c>
    </row>
    <row r="18" spans="1:13" x14ac:dyDescent="0.25">
      <c r="A18" t="s">
        <v>1408</v>
      </c>
      <c r="B18">
        <v>50</v>
      </c>
      <c r="C18" t="s">
        <v>830</v>
      </c>
      <c r="D18" s="13">
        <v>1986</v>
      </c>
      <c r="E18" t="s">
        <v>833</v>
      </c>
      <c r="F18" t="s">
        <v>1422</v>
      </c>
      <c r="G18">
        <v>0</v>
      </c>
      <c r="H18">
        <v>0</v>
      </c>
      <c r="I18" s="4">
        <v>36</v>
      </c>
      <c r="J18">
        <f t="shared" si="0"/>
        <v>0</v>
      </c>
      <c r="M18" s="3" t="s">
        <v>836</v>
      </c>
    </row>
    <row r="19" spans="1:13" x14ac:dyDescent="0.25">
      <c r="A19" t="s">
        <v>1408</v>
      </c>
      <c r="B19">
        <v>50</v>
      </c>
      <c r="C19" t="s">
        <v>829</v>
      </c>
      <c r="D19" s="13">
        <v>1971</v>
      </c>
      <c r="E19" t="s">
        <v>833</v>
      </c>
      <c r="F19" t="s">
        <v>1420</v>
      </c>
      <c r="G19">
        <v>0</v>
      </c>
      <c r="H19">
        <v>0</v>
      </c>
      <c r="I19" s="4">
        <v>36</v>
      </c>
      <c r="J19">
        <f t="shared" si="0"/>
        <v>0</v>
      </c>
      <c r="M19" s="3" t="s">
        <v>833</v>
      </c>
    </row>
    <row r="20" spans="1:13" x14ac:dyDescent="0.25">
      <c r="A20" t="s">
        <v>1409</v>
      </c>
      <c r="B20">
        <v>80</v>
      </c>
      <c r="C20" t="s">
        <v>830</v>
      </c>
      <c r="D20" s="13">
        <v>1981</v>
      </c>
      <c r="E20" t="s">
        <v>833</v>
      </c>
      <c r="F20" t="s">
        <v>1417</v>
      </c>
      <c r="G20">
        <v>0</v>
      </c>
      <c r="H20">
        <v>0</v>
      </c>
      <c r="I20" s="4">
        <v>36</v>
      </c>
      <c r="J20">
        <f t="shared" si="0"/>
        <v>0</v>
      </c>
      <c r="M20" s="3" t="s">
        <v>877</v>
      </c>
    </row>
    <row r="21" spans="1:13" x14ac:dyDescent="0.25">
      <c r="A21" t="s">
        <v>1409</v>
      </c>
      <c r="B21">
        <v>80</v>
      </c>
      <c r="C21" t="s">
        <v>829</v>
      </c>
      <c r="D21" s="13">
        <v>1983</v>
      </c>
      <c r="E21" t="s">
        <v>833</v>
      </c>
      <c r="F21" t="s">
        <v>1420</v>
      </c>
      <c r="G21">
        <v>1</v>
      </c>
      <c r="H21">
        <v>0</v>
      </c>
      <c r="I21" s="4">
        <v>36</v>
      </c>
      <c r="J21">
        <f t="shared" si="0"/>
        <v>0</v>
      </c>
      <c r="M21" s="3" t="s">
        <v>832</v>
      </c>
    </row>
    <row r="22" spans="1:13" x14ac:dyDescent="0.25">
      <c r="A22" t="s">
        <v>1414</v>
      </c>
      <c r="B22">
        <v>20</v>
      </c>
      <c r="C22" t="s">
        <v>829</v>
      </c>
      <c r="D22" s="13">
        <v>1976</v>
      </c>
      <c r="E22" t="s">
        <v>835</v>
      </c>
      <c r="F22" t="s">
        <v>1417</v>
      </c>
      <c r="G22">
        <v>0</v>
      </c>
      <c r="H22">
        <v>0</v>
      </c>
      <c r="I22" s="4">
        <v>18</v>
      </c>
      <c r="J22">
        <f t="shared" si="0"/>
        <v>0</v>
      </c>
      <c r="M22" s="3" t="s">
        <v>855</v>
      </c>
    </row>
    <row r="23" spans="1:13" x14ac:dyDescent="0.25">
      <c r="A23" t="s">
        <v>1416</v>
      </c>
      <c r="B23">
        <v>40</v>
      </c>
      <c r="C23" t="s">
        <v>829</v>
      </c>
      <c r="D23" s="13">
        <v>1982</v>
      </c>
      <c r="E23" t="s">
        <v>835</v>
      </c>
      <c r="F23" t="s">
        <v>1417</v>
      </c>
      <c r="G23">
        <v>0</v>
      </c>
      <c r="H23">
        <v>0</v>
      </c>
      <c r="I23" s="4">
        <v>18</v>
      </c>
      <c r="J23">
        <f t="shared" si="0"/>
        <v>0</v>
      </c>
      <c r="M23" s="3" t="s">
        <v>841</v>
      </c>
    </row>
    <row r="24" spans="1:13" x14ac:dyDescent="0.25">
      <c r="A24" t="s">
        <v>1408</v>
      </c>
      <c r="B24">
        <v>50</v>
      </c>
      <c r="C24" t="s">
        <v>829</v>
      </c>
      <c r="D24" s="13">
        <v>1990</v>
      </c>
      <c r="E24" t="s">
        <v>833</v>
      </c>
      <c r="F24" t="s">
        <v>1421</v>
      </c>
      <c r="G24">
        <v>0</v>
      </c>
      <c r="H24">
        <v>0</v>
      </c>
      <c r="I24" s="4">
        <v>18</v>
      </c>
      <c r="J24">
        <f t="shared" si="0"/>
        <v>0</v>
      </c>
      <c r="M24" s="3" t="s">
        <v>868</v>
      </c>
    </row>
    <row r="25" spans="1:13" x14ac:dyDescent="0.25">
      <c r="A25" t="s">
        <v>1408</v>
      </c>
      <c r="B25">
        <v>50</v>
      </c>
      <c r="C25" t="s">
        <v>830</v>
      </c>
      <c r="D25" s="13">
        <v>1961</v>
      </c>
      <c r="E25" t="s">
        <v>839</v>
      </c>
      <c r="F25" t="s">
        <v>1420</v>
      </c>
      <c r="G25">
        <v>0</v>
      </c>
      <c r="H25">
        <v>0</v>
      </c>
      <c r="I25" s="4">
        <v>12</v>
      </c>
      <c r="J25">
        <f t="shared" si="0"/>
        <v>0</v>
      </c>
      <c r="M25" s="3" t="s">
        <v>858</v>
      </c>
    </row>
    <row r="26" spans="1:13" x14ac:dyDescent="0.25">
      <c r="A26" t="s">
        <v>1407</v>
      </c>
      <c r="B26">
        <v>10</v>
      </c>
      <c r="C26" t="s">
        <v>829</v>
      </c>
      <c r="D26" s="13">
        <v>1979</v>
      </c>
      <c r="E26" t="s">
        <v>833</v>
      </c>
      <c r="F26" t="s">
        <v>1405</v>
      </c>
      <c r="G26">
        <v>0</v>
      </c>
      <c r="H26">
        <v>0</v>
      </c>
      <c r="I26" s="4">
        <v>24</v>
      </c>
      <c r="J26">
        <f t="shared" si="0"/>
        <v>0</v>
      </c>
      <c r="M26" s="3" t="s">
        <v>872</v>
      </c>
    </row>
    <row r="27" spans="1:13" x14ac:dyDescent="0.25">
      <c r="A27" t="s">
        <v>1409</v>
      </c>
      <c r="B27">
        <v>80</v>
      </c>
      <c r="C27" t="s">
        <v>829</v>
      </c>
      <c r="D27" s="13">
        <v>1992</v>
      </c>
      <c r="E27" t="s">
        <v>833</v>
      </c>
      <c r="F27" t="s">
        <v>1418</v>
      </c>
      <c r="G27">
        <v>0</v>
      </c>
      <c r="H27">
        <v>0</v>
      </c>
      <c r="I27" s="4">
        <v>24</v>
      </c>
      <c r="J27">
        <f t="shared" si="0"/>
        <v>0</v>
      </c>
      <c r="M27" s="3" t="s">
        <v>853</v>
      </c>
    </row>
    <row r="28" spans="1:13" x14ac:dyDescent="0.25">
      <c r="A28" t="s">
        <v>1416</v>
      </c>
      <c r="B28">
        <v>40</v>
      </c>
      <c r="C28" t="s">
        <v>829</v>
      </c>
      <c r="D28" s="13">
        <v>1986</v>
      </c>
      <c r="E28" t="s">
        <v>846</v>
      </c>
      <c r="F28" t="s">
        <v>1405</v>
      </c>
      <c r="G28">
        <v>0</v>
      </c>
      <c r="H28">
        <v>0</v>
      </c>
      <c r="I28" s="4">
        <v>24</v>
      </c>
      <c r="J28">
        <f t="shared" si="0"/>
        <v>0</v>
      </c>
      <c r="M28" s="3" t="s">
        <v>849</v>
      </c>
    </row>
    <row r="29" spans="1:13" x14ac:dyDescent="0.25">
      <c r="A29" t="s">
        <v>1409</v>
      </c>
      <c r="B29">
        <v>80</v>
      </c>
      <c r="C29" t="s">
        <v>829</v>
      </c>
      <c r="D29" s="13">
        <v>2004</v>
      </c>
      <c r="E29" t="s">
        <v>854</v>
      </c>
      <c r="F29" t="s">
        <v>1420</v>
      </c>
      <c r="G29">
        <v>0</v>
      </c>
      <c r="H29">
        <v>0</v>
      </c>
      <c r="I29" s="4">
        <v>24</v>
      </c>
      <c r="J29">
        <f t="shared" si="0"/>
        <v>0</v>
      </c>
      <c r="M29" s="3" t="s">
        <v>843</v>
      </c>
    </row>
    <row r="30" spans="1:13" x14ac:dyDescent="0.25">
      <c r="A30" t="s">
        <v>1415</v>
      </c>
      <c r="B30">
        <v>60</v>
      </c>
      <c r="C30" t="s">
        <v>829</v>
      </c>
      <c r="D30" s="13">
        <v>2002</v>
      </c>
      <c r="E30" t="s">
        <v>846</v>
      </c>
      <c r="F30" t="s">
        <v>1418</v>
      </c>
      <c r="G30">
        <v>0</v>
      </c>
      <c r="H30">
        <v>0</v>
      </c>
      <c r="I30" s="4">
        <v>24</v>
      </c>
      <c r="J30">
        <f t="shared" si="0"/>
        <v>0</v>
      </c>
      <c r="M30" s="3" t="s">
        <v>852</v>
      </c>
    </row>
    <row r="31" spans="1:13" x14ac:dyDescent="0.25">
      <c r="A31" t="s">
        <v>1409</v>
      </c>
      <c r="B31">
        <v>80</v>
      </c>
      <c r="C31" t="s">
        <v>830</v>
      </c>
      <c r="D31" s="13">
        <v>1982</v>
      </c>
      <c r="E31" t="s">
        <v>833</v>
      </c>
      <c r="F31" t="s">
        <v>1422</v>
      </c>
      <c r="G31">
        <v>0</v>
      </c>
      <c r="H31">
        <v>0</v>
      </c>
      <c r="I31" s="4">
        <v>24</v>
      </c>
      <c r="J31">
        <f t="shared" si="0"/>
        <v>0</v>
      </c>
      <c r="M31" s="3" t="s">
        <v>844</v>
      </c>
    </row>
    <row r="32" spans="1:13" x14ac:dyDescent="0.25">
      <c r="A32" t="s">
        <v>1409</v>
      </c>
      <c r="B32">
        <v>80</v>
      </c>
      <c r="C32" t="s">
        <v>829</v>
      </c>
      <c r="D32" s="13">
        <v>1980</v>
      </c>
      <c r="E32" t="s">
        <v>833</v>
      </c>
      <c r="F32" t="s">
        <v>1418</v>
      </c>
      <c r="G32">
        <v>0</v>
      </c>
      <c r="H32">
        <v>0</v>
      </c>
      <c r="I32" s="4">
        <v>24</v>
      </c>
      <c r="J32">
        <f t="shared" si="0"/>
        <v>0</v>
      </c>
      <c r="M32" s="3" t="s">
        <v>869</v>
      </c>
    </row>
    <row r="33" spans="1:13" x14ac:dyDescent="0.25">
      <c r="A33" t="s">
        <v>1407</v>
      </c>
      <c r="B33">
        <v>10</v>
      </c>
      <c r="C33" t="s">
        <v>829</v>
      </c>
      <c r="D33" s="13">
        <v>1987</v>
      </c>
      <c r="E33" t="s">
        <v>833</v>
      </c>
      <c r="F33" t="s">
        <v>1419</v>
      </c>
      <c r="G33">
        <v>0</v>
      </c>
      <c r="H33">
        <v>0</v>
      </c>
      <c r="I33" s="4">
        <v>24</v>
      </c>
      <c r="J33">
        <f t="shared" si="0"/>
        <v>0</v>
      </c>
      <c r="M33" s="3" t="s">
        <v>839</v>
      </c>
    </row>
    <row r="34" spans="1:13" x14ac:dyDescent="0.25">
      <c r="A34" t="s">
        <v>1408</v>
      </c>
      <c r="B34">
        <v>50</v>
      </c>
      <c r="C34" t="s">
        <v>829</v>
      </c>
      <c r="D34" s="13">
        <v>1992</v>
      </c>
      <c r="E34" t="s">
        <v>833</v>
      </c>
      <c r="F34" t="s">
        <v>1420</v>
      </c>
      <c r="G34">
        <v>0</v>
      </c>
      <c r="H34">
        <v>0</v>
      </c>
      <c r="I34" s="4">
        <v>24</v>
      </c>
      <c r="J34">
        <f t="shared" si="0"/>
        <v>0</v>
      </c>
      <c r="M34" s="3" t="s">
        <v>845</v>
      </c>
    </row>
    <row r="35" spans="1:13" x14ac:dyDescent="0.25">
      <c r="A35" t="s">
        <v>1414</v>
      </c>
      <c r="B35">
        <v>20</v>
      </c>
      <c r="C35" t="s">
        <v>829</v>
      </c>
      <c r="D35" s="13">
        <v>2001</v>
      </c>
      <c r="E35" t="s">
        <v>833</v>
      </c>
      <c r="F35" t="s">
        <v>1418</v>
      </c>
      <c r="G35">
        <v>0</v>
      </c>
      <c r="H35">
        <v>0</v>
      </c>
      <c r="I35" s="4">
        <v>12</v>
      </c>
      <c r="J35">
        <f t="shared" si="0"/>
        <v>0</v>
      </c>
      <c r="M35" s="3" t="s">
        <v>851</v>
      </c>
    </row>
    <row r="36" spans="1:13" x14ac:dyDescent="0.25">
      <c r="A36" t="s">
        <v>1414</v>
      </c>
      <c r="B36">
        <v>20</v>
      </c>
      <c r="C36" t="s">
        <v>829</v>
      </c>
      <c r="D36" s="13">
        <v>2007</v>
      </c>
      <c r="E36" t="s">
        <v>833</v>
      </c>
      <c r="F36" t="s">
        <v>1420</v>
      </c>
      <c r="G36">
        <v>0</v>
      </c>
      <c r="H36">
        <v>0</v>
      </c>
      <c r="I36" s="4">
        <v>12</v>
      </c>
      <c r="J36">
        <f t="shared" si="0"/>
        <v>0</v>
      </c>
      <c r="M36" s="3" t="s">
        <v>878</v>
      </c>
    </row>
    <row r="37" spans="1:13" x14ac:dyDescent="0.25">
      <c r="A37" t="s">
        <v>1414</v>
      </c>
      <c r="B37">
        <v>20</v>
      </c>
      <c r="C37" t="s">
        <v>830</v>
      </c>
      <c r="D37" s="13">
        <v>2002</v>
      </c>
      <c r="E37" t="s">
        <v>833</v>
      </c>
      <c r="F37" t="s">
        <v>1422</v>
      </c>
      <c r="G37">
        <v>0</v>
      </c>
      <c r="H37">
        <v>0</v>
      </c>
      <c r="I37" s="4">
        <v>12</v>
      </c>
      <c r="J37">
        <f t="shared" si="0"/>
        <v>0</v>
      </c>
      <c r="M37" s="3" t="s">
        <v>859</v>
      </c>
    </row>
    <row r="38" spans="1:13" x14ac:dyDescent="0.25">
      <c r="A38" t="s">
        <v>1414</v>
      </c>
      <c r="B38">
        <v>20</v>
      </c>
      <c r="C38" t="s">
        <v>829</v>
      </c>
      <c r="D38" s="13">
        <v>2001</v>
      </c>
      <c r="E38" t="s">
        <v>876</v>
      </c>
      <c r="F38" t="s">
        <v>1418</v>
      </c>
      <c r="G38">
        <v>0</v>
      </c>
      <c r="H38">
        <v>0</v>
      </c>
      <c r="I38" s="4">
        <v>12</v>
      </c>
      <c r="J38">
        <f t="shared" si="0"/>
        <v>0</v>
      </c>
      <c r="M38" s="3" t="s">
        <v>876</v>
      </c>
    </row>
    <row r="39" spans="1:13" x14ac:dyDescent="0.25">
      <c r="A39" t="s">
        <v>1414</v>
      </c>
      <c r="B39">
        <v>20</v>
      </c>
      <c r="C39" t="s">
        <v>829</v>
      </c>
      <c r="D39" s="13">
        <v>1981</v>
      </c>
      <c r="E39" t="s">
        <v>833</v>
      </c>
      <c r="F39" t="s">
        <v>1422</v>
      </c>
      <c r="G39">
        <v>0</v>
      </c>
      <c r="H39">
        <v>0</v>
      </c>
      <c r="I39" s="4">
        <v>12</v>
      </c>
      <c r="J39">
        <f t="shared" si="0"/>
        <v>0</v>
      </c>
      <c r="M39" s="3" t="s">
        <v>854</v>
      </c>
    </row>
    <row r="40" spans="1:13" x14ac:dyDescent="0.25">
      <c r="A40" t="s">
        <v>1409</v>
      </c>
      <c r="B40">
        <v>80</v>
      </c>
      <c r="C40" t="s">
        <v>829</v>
      </c>
      <c r="D40" s="13">
        <v>1970</v>
      </c>
      <c r="E40" t="s">
        <v>833</v>
      </c>
      <c r="F40" t="s">
        <v>1417</v>
      </c>
      <c r="G40">
        <v>0</v>
      </c>
      <c r="H40">
        <v>0</v>
      </c>
      <c r="I40" s="4">
        <v>12</v>
      </c>
      <c r="J40">
        <f t="shared" si="0"/>
        <v>0</v>
      </c>
      <c r="M40" s="3" t="s">
        <v>870</v>
      </c>
    </row>
    <row r="41" spans="1:13" x14ac:dyDescent="0.25">
      <c r="A41" t="s">
        <v>1409</v>
      </c>
      <c r="B41">
        <v>80</v>
      </c>
      <c r="C41" t="s">
        <v>829</v>
      </c>
      <c r="D41" s="13">
        <v>1998</v>
      </c>
      <c r="E41" t="s">
        <v>833</v>
      </c>
      <c r="F41" t="s">
        <v>1422</v>
      </c>
      <c r="G41">
        <v>0</v>
      </c>
      <c r="H41">
        <v>0</v>
      </c>
      <c r="I41" s="4">
        <v>480</v>
      </c>
      <c r="J41">
        <f t="shared" si="0"/>
        <v>0</v>
      </c>
      <c r="M41" s="3" t="s">
        <v>860</v>
      </c>
    </row>
    <row r="42" spans="1:13" x14ac:dyDescent="0.25">
      <c r="A42" t="s">
        <v>1409</v>
      </c>
      <c r="B42">
        <v>80</v>
      </c>
      <c r="C42" t="s">
        <v>829</v>
      </c>
      <c r="D42" s="13">
        <v>1983</v>
      </c>
      <c r="E42" t="s">
        <v>833</v>
      </c>
      <c r="F42" t="s">
        <v>1405</v>
      </c>
      <c r="G42">
        <v>0</v>
      </c>
      <c r="H42">
        <v>0</v>
      </c>
      <c r="I42" s="4">
        <v>480</v>
      </c>
      <c r="J42">
        <f t="shared" si="0"/>
        <v>0</v>
      </c>
      <c r="M42" s="3" t="s">
        <v>857</v>
      </c>
    </row>
    <row r="43" spans="1:13" x14ac:dyDescent="0.25">
      <c r="A43" t="s">
        <v>1426</v>
      </c>
      <c r="B43">
        <v>70</v>
      </c>
      <c r="C43" t="s">
        <v>829</v>
      </c>
      <c r="D43" s="13">
        <v>1983</v>
      </c>
      <c r="E43" t="s">
        <v>833</v>
      </c>
      <c r="F43" t="s">
        <v>1417</v>
      </c>
      <c r="G43">
        <v>0</v>
      </c>
      <c r="H43">
        <v>0</v>
      </c>
      <c r="I43" s="4">
        <v>480</v>
      </c>
      <c r="J43">
        <f t="shared" si="0"/>
        <v>0</v>
      </c>
      <c r="M43" s="3" t="s">
        <v>848</v>
      </c>
    </row>
    <row r="44" spans="1:13" x14ac:dyDescent="0.25">
      <c r="A44" t="s">
        <v>1416</v>
      </c>
      <c r="B44">
        <v>40</v>
      </c>
      <c r="C44" t="s">
        <v>829</v>
      </c>
      <c r="D44" s="13">
        <v>1966</v>
      </c>
      <c r="E44" t="s">
        <v>842</v>
      </c>
      <c r="F44" t="s">
        <v>1417</v>
      </c>
      <c r="G44">
        <v>0</v>
      </c>
      <c r="H44">
        <v>0</v>
      </c>
      <c r="I44" s="4">
        <v>480</v>
      </c>
      <c r="J44">
        <f t="shared" si="0"/>
        <v>0</v>
      </c>
      <c r="M44" s="3" t="s">
        <v>838</v>
      </c>
    </row>
    <row r="45" spans="1:13" x14ac:dyDescent="0.25">
      <c r="A45" t="s">
        <v>1408</v>
      </c>
      <c r="B45">
        <v>50</v>
      </c>
      <c r="C45" t="s">
        <v>829</v>
      </c>
      <c r="D45" s="13">
        <v>1983</v>
      </c>
      <c r="E45" t="s">
        <v>840</v>
      </c>
      <c r="F45" t="s">
        <v>1420</v>
      </c>
      <c r="G45">
        <v>0</v>
      </c>
      <c r="H45">
        <v>0</v>
      </c>
      <c r="I45" s="4">
        <v>10</v>
      </c>
      <c r="J45">
        <f t="shared" si="0"/>
        <v>0</v>
      </c>
      <c r="M45" s="3" t="s">
        <v>871</v>
      </c>
    </row>
    <row r="46" spans="1:13" x14ac:dyDescent="0.25">
      <c r="A46" t="s">
        <v>1408</v>
      </c>
      <c r="B46">
        <v>50</v>
      </c>
      <c r="C46" t="s">
        <v>829</v>
      </c>
      <c r="D46" s="13">
        <v>1966</v>
      </c>
      <c r="E46" t="s">
        <v>833</v>
      </c>
      <c r="F46" t="s">
        <v>1420</v>
      </c>
      <c r="G46">
        <v>0</v>
      </c>
      <c r="H46">
        <v>0</v>
      </c>
      <c r="I46" s="4">
        <v>10</v>
      </c>
      <c r="J46">
        <f t="shared" si="0"/>
        <v>0</v>
      </c>
      <c r="M46" s="3" t="s">
        <v>1387</v>
      </c>
    </row>
    <row r="47" spans="1:13" x14ac:dyDescent="0.25">
      <c r="A47" t="s">
        <v>1409</v>
      </c>
      <c r="B47">
        <v>80</v>
      </c>
      <c r="C47" t="s">
        <v>829</v>
      </c>
      <c r="D47" s="13">
        <v>1995</v>
      </c>
      <c r="E47" t="s">
        <v>833</v>
      </c>
      <c r="F47" t="s">
        <v>1418</v>
      </c>
      <c r="G47">
        <v>0</v>
      </c>
      <c r="H47">
        <v>0</v>
      </c>
      <c r="I47" s="4">
        <v>20</v>
      </c>
      <c r="J47">
        <f t="shared" si="0"/>
        <v>0</v>
      </c>
    </row>
    <row r="48" spans="1:13" x14ac:dyDescent="0.25">
      <c r="A48" t="s">
        <v>1414</v>
      </c>
      <c r="B48">
        <v>20</v>
      </c>
      <c r="C48" t="s">
        <v>829</v>
      </c>
      <c r="D48" s="13">
        <v>1997</v>
      </c>
      <c r="E48" t="s">
        <v>833</v>
      </c>
      <c r="F48" t="s">
        <v>1423</v>
      </c>
      <c r="G48">
        <v>0</v>
      </c>
      <c r="H48">
        <v>0</v>
      </c>
      <c r="I48" s="4">
        <v>10</v>
      </c>
      <c r="J48">
        <f t="shared" si="0"/>
        <v>0</v>
      </c>
    </row>
    <row r="49" spans="1:10" x14ac:dyDescent="0.25">
      <c r="A49" t="s">
        <v>1407</v>
      </c>
      <c r="B49">
        <v>10</v>
      </c>
      <c r="C49" t="s">
        <v>829</v>
      </c>
      <c r="D49" s="13">
        <v>1974</v>
      </c>
      <c r="E49" t="s">
        <v>833</v>
      </c>
      <c r="F49" t="s">
        <v>1417</v>
      </c>
      <c r="G49">
        <v>0</v>
      </c>
      <c r="H49">
        <v>0</v>
      </c>
      <c r="I49" s="4">
        <v>10</v>
      </c>
      <c r="J49">
        <f t="shared" si="0"/>
        <v>0</v>
      </c>
    </row>
    <row r="50" spans="1:10" x14ac:dyDescent="0.25">
      <c r="A50" t="s">
        <v>1408</v>
      </c>
      <c r="B50">
        <v>50</v>
      </c>
      <c r="C50" t="s">
        <v>829</v>
      </c>
      <c r="D50" s="13">
        <v>1986</v>
      </c>
      <c r="E50" t="s">
        <v>832</v>
      </c>
      <c r="F50" t="s">
        <v>1417</v>
      </c>
      <c r="G50">
        <v>0</v>
      </c>
      <c r="H50">
        <v>0</v>
      </c>
      <c r="I50" s="4">
        <v>264</v>
      </c>
      <c r="J50">
        <f t="shared" si="0"/>
        <v>0</v>
      </c>
    </row>
    <row r="51" spans="1:10" x14ac:dyDescent="0.25">
      <c r="A51" t="s">
        <v>1408</v>
      </c>
      <c r="B51">
        <v>50</v>
      </c>
      <c r="C51" t="s">
        <v>829</v>
      </c>
      <c r="D51" s="13">
        <v>1993</v>
      </c>
      <c r="E51" t="s">
        <v>832</v>
      </c>
      <c r="F51" t="s">
        <v>1417</v>
      </c>
      <c r="G51">
        <v>0</v>
      </c>
      <c r="H51">
        <v>0</v>
      </c>
      <c r="I51" s="4">
        <v>264</v>
      </c>
      <c r="J51">
        <f t="shared" si="0"/>
        <v>0</v>
      </c>
    </row>
    <row r="52" spans="1:10" x14ac:dyDescent="0.25">
      <c r="A52" t="s">
        <v>1408</v>
      </c>
      <c r="B52">
        <v>50</v>
      </c>
      <c r="C52" t="s">
        <v>830</v>
      </c>
      <c r="D52" s="13">
        <v>1971</v>
      </c>
      <c r="E52" t="s">
        <v>842</v>
      </c>
      <c r="F52" t="s">
        <v>1422</v>
      </c>
      <c r="G52">
        <v>0</v>
      </c>
      <c r="H52">
        <v>0</v>
      </c>
      <c r="I52" s="4">
        <v>11</v>
      </c>
      <c r="J52">
        <f t="shared" si="0"/>
        <v>0</v>
      </c>
    </row>
    <row r="53" spans="1:10" x14ac:dyDescent="0.25">
      <c r="A53" t="s">
        <v>1409</v>
      </c>
      <c r="B53">
        <v>80</v>
      </c>
      <c r="C53" t="s">
        <v>829</v>
      </c>
      <c r="D53" s="13">
        <v>1987</v>
      </c>
      <c r="E53" t="s">
        <v>845</v>
      </c>
      <c r="F53" t="s">
        <v>1424</v>
      </c>
      <c r="G53">
        <v>0</v>
      </c>
      <c r="H53">
        <v>0</v>
      </c>
      <c r="I53" s="4">
        <v>576</v>
      </c>
      <c r="J53">
        <f t="shared" si="0"/>
        <v>0</v>
      </c>
    </row>
    <row r="54" spans="1:10" x14ac:dyDescent="0.25">
      <c r="A54" t="s">
        <v>1426</v>
      </c>
      <c r="B54">
        <v>70</v>
      </c>
      <c r="C54" t="s">
        <v>829</v>
      </c>
      <c r="D54" s="13">
        <v>2004</v>
      </c>
      <c r="E54" t="s">
        <v>842</v>
      </c>
      <c r="F54" t="s">
        <v>1422</v>
      </c>
      <c r="G54">
        <v>0</v>
      </c>
      <c r="H54">
        <v>0</v>
      </c>
      <c r="I54" s="4">
        <v>576</v>
      </c>
      <c r="J54">
        <f t="shared" si="0"/>
        <v>0</v>
      </c>
    </row>
    <row r="55" spans="1:10" x14ac:dyDescent="0.25">
      <c r="A55" t="s">
        <v>1409</v>
      </c>
      <c r="B55">
        <v>80</v>
      </c>
      <c r="C55" t="s">
        <v>829</v>
      </c>
      <c r="D55" s="13">
        <v>2002</v>
      </c>
      <c r="E55" t="s">
        <v>833</v>
      </c>
      <c r="F55" t="s">
        <v>1421</v>
      </c>
      <c r="G55">
        <v>0</v>
      </c>
      <c r="H55">
        <v>0</v>
      </c>
      <c r="I55" s="4">
        <v>576</v>
      </c>
      <c r="J55">
        <f t="shared" si="0"/>
        <v>0</v>
      </c>
    </row>
    <row r="56" spans="1:10" x14ac:dyDescent="0.25">
      <c r="A56" t="s">
        <v>1409</v>
      </c>
      <c r="B56">
        <v>80</v>
      </c>
      <c r="C56" t="s">
        <v>829</v>
      </c>
      <c r="D56" s="13">
        <v>1983</v>
      </c>
      <c r="E56" t="s">
        <v>833</v>
      </c>
      <c r="F56" t="s">
        <v>1423</v>
      </c>
      <c r="G56">
        <v>0</v>
      </c>
      <c r="H56">
        <v>0</v>
      </c>
      <c r="I56" s="4">
        <v>624</v>
      </c>
      <c r="J56">
        <f t="shared" si="0"/>
        <v>0</v>
      </c>
    </row>
    <row r="57" spans="1:10" x14ac:dyDescent="0.25">
      <c r="A57" t="s">
        <v>1414</v>
      </c>
      <c r="B57">
        <v>20</v>
      </c>
      <c r="C57" t="s">
        <v>829</v>
      </c>
      <c r="D57" s="13">
        <v>2001</v>
      </c>
      <c r="E57" t="s">
        <v>845</v>
      </c>
      <c r="F57" t="s">
        <v>1417</v>
      </c>
      <c r="G57">
        <v>0</v>
      </c>
      <c r="H57">
        <v>0</v>
      </c>
      <c r="I57" s="4">
        <v>624</v>
      </c>
      <c r="J57">
        <f t="shared" si="0"/>
        <v>0</v>
      </c>
    </row>
    <row r="58" spans="1:10" x14ac:dyDescent="0.25">
      <c r="A58" t="s">
        <v>1426</v>
      </c>
      <c r="B58">
        <v>70</v>
      </c>
      <c r="C58" t="s">
        <v>829</v>
      </c>
      <c r="D58" s="13">
        <v>1984</v>
      </c>
      <c r="E58" t="s">
        <v>833</v>
      </c>
      <c r="F58" t="s">
        <v>1418</v>
      </c>
      <c r="G58">
        <v>0</v>
      </c>
      <c r="H58">
        <v>350000</v>
      </c>
      <c r="I58" s="4">
        <v>624</v>
      </c>
      <c r="J58">
        <f t="shared" si="0"/>
        <v>0</v>
      </c>
    </row>
    <row r="59" spans="1:10" x14ac:dyDescent="0.25">
      <c r="A59" t="s">
        <v>1409</v>
      </c>
      <c r="B59">
        <v>80</v>
      </c>
      <c r="C59" t="s">
        <v>829</v>
      </c>
      <c r="D59" s="13">
        <v>2001</v>
      </c>
      <c r="E59" t="s">
        <v>833</v>
      </c>
      <c r="F59" t="s">
        <v>1421</v>
      </c>
      <c r="G59">
        <v>0</v>
      </c>
      <c r="H59">
        <v>0</v>
      </c>
      <c r="I59" s="4">
        <v>624</v>
      </c>
      <c r="J59">
        <f t="shared" si="0"/>
        <v>0</v>
      </c>
    </row>
    <row r="60" spans="1:10" x14ac:dyDescent="0.25">
      <c r="A60" t="s">
        <v>1426</v>
      </c>
      <c r="B60">
        <v>70</v>
      </c>
      <c r="C60" t="s">
        <v>829</v>
      </c>
      <c r="D60" s="13">
        <v>1994</v>
      </c>
      <c r="E60" t="s">
        <v>835</v>
      </c>
      <c r="F60" t="s">
        <v>1405</v>
      </c>
      <c r="G60">
        <v>1</v>
      </c>
      <c r="H60">
        <v>0</v>
      </c>
      <c r="I60" s="4">
        <v>720</v>
      </c>
      <c r="J60">
        <f t="shared" si="0"/>
        <v>0</v>
      </c>
    </row>
    <row r="61" spans="1:10" x14ac:dyDescent="0.25">
      <c r="A61" t="s">
        <v>1409</v>
      </c>
      <c r="B61">
        <v>80</v>
      </c>
      <c r="C61" t="s">
        <v>829</v>
      </c>
      <c r="D61" s="13">
        <v>1972</v>
      </c>
      <c r="E61" t="s">
        <v>833</v>
      </c>
      <c r="F61" t="s">
        <v>1423</v>
      </c>
      <c r="G61">
        <v>0</v>
      </c>
      <c r="H61">
        <v>0</v>
      </c>
      <c r="I61" s="4">
        <v>864</v>
      </c>
      <c r="J61">
        <f t="shared" si="0"/>
        <v>0</v>
      </c>
    </row>
    <row r="62" spans="1:10" x14ac:dyDescent="0.25">
      <c r="A62" t="s">
        <v>1409</v>
      </c>
      <c r="B62">
        <v>80</v>
      </c>
      <c r="C62" t="s">
        <v>829</v>
      </c>
      <c r="D62" s="13">
        <v>1985</v>
      </c>
      <c r="E62" t="s">
        <v>835</v>
      </c>
      <c r="F62" t="s">
        <v>1421</v>
      </c>
      <c r="G62">
        <v>0</v>
      </c>
      <c r="H62">
        <v>0</v>
      </c>
      <c r="I62" s="4">
        <v>912</v>
      </c>
      <c r="J62">
        <f t="shared" si="0"/>
        <v>0</v>
      </c>
    </row>
    <row r="63" spans="1:10" x14ac:dyDescent="0.25">
      <c r="A63" t="s">
        <v>1409</v>
      </c>
      <c r="B63">
        <v>80</v>
      </c>
      <c r="C63" t="s">
        <v>829</v>
      </c>
      <c r="D63" s="13">
        <v>1995</v>
      </c>
      <c r="E63" t="s">
        <v>835</v>
      </c>
      <c r="F63" t="s">
        <v>1421</v>
      </c>
      <c r="G63">
        <v>0</v>
      </c>
      <c r="H63">
        <v>0</v>
      </c>
      <c r="I63" s="4">
        <v>912</v>
      </c>
      <c r="J63">
        <f t="shared" si="0"/>
        <v>0</v>
      </c>
    </row>
    <row r="64" spans="1:10" x14ac:dyDescent="0.25">
      <c r="A64" t="s">
        <v>1409</v>
      </c>
      <c r="B64">
        <v>80</v>
      </c>
      <c r="C64" t="s">
        <v>830</v>
      </c>
      <c r="D64" s="13">
        <v>1961</v>
      </c>
      <c r="E64" t="s">
        <v>842</v>
      </c>
      <c r="F64" t="s">
        <v>1423</v>
      </c>
      <c r="G64">
        <v>1</v>
      </c>
      <c r="H64">
        <v>0</v>
      </c>
      <c r="I64" s="4">
        <v>68</v>
      </c>
      <c r="J64">
        <f t="shared" si="0"/>
        <v>0</v>
      </c>
    </row>
    <row r="65" spans="1:10" x14ac:dyDescent="0.25">
      <c r="A65" t="s">
        <v>1415</v>
      </c>
      <c r="B65">
        <v>60</v>
      </c>
      <c r="C65" t="s">
        <v>829</v>
      </c>
      <c r="D65" s="13">
        <v>1995</v>
      </c>
      <c r="E65" t="s">
        <v>880</v>
      </c>
      <c r="F65" t="s">
        <v>1423</v>
      </c>
      <c r="G65">
        <v>0</v>
      </c>
      <c r="H65">
        <v>0</v>
      </c>
      <c r="I65" s="4">
        <v>68</v>
      </c>
      <c r="J65">
        <f t="shared" si="0"/>
        <v>0</v>
      </c>
    </row>
    <row r="66" spans="1:10" x14ac:dyDescent="0.25">
      <c r="A66" t="s">
        <v>1414</v>
      </c>
      <c r="B66">
        <v>20</v>
      </c>
      <c r="C66" t="s">
        <v>829</v>
      </c>
      <c r="D66" s="13">
        <v>1987</v>
      </c>
      <c r="E66" t="s">
        <v>839</v>
      </c>
      <c r="F66" t="s">
        <v>1422</v>
      </c>
      <c r="G66">
        <v>1</v>
      </c>
      <c r="H66">
        <v>0</v>
      </c>
      <c r="I66" s="4">
        <v>68</v>
      </c>
      <c r="J66">
        <f t="shared" si="0"/>
        <v>0</v>
      </c>
    </row>
    <row r="67" spans="1:10" x14ac:dyDescent="0.25">
      <c r="A67" t="s">
        <v>1415</v>
      </c>
      <c r="B67">
        <v>60</v>
      </c>
      <c r="C67" t="s">
        <v>829</v>
      </c>
      <c r="D67" s="13">
        <v>1995</v>
      </c>
      <c r="E67" t="s">
        <v>846</v>
      </c>
      <c r="F67" t="s">
        <v>1418</v>
      </c>
      <c r="G67">
        <v>0</v>
      </c>
      <c r="H67">
        <v>0</v>
      </c>
      <c r="I67" s="4">
        <v>58</v>
      </c>
      <c r="J67">
        <f t="shared" ref="J67:J130" si="1">IF(AND(H67&gt;0,I67=0),1,0)</f>
        <v>0</v>
      </c>
    </row>
    <row r="68" spans="1:10" x14ac:dyDescent="0.25">
      <c r="A68" t="s">
        <v>1426</v>
      </c>
      <c r="B68">
        <v>70</v>
      </c>
      <c r="C68" t="s">
        <v>829</v>
      </c>
      <c r="D68" s="13">
        <v>1986</v>
      </c>
      <c r="E68" t="s">
        <v>833</v>
      </c>
      <c r="F68" t="s">
        <v>1417</v>
      </c>
      <c r="G68">
        <v>0</v>
      </c>
      <c r="H68">
        <v>0</v>
      </c>
      <c r="I68" s="4">
        <v>60</v>
      </c>
      <c r="J68">
        <f t="shared" si="1"/>
        <v>0</v>
      </c>
    </row>
    <row r="69" spans="1:10" x14ac:dyDescent="0.25">
      <c r="A69" t="s">
        <v>1408</v>
      </c>
      <c r="B69">
        <v>50</v>
      </c>
      <c r="C69" t="s">
        <v>829</v>
      </c>
      <c r="D69" s="13">
        <v>1990</v>
      </c>
      <c r="E69" t="s">
        <v>833</v>
      </c>
      <c r="F69" t="s">
        <v>1405</v>
      </c>
      <c r="G69">
        <v>0</v>
      </c>
      <c r="H69">
        <v>0</v>
      </c>
      <c r="I69" s="4">
        <v>120</v>
      </c>
      <c r="J69">
        <f t="shared" si="1"/>
        <v>0</v>
      </c>
    </row>
    <row r="70" spans="1:10" x14ac:dyDescent="0.25">
      <c r="A70" t="s">
        <v>1415</v>
      </c>
      <c r="B70">
        <v>60</v>
      </c>
      <c r="C70" t="s">
        <v>829</v>
      </c>
      <c r="D70" s="13">
        <v>1994</v>
      </c>
      <c r="E70" t="s">
        <v>833</v>
      </c>
      <c r="F70" t="s">
        <v>1423</v>
      </c>
      <c r="G70">
        <v>0</v>
      </c>
      <c r="H70">
        <v>0</v>
      </c>
      <c r="I70" s="4">
        <v>60</v>
      </c>
      <c r="J70">
        <f t="shared" si="1"/>
        <v>0</v>
      </c>
    </row>
    <row r="71" spans="1:10" x14ac:dyDescent="0.25">
      <c r="A71" t="s">
        <v>1409</v>
      </c>
      <c r="B71">
        <v>80</v>
      </c>
      <c r="C71" t="s">
        <v>829</v>
      </c>
      <c r="D71" s="13">
        <v>1985</v>
      </c>
      <c r="E71" t="s">
        <v>840</v>
      </c>
      <c r="F71" t="s">
        <v>1424</v>
      </c>
      <c r="G71">
        <v>0</v>
      </c>
      <c r="H71">
        <v>0</v>
      </c>
      <c r="I71" s="4">
        <v>60</v>
      </c>
      <c r="J71">
        <f t="shared" si="1"/>
        <v>0</v>
      </c>
    </row>
    <row r="72" spans="1:10" x14ac:dyDescent="0.25">
      <c r="A72" t="s">
        <v>1426</v>
      </c>
      <c r="B72">
        <v>70</v>
      </c>
      <c r="C72" t="s">
        <v>829</v>
      </c>
      <c r="D72" s="13">
        <v>2002</v>
      </c>
      <c r="E72" t="s">
        <v>833</v>
      </c>
      <c r="F72" t="s">
        <v>1423</v>
      </c>
      <c r="G72">
        <v>0</v>
      </c>
      <c r="H72">
        <v>0</v>
      </c>
      <c r="I72" s="4">
        <v>48</v>
      </c>
      <c r="J72">
        <f t="shared" si="1"/>
        <v>0</v>
      </c>
    </row>
    <row r="73" spans="1:10" x14ac:dyDescent="0.25">
      <c r="A73" t="s">
        <v>1407</v>
      </c>
      <c r="B73">
        <v>10</v>
      </c>
      <c r="C73" t="s">
        <v>829</v>
      </c>
      <c r="D73" s="13">
        <v>1968</v>
      </c>
      <c r="E73" t="s">
        <v>833</v>
      </c>
      <c r="F73" t="s">
        <v>1417</v>
      </c>
      <c r="G73">
        <v>1</v>
      </c>
      <c r="H73">
        <v>0</v>
      </c>
      <c r="I73" s="4">
        <v>48</v>
      </c>
      <c r="J73">
        <f t="shared" si="1"/>
        <v>0</v>
      </c>
    </row>
    <row r="74" spans="1:10" x14ac:dyDescent="0.25">
      <c r="A74" t="s">
        <v>1426</v>
      </c>
      <c r="B74">
        <v>70</v>
      </c>
      <c r="C74" t="s">
        <v>829</v>
      </c>
      <c r="D74" s="13">
        <v>1987</v>
      </c>
      <c r="E74" t="s">
        <v>833</v>
      </c>
      <c r="F74" t="s">
        <v>1422</v>
      </c>
      <c r="G74">
        <v>0</v>
      </c>
      <c r="H74">
        <v>0</v>
      </c>
      <c r="I74" s="4">
        <v>48</v>
      </c>
      <c r="J74">
        <f t="shared" si="1"/>
        <v>0</v>
      </c>
    </row>
    <row r="75" spans="1:10" x14ac:dyDescent="0.25">
      <c r="A75" t="s">
        <v>1414</v>
      </c>
      <c r="B75">
        <v>20</v>
      </c>
      <c r="C75" t="s">
        <v>830</v>
      </c>
      <c r="D75" s="13">
        <v>1961</v>
      </c>
      <c r="E75" t="s">
        <v>858</v>
      </c>
      <c r="F75" t="s">
        <v>1405</v>
      </c>
      <c r="G75">
        <v>0</v>
      </c>
      <c r="H75">
        <v>0</v>
      </c>
      <c r="I75" s="4">
        <v>48</v>
      </c>
      <c r="J75">
        <f t="shared" si="1"/>
        <v>0</v>
      </c>
    </row>
    <row r="76" spans="1:10" x14ac:dyDescent="0.25">
      <c r="A76" t="s">
        <v>1414</v>
      </c>
      <c r="B76">
        <v>20</v>
      </c>
      <c r="C76" t="s">
        <v>829</v>
      </c>
      <c r="D76" s="13">
        <v>1985</v>
      </c>
      <c r="E76" t="s">
        <v>833</v>
      </c>
      <c r="F76" t="s">
        <v>1417</v>
      </c>
      <c r="G76">
        <v>0</v>
      </c>
      <c r="H76">
        <v>0</v>
      </c>
      <c r="I76" s="4">
        <v>48</v>
      </c>
      <c r="J76">
        <f t="shared" si="1"/>
        <v>0</v>
      </c>
    </row>
    <row r="77" spans="1:10" x14ac:dyDescent="0.25">
      <c r="A77" t="s">
        <v>1416</v>
      </c>
      <c r="B77">
        <v>40</v>
      </c>
      <c r="C77" t="s">
        <v>829</v>
      </c>
      <c r="D77" s="13">
        <v>1965</v>
      </c>
      <c r="E77" t="s">
        <v>835</v>
      </c>
      <c r="F77" t="s">
        <v>1420</v>
      </c>
      <c r="G77">
        <v>0</v>
      </c>
      <c r="H77">
        <v>0</v>
      </c>
      <c r="I77" s="4">
        <v>48</v>
      </c>
      <c r="J77">
        <f t="shared" si="1"/>
        <v>0</v>
      </c>
    </row>
    <row r="78" spans="1:10" x14ac:dyDescent="0.25">
      <c r="A78" t="s">
        <v>1416</v>
      </c>
      <c r="B78">
        <v>40</v>
      </c>
      <c r="C78" t="s">
        <v>830</v>
      </c>
      <c r="D78" s="13">
        <v>1992</v>
      </c>
      <c r="E78" t="s">
        <v>833</v>
      </c>
      <c r="F78" t="s">
        <v>1405</v>
      </c>
      <c r="G78">
        <v>0</v>
      </c>
      <c r="H78">
        <v>0</v>
      </c>
      <c r="I78" s="4">
        <v>48</v>
      </c>
      <c r="J78">
        <f t="shared" si="1"/>
        <v>0</v>
      </c>
    </row>
    <row r="79" spans="1:10" x14ac:dyDescent="0.25">
      <c r="A79" t="s">
        <v>1409</v>
      </c>
      <c r="B79">
        <v>80</v>
      </c>
      <c r="C79" t="s">
        <v>830</v>
      </c>
      <c r="D79" s="13">
        <v>2005</v>
      </c>
      <c r="E79" t="s">
        <v>848</v>
      </c>
      <c r="F79" t="s">
        <v>1420</v>
      </c>
      <c r="G79">
        <v>0</v>
      </c>
      <c r="H79">
        <v>0</v>
      </c>
      <c r="I79" s="4">
        <v>48</v>
      </c>
      <c r="J79">
        <f t="shared" si="1"/>
        <v>0</v>
      </c>
    </row>
    <row r="80" spans="1:10" x14ac:dyDescent="0.25">
      <c r="A80" t="s">
        <v>1409</v>
      </c>
      <c r="B80">
        <v>80</v>
      </c>
      <c r="C80" t="s">
        <v>829</v>
      </c>
      <c r="D80" s="13">
        <v>2000</v>
      </c>
      <c r="E80" t="s">
        <v>833</v>
      </c>
      <c r="F80" t="s">
        <v>1419</v>
      </c>
      <c r="G80">
        <v>0</v>
      </c>
      <c r="H80">
        <v>0</v>
      </c>
      <c r="I80" s="4">
        <v>48</v>
      </c>
      <c r="J80">
        <f t="shared" si="1"/>
        <v>0</v>
      </c>
    </row>
    <row r="81" spans="1:10" x14ac:dyDescent="0.25">
      <c r="A81" t="s">
        <v>1416</v>
      </c>
      <c r="B81">
        <v>40</v>
      </c>
      <c r="C81" t="s">
        <v>830</v>
      </c>
      <c r="D81" s="13">
        <v>2001</v>
      </c>
      <c r="E81" t="s">
        <v>844</v>
      </c>
      <c r="F81" t="s">
        <v>1418</v>
      </c>
      <c r="G81">
        <v>0</v>
      </c>
      <c r="H81">
        <v>0</v>
      </c>
      <c r="I81" s="4">
        <v>48</v>
      </c>
      <c r="J81">
        <f t="shared" si="1"/>
        <v>0</v>
      </c>
    </row>
    <row r="82" spans="1:10" x14ac:dyDescent="0.25">
      <c r="A82" t="s">
        <v>1414</v>
      </c>
      <c r="B82">
        <v>20</v>
      </c>
      <c r="C82" t="s">
        <v>830</v>
      </c>
      <c r="D82" s="13">
        <v>1962</v>
      </c>
      <c r="E82" t="s">
        <v>874</v>
      </c>
      <c r="F82" t="s">
        <v>1418</v>
      </c>
      <c r="G82">
        <v>0</v>
      </c>
      <c r="H82">
        <v>0</v>
      </c>
      <c r="I82" s="4">
        <v>48</v>
      </c>
      <c r="J82">
        <f t="shared" si="1"/>
        <v>0</v>
      </c>
    </row>
    <row r="83" spans="1:10" x14ac:dyDescent="0.25">
      <c r="A83" t="s">
        <v>1407</v>
      </c>
      <c r="B83">
        <v>10</v>
      </c>
      <c r="C83" t="s">
        <v>830</v>
      </c>
      <c r="D83" s="13">
        <v>1974</v>
      </c>
      <c r="E83" t="s">
        <v>832</v>
      </c>
      <c r="F83" t="s">
        <v>1423</v>
      </c>
      <c r="G83">
        <v>0</v>
      </c>
      <c r="H83">
        <v>0</v>
      </c>
      <c r="I83" s="4">
        <v>48</v>
      </c>
      <c r="J83">
        <f t="shared" si="1"/>
        <v>0</v>
      </c>
    </row>
    <row r="84" spans="1:10" x14ac:dyDescent="0.25">
      <c r="A84" t="s">
        <v>1407</v>
      </c>
      <c r="B84">
        <v>10</v>
      </c>
      <c r="C84" t="s">
        <v>829</v>
      </c>
      <c r="D84" s="13">
        <v>1968</v>
      </c>
      <c r="E84" t="s">
        <v>833</v>
      </c>
      <c r="F84" t="s">
        <v>1419</v>
      </c>
      <c r="G84">
        <v>0</v>
      </c>
      <c r="H84">
        <v>30000</v>
      </c>
      <c r="I84" s="4">
        <v>48</v>
      </c>
      <c r="J84">
        <f t="shared" si="1"/>
        <v>0</v>
      </c>
    </row>
    <row r="85" spans="1:10" x14ac:dyDescent="0.25">
      <c r="A85" t="s">
        <v>1414</v>
      </c>
      <c r="B85">
        <v>20</v>
      </c>
      <c r="C85" t="s">
        <v>829</v>
      </c>
      <c r="D85" s="13">
        <v>1989</v>
      </c>
      <c r="E85" t="s">
        <v>833</v>
      </c>
      <c r="F85" t="s">
        <v>1424</v>
      </c>
      <c r="G85">
        <v>0</v>
      </c>
      <c r="H85">
        <v>0</v>
      </c>
      <c r="I85" s="4">
        <v>24</v>
      </c>
      <c r="J85">
        <f t="shared" si="1"/>
        <v>0</v>
      </c>
    </row>
    <row r="86" spans="1:10" x14ac:dyDescent="0.25">
      <c r="A86" t="s">
        <v>1414</v>
      </c>
      <c r="B86">
        <v>20</v>
      </c>
      <c r="C86" t="s">
        <v>829</v>
      </c>
      <c r="D86" s="13">
        <v>1994</v>
      </c>
      <c r="E86" t="s">
        <v>833</v>
      </c>
      <c r="F86" t="s">
        <v>1417</v>
      </c>
      <c r="G86">
        <v>0</v>
      </c>
      <c r="H86">
        <v>0</v>
      </c>
      <c r="I86" s="4">
        <v>24</v>
      </c>
      <c r="J86">
        <f t="shared" si="1"/>
        <v>0</v>
      </c>
    </row>
    <row r="87" spans="1:10" x14ac:dyDescent="0.25">
      <c r="A87" t="s">
        <v>1414</v>
      </c>
      <c r="B87">
        <v>20</v>
      </c>
      <c r="C87" t="s">
        <v>829</v>
      </c>
      <c r="D87" s="13">
        <v>1994</v>
      </c>
      <c r="E87" t="s">
        <v>841</v>
      </c>
      <c r="F87" t="s">
        <v>1417</v>
      </c>
      <c r="G87">
        <v>0</v>
      </c>
      <c r="H87">
        <v>180000</v>
      </c>
      <c r="I87" s="4">
        <v>24</v>
      </c>
      <c r="J87">
        <f t="shared" si="1"/>
        <v>0</v>
      </c>
    </row>
    <row r="88" spans="1:10" x14ac:dyDescent="0.25">
      <c r="A88" t="s">
        <v>1414</v>
      </c>
      <c r="B88">
        <v>20</v>
      </c>
      <c r="C88" t="s">
        <v>829</v>
      </c>
      <c r="D88" s="13">
        <v>1994</v>
      </c>
      <c r="E88" t="s">
        <v>841</v>
      </c>
      <c r="F88" t="s">
        <v>1417</v>
      </c>
      <c r="G88">
        <v>0</v>
      </c>
      <c r="H88">
        <v>180000</v>
      </c>
      <c r="I88" s="4">
        <v>24</v>
      </c>
      <c r="J88">
        <f t="shared" si="1"/>
        <v>0</v>
      </c>
    </row>
    <row r="89" spans="1:10" x14ac:dyDescent="0.25">
      <c r="A89" t="s">
        <v>1409</v>
      </c>
      <c r="B89">
        <v>80</v>
      </c>
      <c r="C89" t="s">
        <v>829</v>
      </c>
      <c r="D89" s="13">
        <v>1992</v>
      </c>
      <c r="E89" t="s">
        <v>833</v>
      </c>
      <c r="F89" t="s">
        <v>1418</v>
      </c>
      <c r="G89">
        <v>0</v>
      </c>
      <c r="H89">
        <v>0</v>
      </c>
      <c r="I89" s="4">
        <v>24</v>
      </c>
      <c r="J89">
        <f t="shared" si="1"/>
        <v>0</v>
      </c>
    </row>
    <row r="90" spans="1:10" x14ac:dyDescent="0.25">
      <c r="A90" t="s">
        <v>1416</v>
      </c>
      <c r="B90">
        <v>40</v>
      </c>
      <c r="C90" t="s">
        <v>829</v>
      </c>
      <c r="D90" s="13">
        <v>1975</v>
      </c>
      <c r="E90" t="s">
        <v>833</v>
      </c>
      <c r="F90" t="s">
        <v>1422</v>
      </c>
      <c r="G90">
        <v>0</v>
      </c>
      <c r="H90">
        <v>0</v>
      </c>
      <c r="I90" s="4">
        <v>48</v>
      </c>
      <c r="J90">
        <f t="shared" si="1"/>
        <v>0</v>
      </c>
    </row>
    <row r="91" spans="1:10" x14ac:dyDescent="0.25">
      <c r="A91" t="s">
        <v>1408</v>
      </c>
      <c r="B91">
        <v>50</v>
      </c>
      <c r="C91" t="s">
        <v>829</v>
      </c>
      <c r="D91" s="13">
        <v>1981</v>
      </c>
      <c r="E91" t="s">
        <v>853</v>
      </c>
      <c r="F91" t="s">
        <v>1417</v>
      </c>
      <c r="G91">
        <v>0</v>
      </c>
      <c r="H91">
        <v>0</v>
      </c>
      <c r="I91" s="4">
        <v>1200</v>
      </c>
      <c r="J91">
        <f t="shared" si="1"/>
        <v>0</v>
      </c>
    </row>
    <row r="92" spans="1:10" x14ac:dyDescent="0.25">
      <c r="A92" t="s">
        <v>1408</v>
      </c>
      <c r="B92">
        <v>50</v>
      </c>
      <c r="C92" t="s">
        <v>829</v>
      </c>
      <c r="D92" s="13">
        <v>1973</v>
      </c>
      <c r="E92" t="s">
        <v>833</v>
      </c>
      <c r="F92" t="s">
        <v>1420</v>
      </c>
      <c r="G92">
        <v>0</v>
      </c>
      <c r="H92">
        <v>0</v>
      </c>
      <c r="I92" s="4">
        <v>74</v>
      </c>
      <c r="J92">
        <f t="shared" si="1"/>
        <v>0</v>
      </c>
    </row>
    <row r="93" spans="1:10" x14ac:dyDescent="0.25">
      <c r="A93" t="s">
        <v>1409</v>
      </c>
      <c r="B93">
        <v>80</v>
      </c>
      <c r="C93" t="s">
        <v>829</v>
      </c>
      <c r="D93" s="13">
        <v>1974</v>
      </c>
      <c r="E93" t="s">
        <v>835</v>
      </c>
      <c r="F93" t="s">
        <v>1420</v>
      </c>
      <c r="G93">
        <v>0</v>
      </c>
      <c r="H93">
        <v>2660000</v>
      </c>
      <c r="I93" s="4">
        <v>152</v>
      </c>
      <c r="J93">
        <f t="shared" si="1"/>
        <v>0</v>
      </c>
    </row>
    <row r="94" spans="1:10" x14ac:dyDescent="0.25">
      <c r="A94" t="s">
        <v>1409</v>
      </c>
      <c r="B94">
        <v>80</v>
      </c>
      <c r="C94" t="s">
        <v>829</v>
      </c>
      <c r="D94" s="13">
        <v>1960</v>
      </c>
      <c r="E94" t="s">
        <v>833</v>
      </c>
      <c r="F94" t="s">
        <v>1417</v>
      </c>
      <c r="G94">
        <v>0</v>
      </c>
      <c r="H94">
        <v>0</v>
      </c>
      <c r="I94" s="4">
        <v>84</v>
      </c>
      <c r="J94">
        <f t="shared" si="1"/>
        <v>0</v>
      </c>
    </row>
    <row r="95" spans="1:10" x14ac:dyDescent="0.25">
      <c r="A95" t="s">
        <v>1426</v>
      </c>
      <c r="B95">
        <v>70</v>
      </c>
      <c r="C95" t="s">
        <v>829</v>
      </c>
      <c r="D95" s="13">
        <v>1987</v>
      </c>
      <c r="E95" t="s">
        <v>833</v>
      </c>
      <c r="F95" t="s">
        <v>1417</v>
      </c>
      <c r="G95">
        <v>0</v>
      </c>
      <c r="H95">
        <v>0</v>
      </c>
      <c r="I95" s="4">
        <v>84</v>
      </c>
      <c r="J95">
        <f t="shared" si="1"/>
        <v>0</v>
      </c>
    </row>
    <row r="96" spans="1:10" x14ac:dyDescent="0.25">
      <c r="A96" t="s">
        <v>1414</v>
      </c>
      <c r="B96">
        <v>20</v>
      </c>
      <c r="C96" t="s">
        <v>829</v>
      </c>
      <c r="D96" s="13">
        <v>1999</v>
      </c>
      <c r="E96" t="s">
        <v>842</v>
      </c>
      <c r="F96" t="s">
        <v>1418</v>
      </c>
      <c r="G96">
        <v>0</v>
      </c>
      <c r="H96">
        <v>0</v>
      </c>
      <c r="I96" s="4">
        <v>88</v>
      </c>
      <c r="J96">
        <f t="shared" si="1"/>
        <v>0</v>
      </c>
    </row>
    <row r="97" spans="1:10" x14ac:dyDescent="0.25">
      <c r="A97" t="s">
        <v>1426</v>
      </c>
      <c r="B97">
        <v>70</v>
      </c>
      <c r="C97" t="s">
        <v>829</v>
      </c>
      <c r="D97" s="13">
        <v>2001</v>
      </c>
      <c r="E97" t="s">
        <v>833</v>
      </c>
      <c r="F97" t="s">
        <v>1417</v>
      </c>
      <c r="G97">
        <v>0</v>
      </c>
      <c r="H97">
        <v>0</v>
      </c>
      <c r="I97" s="4">
        <v>72</v>
      </c>
      <c r="J97">
        <f t="shared" si="1"/>
        <v>0</v>
      </c>
    </row>
    <row r="98" spans="1:10" x14ac:dyDescent="0.25">
      <c r="A98" t="s">
        <v>1416</v>
      </c>
      <c r="B98">
        <v>40</v>
      </c>
      <c r="C98" t="s">
        <v>830</v>
      </c>
      <c r="D98" s="13">
        <v>1992</v>
      </c>
      <c r="E98" t="s">
        <v>850</v>
      </c>
      <c r="F98" t="s">
        <v>1420</v>
      </c>
      <c r="G98">
        <v>0</v>
      </c>
      <c r="H98">
        <v>0</v>
      </c>
      <c r="I98" s="4">
        <v>72</v>
      </c>
      <c r="J98">
        <f t="shared" si="1"/>
        <v>0</v>
      </c>
    </row>
    <row r="99" spans="1:10" x14ac:dyDescent="0.25">
      <c r="A99" t="s">
        <v>1416</v>
      </c>
      <c r="B99">
        <v>40</v>
      </c>
      <c r="C99" t="s">
        <v>829</v>
      </c>
      <c r="D99" s="13">
        <v>1999</v>
      </c>
      <c r="E99" t="s">
        <v>833</v>
      </c>
      <c r="F99" t="s">
        <v>1421</v>
      </c>
      <c r="G99">
        <v>0</v>
      </c>
      <c r="H99">
        <v>0</v>
      </c>
      <c r="I99" s="4">
        <v>72</v>
      </c>
      <c r="J99">
        <f t="shared" si="1"/>
        <v>0</v>
      </c>
    </row>
    <row r="100" spans="1:10" x14ac:dyDescent="0.25">
      <c r="A100" t="s">
        <v>1408</v>
      </c>
      <c r="B100">
        <v>50</v>
      </c>
      <c r="C100" t="s">
        <v>829</v>
      </c>
      <c r="D100" s="13">
        <v>1990</v>
      </c>
      <c r="E100" t="s">
        <v>833</v>
      </c>
      <c r="F100" t="s">
        <v>1417</v>
      </c>
      <c r="G100">
        <v>0</v>
      </c>
      <c r="H100">
        <v>0</v>
      </c>
      <c r="I100" s="4">
        <v>72</v>
      </c>
      <c r="J100">
        <f t="shared" si="1"/>
        <v>0</v>
      </c>
    </row>
    <row r="101" spans="1:10" x14ac:dyDescent="0.25">
      <c r="A101" t="s">
        <v>1409</v>
      </c>
      <c r="B101">
        <v>80</v>
      </c>
      <c r="C101" t="s">
        <v>829</v>
      </c>
      <c r="D101" s="13">
        <v>1997</v>
      </c>
      <c r="E101" t="s">
        <v>833</v>
      </c>
      <c r="F101" t="s">
        <v>1405</v>
      </c>
      <c r="G101">
        <v>0</v>
      </c>
      <c r="H101">
        <v>0</v>
      </c>
      <c r="I101" s="4">
        <v>72</v>
      </c>
      <c r="J101">
        <f t="shared" si="1"/>
        <v>0</v>
      </c>
    </row>
    <row r="102" spans="1:10" x14ac:dyDescent="0.25">
      <c r="A102" t="s">
        <v>1416</v>
      </c>
      <c r="B102">
        <v>40</v>
      </c>
      <c r="C102" t="s">
        <v>829</v>
      </c>
      <c r="D102" s="13">
        <v>1995</v>
      </c>
      <c r="E102" t="s">
        <v>835</v>
      </c>
      <c r="F102" t="s">
        <v>1417</v>
      </c>
      <c r="G102">
        <v>0</v>
      </c>
      <c r="H102">
        <v>0</v>
      </c>
      <c r="I102" s="4">
        <v>72</v>
      </c>
      <c r="J102">
        <f t="shared" si="1"/>
        <v>0</v>
      </c>
    </row>
    <row r="103" spans="1:10" x14ac:dyDescent="0.25">
      <c r="A103" t="s">
        <v>1426</v>
      </c>
      <c r="B103">
        <v>70</v>
      </c>
      <c r="C103" t="s">
        <v>829</v>
      </c>
      <c r="D103" s="13">
        <v>1971</v>
      </c>
      <c r="E103" t="s">
        <v>842</v>
      </c>
      <c r="F103" t="s">
        <v>1422</v>
      </c>
      <c r="G103">
        <v>0</v>
      </c>
      <c r="H103">
        <v>0</v>
      </c>
      <c r="I103" s="4">
        <v>72</v>
      </c>
      <c r="J103">
        <f t="shared" si="1"/>
        <v>0</v>
      </c>
    </row>
    <row r="104" spans="1:10" x14ac:dyDescent="0.25">
      <c r="A104" t="s">
        <v>1408</v>
      </c>
      <c r="B104">
        <v>50</v>
      </c>
      <c r="C104" t="s">
        <v>829</v>
      </c>
      <c r="D104" s="13">
        <v>1981</v>
      </c>
      <c r="E104" t="s">
        <v>857</v>
      </c>
      <c r="F104" t="s">
        <v>1424</v>
      </c>
      <c r="G104">
        <v>1</v>
      </c>
      <c r="H104">
        <v>0</v>
      </c>
      <c r="I104" s="4">
        <v>72</v>
      </c>
      <c r="J104">
        <f t="shared" si="1"/>
        <v>0</v>
      </c>
    </row>
    <row r="105" spans="1:10" x14ac:dyDescent="0.25">
      <c r="A105" t="s">
        <v>1426</v>
      </c>
      <c r="B105">
        <v>70</v>
      </c>
      <c r="C105" t="s">
        <v>829</v>
      </c>
      <c r="D105" s="13">
        <v>1956</v>
      </c>
      <c r="E105" t="s">
        <v>833</v>
      </c>
      <c r="F105" t="s">
        <v>1422</v>
      </c>
      <c r="G105">
        <v>0</v>
      </c>
      <c r="H105">
        <v>0</v>
      </c>
      <c r="I105" s="4">
        <v>72</v>
      </c>
      <c r="J105">
        <f t="shared" si="1"/>
        <v>0</v>
      </c>
    </row>
    <row r="106" spans="1:10" x14ac:dyDescent="0.25">
      <c r="A106" t="s">
        <v>1416</v>
      </c>
      <c r="B106">
        <v>40</v>
      </c>
      <c r="C106" t="s">
        <v>829</v>
      </c>
      <c r="D106" s="13">
        <v>1989</v>
      </c>
      <c r="E106" t="s">
        <v>833</v>
      </c>
      <c r="F106" t="s">
        <v>1417</v>
      </c>
      <c r="G106">
        <v>0</v>
      </c>
      <c r="H106">
        <v>0</v>
      </c>
      <c r="I106" s="4">
        <v>72</v>
      </c>
      <c r="J106">
        <f t="shared" si="1"/>
        <v>0</v>
      </c>
    </row>
    <row r="107" spans="1:10" x14ac:dyDescent="0.25">
      <c r="A107" t="s">
        <v>1426</v>
      </c>
      <c r="B107">
        <v>70</v>
      </c>
      <c r="C107" t="s">
        <v>829</v>
      </c>
      <c r="D107" s="13">
        <v>1970</v>
      </c>
      <c r="E107" t="s">
        <v>833</v>
      </c>
      <c r="F107" t="s">
        <v>1422</v>
      </c>
      <c r="G107">
        <v>0</v>
      </c>
      <c r="H107">
        <v>0</v>
      </c>
      <c r="I107" s="4">
        <v>72</v>
      </c>
      <c r="J107">
        <f t="shared" si="1"/>
        <v>0</v>
      </c>
    </row>
    <row r="108" spans="1:10" x14ac:dyDescent="0.25">
      <c r="A108" t="s">
        <v>1407</v>
      </c>
      <c r="B108">
        <v>10</v>
      </c>
      <c r="C108" t="s">
        <v>829</v>
      </c>
      <c r="D108" s="13">
        <v>1969</v>
      </c>
      <c r="E108" t="s">
        <v>875</v>
      </c>
      <c r="F108" t="s">
        <v>1423</v>
      </c>
      <c r="G108">
        <v>0</v>
      </c>
      <c r="H108">
        <v>1176506.3600000001</v>
      </c>
      <c r="I108" s="4">
        <v>72</v>
      </c>
      <c r="J108">
        <f t="shared" si="1"/>
        <v>0</v>
      </c>
    </row>
    <row r="109" spans="1:10" x14ac:dyDescent="0.25">
      <c r="A109" t="s">
        <v>1408</v>
      </c>
      <c r="B109">
        <v>50</v>
      </c>
      <c r="C109" t="s">
        <v>829</v>
      </c>
      <c r="D109" s="13">
        <v>1961</v>
      </c>
      <c r="E109" t="s">
        <v>845</v>
      </c>
      <c r="F109" t="s">
        <v>1418</v>
      </c>
      <c r="G109">
        <v>0</v>
      </c>
      <c r="H109">
        <v>0</v>
      </c>
      <c r="I109" s="4">
        <v>72</v>
      </c>
      <c r="J109">
        <f t="shared" si="1"/>
        <v>0</v>
      </c>
    </row>
    <row r="110" spans="1:10" x14ac:dyDescent="0.25">
      <c r="A110" t="s">
        <v>1409</v>
      </c>
      <c r="B110">
        <v>80</v>
      </c>
      <c r="C110" t="s">
        <v>829</v>
      </c>
      <c r="D110" s="13">
        <v>1987</v>
      </c>
      <c r="E110" t="s">
        <v>842</v>
      </c>
      <c r="F110" t="s">
        <v>1424</v>
      </c>
      <c r="G110">
        <v>0</v>
      </c>
      <c r="H110">
        <v>0</v>
      </c>
      <c r="I110" s="4">
        <v>72</v>
      </c>
      <c r="J110">
        <f t="shared" si="1"/>
        <v>0</v>
      </c>
    </row>
    <row r="111" spans="1:10" x14ac:dyDescent="0.25">
      <c r="A111" t="s">
        <v>1426</v>
      </c>
      <c r="B111">
        <v>70</v>
      </c>
      <c r="C111" t="s">
        <v>830</v>
      </c>
      <c r="D111" s="13">
        <v>1967</v>
      </c>
      <c r="E111" t="s">
        <v>842</v>
      </c>
      <c r="F111" t="s">
        <v>1418</v>
      </c>
      <c r="G111">
        <v>0</v>
      </c>
      <c r="H111">
        <v>360000</v>
      </c>
      <c r="I111" s="4">
        <v>72</v>
      </c>
      <c r="J111">
        <f t="shared" si="1"/>
        <v>0</v>
      </c>
    </row>
    <row r="112" spans="1:10" x14ac:dyDescent="0.25">
      <c r="A112" t="s">
        <v>1407</v>
      </c>
      <c r="B112">
        <v>10</v>
      </c>
      <c r="C112" t="s">
        <v>829</v>
      </c>
      <c r="D112" s="13">
        <v>1984</v>
      </c>
      <c r="E112" t="s">
        <v>833</v>
      </c>
      <c r="F112" t="s">
        <v>1417</v>
      </c>
      <c r="G112">
        <v>0</v>
      </c>
      <c r="H112">
        <v>0</v>
      </c>
      <c r="I112" s="4">
        <v>72</v>
      </c>
      <c r="J112">
        <f t="shared" si="1"/>
        <v>0</v>
      </c>
    </row>
    <row r="113" spans="1:10" x14ac:dyDescent="0.25">
      <c r="A113" t="s">
        <v>1414</v>
      </c>
      <c r="B113">
        <v>20</v>
      </c>
      <c r="C113" t="s">
        <v>829</v>
      </c>
      <c r="D113" s="13">
        <v>1970</v>
      </c>
      <c r="E113" t="s">
        <v>847</v>
      </c>
      <c r="F113" t="s">
        <v>1417</v>
      </c>
      <c r="G113">
        <v>0</v>
      </c>
      <c r="H113">
        <v>0</v>
      </c>
      <c r="I113" s="4">
        <v>0.41666666666666669</v>
      </c>
      <c r="J113">
        <f t="shared" si="1"/>
        <v>0</v>
      </c>
    </row>
    <row r="114" spans="1:10" x14ac:dyDescent="0.25">
      <c r="A114" t="s">
        <v>1414</v>
      </c>
      <c r="B114">
        <v>20</v>
      </c>
      <c r="C114" t="s">
        <v>829</v>
      </c>
      <c r="D114" s="13">
        <v>1970</v>
      </c>
      <c r="E114" t="s">
        <v>833</v>
      </c>
      <c r="F114" t="s">
        <v>1418</v>
      </c>
      <c r="G114">
        <v>0</v>
      </c>
      <c r="H114">
        <v>0</v>
      </c>
      <c r="I114" s="4">
        <v>0.5</v>
      </c>
      <c r="J114">
        <f t="shared" si="1"/>
        <v>0</v>
      </c>
    </row>
    <row r="115" spans="1:10" x14ac:dyDescent="0.25">
      <c r="A115" t="s">
        <v>1426</v>
      </c>
      <c r="B115">
        <v>70</v>
      </c>
      <c r="C115" t="s">
        <v>829</v>
      </c>
      <c r="D115" s="13">
        <v>1998</v>
      </c>
      <c r="E115" t="s">
        <v>833</v>
      </c>
      <c r="F115" t="s">
        <v>1417</v>
      </c>
      <c r="G115">
        <v>0</v>
      </c>
      <c r="H115">
        <v>0</v>
      </c>
      <c r="I115" s="4">
        <v>100</v>
      </c>
      <c r="J115">
        <f t="shared" si="1"/>
        <v>0</v>
      </c>
    </row>
    <row r="116" spans="1:10" x14ac:dyDescent="0.25">
      <c r="A116" t="s">
        <v>1414</v>
      </c>
      <c r="B116">
        <v>20</v>
      </c>
      <c r="C116" t="s">
        <v>829</v>
      </c>
      <c r="D116" s="13">
        <v>1992</v>
      </c>
      <c r="E116" t="s">
        <v>833</v>
      </c>
      <c r="F116" t="s">
        <v>1417</v>
      </c>
      <c r="G116">
        <v>0</v>
      </c>
      <c r="H116">
        <v>0</v>
      </c>
      <c r="I116" s="4">
        <v>108</v>
      </c>
      <c r="J116">
        <f t="shared" si="1"/>
        <v>0</v>
      </c>
    </row>
    <row r="117" spans="1:10" x14ac:dyDescent="0.25">
      <c r="A117" t="s">
        <v>1409</v>
      </c>
      <c r="B117">
        <v>80</v>
      </c>
      <c r="C117" t="s">
        <v>829</v>
      </c>
      <c r="D117" s="13">
        <v>1999</v>
      </c>
      <c r="E117" t="s">
        <v>833</v>
      </c>
      <c r="F117" t="s">
        <v>1424</v>
      </c>
      <c r="G117">
        <v>0</v>
      </c>
      <c r="H117">
        <v>0</v>
      </c>
      <c r="I117" s="4">
        <v>96</v>
      </c>
      <c r="J117">
        <f t="shared" si="1"/>
        <v>0</v>
      </c>
    </row>
    <row r="118" spans="1:10" x14ac:dyDescent="0.25">
      <c r="A118" t="s">
        <v>1409</v>
      </c>
      <c r="B118">
        <v>80</v>
      </c>
      <c r="C118" t="s">
        <v>829</v>
      </c>
      <c r="D118" s="13">
        <v>1983</v>
      </c>
      <c r="E118" t="s">
        <v>833</v>
      </c>
      <c r="F118" t="s">
        <v>1417</v>
      </c>
      <c r="G118">
        <v>0</v>
      </c>
      <c r="H118">
        <v>0</v>
      </c>
      <c r="I118" s="4">
        <v>96</v>
      </c>
      <c r="J118">
        <f t="shared" si="1"/>
        <v>0</v>
      </c>
    </row>
    <row r="119" spans="1:10" x14ac:dyDescent="0.25">
      <c r="A119" t="s">
        <v>1416</v>
      </c>
      <c r="B119">
        <v>40</v>
      </c>
      <c r="C119" t="s">
        <v>829</v>
      </c>
      <c r="D119" s="13">
        <v>1996</v>
      </c>
      <c r="E119" t="s">
        <v>835</v>
      </c>
      <c r="F119" t="s">
        <v>1417</v>
      </c>
      <c r="G119">
        <v>0</v>
      </c>
      <c r="H119">
        <v>0</v>
      </c>
      <c r="I119" s="4">
        <v>96</v>
      </c>
      <c r="J119">
        <f t="shared" si="1"/>
        <v>0</v>
      </c>
    </row>
    <row r="120" spans="1:10" x14ac:dyDescent="0.25">
      <c r="A120" t="s">
        <v>1409</v>
      </c>
      <c r="B120">
        <v>80</v>
      </c>
      <c r="C120" t="s">
        <v>829</v>
      </c>
      <c r="D120" s="13">
        <v>1992</v>
      </c>
      <c r="E120" t="s">
        <v>833</v>
      </c>
      <c r="F120" t="s">
        <v>1424</v>
      </c>
      <c r="G120">
        <v>0</v>
      </c>
      <c r="H120">
        <v>923229.6</v>
      </c>
      <c r="I120" s="4">
        <v>96</v>
      </c>
      <c r="J120">
        <f t="shared" si="1"/>
        <v>0</v>
      </c>
    </row>
    <row r="121" spans="1:10" x14ac:dyDescent="0.25">
      <c r="A121" t="s">
        <v>1409</v>
      </c>
      <c r="B121">
        <v>80</v>
      </c>
      <c r="C121" t="s">
        <v>829</v>
      </c>
      <c r="D121" s="13">
        <v>2001</v>
      </c>
      <c r="E121" t="s">
        <v>833</v>
      </c>
      <c r="F121" t="s">
        <v>1419</v>
      </c>
      <c r="G121">
        <v>0</v>
      </c>
      <c r="H121">
        <v>0</v>
      </c>
      <c r="I121" s="4">
        <v>96</v>
      </c>
      <c r="J121">
        <f t="shared" si="1"/>
        <v>0</v>
      </c>
    </row>
    <row r="122" spans="1:10" x14ac:dyDescent="0.25">
      <c r="A122" t="s">
        <v>1409</v>
      </c>
      <c r="B122">
        <v>80</v>
      </c>
      <c r="C122" t="s">
        <v>829</v>
      </c>
      <c r="D122" s="13">
        <v>2004</v>
      </c>
      <c r="E122" t="s">
        <v>833</v>
      </c>
      <c r="F122" t="s">
        <v>1419</v>
      </c>
      <c r="G122">
        <v>1</v>
      </c>
      <c r="H122">
        <v>0</v>
      </c>
      <c r="I122" s="4">
        <v>96</v>
      </c>
      <c r="J122">
        <f t="shared" si="1"/>
        <v>0</v>
      </c>
    </row>
    <row r="123" spans="1:10" x14ac:dyDescent="0.25">
      <c r="A123" t="s">
        <v>1426</v>
      </c>
      <c r="B123">
        <v>70</v>
      </c>
      <c r="C123" t="s">
        <v>829</v>
      </c>
      <c r="D123" s="13">
        <v>1998</v>
      </c>
      <c r="E123" t="s">
        <v>833</v>
      </c>
      <c r="F123" t="s">
        <v>1417</v>
      </c>
      <c r="G123">
        <v>0</v>
      </c>
      <c r="H123">
        <v>0</v>
      </c>
      <c r="I123" s="4">
        <v>96</v>
      </c>
      <c r="J123">
        <f t="shared" si="1"/>
        <v>0</v>
      </c>
    </row>
    <row r="124" spans="1:10" x14ac:dyDescent="0.25">
      <c r="A124" t="s">
        <v>1409</v>
      </c>
      <c r="B124">
        <v>80</v>
      </c>
      <c r="C124" t="s">
        <v>829</v>
      </c>
      <c r="D124" s="13">
        <v>1989</v>
      </c>
      <c r="E124" t="s">
        <v>833</v>
      </c>
      <c r="F124" t="s">
        <v>1420</v>
      </c>
      <c r="G124">
        <v>0</v>
      </c>
      <c r="H124">
        <v>0</v>
      </c>
      <c r="I124" s="4">
        <v>8</v>
      </c>
      <c r="J124">
        <f t="shared" si="1"/>
        <v>0</v>
      </c>
    </row>
    <row r="125" spans="1:10" x14ac:dyDescent="0.25">
      <c r="A125" t="s">
        <v>1426</v>
      </c>
      <c r="B125">
        <v>70</v>
      </c>
      <c r="C125" t="s">
        <v>829</v>
      </c>
      <c r="D125" s="13">
        <v>1978</v>
      </c>
      <c r="E125" t="s">
        <v>833</v>
      </c>
      <c r="F125" t="s">
        <v>1423</v>
      </c>
      <c r="G125">
        <v>0</v>
      </c>
      <c r="H125">
        <v>0</v>
      </c>
      <c r="I125" s="4">
        <v>132</v>
      </c>
      <c r="J125">
        <f t="shared" si="1"/>
        <v>0</v>
      </c>
    </row>
    <row r="126" spans="1:10" x14ac:dyDescent="0.25">
      <c r="A126" t="s">
        <v>1426</v>
      </c>
      <c r="B126">
        <v>70</v>
      </c>
      <c r="C126" t="s">
        <v>829</v>
      </c>
      <c r="D126" s="13">
        <v>1994</v>
      </c>
      <c r="E126" t="s">
        <v>839</v>
      </c>
      <c r="F126" t="s">
        <v>1418</v>
      </c>
      <c r="G126">
        <v>0</v>
      </c>
      <c r="H126">
        <v>0</v>
      </c>
      <c r="I126" s="4">
        <v>132</v>
      </c>
      <c r="J126">
        <f t="shared" si="1"/>
        <v>0</v>
      </c>
    </row>
    <row r="127" spans="1:10" x14ac:dyDescent="0.25">
      <c r="A127" t="s">
        <v>1408</v>
      </c>
      <c r="B127">
        <v>50</v>
      </c>
      <c r="C127" t="s">
        <v>829</v>
      </c>
      <c r="D127" s="13">
        <v>1976</v>
      </c>
      <c r="E127" t="s">
        <v>833</v>
      </c>
      <c r="F127" t="s">
        <v>1420</v>
      </c>
      <c r="G127">
        <v>0</v>
      </c>
      <c r="H127">
        <v>0</v>
      </c>
      <c r="I127" s="4">
        <v>132</v>
      </c>
      <c r="J127">
        <f t="shared" si="1"/>
        <v>0</v>
      </c>
    </row>
    <row r="128" spans="1:10" x14ac:dyDescent="0.25">
      <c r="A128" t="s">
        <v>1408</v>
      </c>
      <c r="B128">
        <v>50</v>
      </c>
      <c r="C128" t="s">
        <v>829</v>
      </c>
      <c r="D128" s="13">
        <v>1967</v>
      </c>
      <c r="E128" t="s">
        <v>833</v>
      </c>
      <c r="F128" t="s">
        <v>1418</v>
      </c>
      <c r="G128">
        <v>0</v>
      </c>
      <c r="H128">
        <v>0</v>
      </c>
      <c r="I128" s="4">
        <v>132</v>
      </c>
      <c r="J128">
        <f t="shared" si="1"/>
        <v>0</v>
      </c>
    </row>
    <row r="129" spans="1:10" x14ac:dyDescent="0.25">
      <c r="A129" t="s">
        <v>1408</v>
      </c>
      <c r="B129">
        <v>50</v>
      </c>
      <c r="C129" t="s">
        <v>829</v>
      </c>
      <c r="D129" s="13">
        <v>1976</v>
      </c>
      <c r="E129" t="s">
        <v>832</v>
      </c>
      <c r="F129" t="s">
        <v>1422</v>
      </c>
      <c r="G129">
        <v>0</v>
      </c>
      <c r="H129">
        <v>0</v>
      </c>
      <c r="I129" s="4">
        <v>132</v>
      </c>
      <c r="J129">
        <f t="shared" si="1"/>
        <v>0</v>
      </c>
    </row>
    <row r="130" spans="1:10" x14ac:dyDescent="0.25">
      <c r="A130" t="s">
        <v>1408</v>
      </c>
      <c r="B130">
        <v>50</v>
      </c>
      <c r="C130" t="s">
        <v>829</v>
      </c>
      <c r="D130" s="13">
        <v>2001</v>
      </c>
      <c r="E130" t="s">
        <v>846</v>
      </c>
      <c r="F130" t="s">
        <v>1423</v>
      </c>
      <c r="G130">
        <v>0</v>
      </c>
      <c r="H130">
        <v>0</v>
      </c>
      <c r="I130" s="4">
        <v>132</v>
      </c>
      <c r="J130">
        <f t="shared" si="1"/>
        <v>0</v>
      </c>
    </row>
    <row r="131" spans="1:10" x14ac:dyDescent="0.25">
      <c r="A131" t="s">
        <v>1408</v>
      </c>
      <c r="B131">
        <v>50</v>
      </c>
      <c r="C131" t="s">
        <v>829</v>
      </c>
      <c r="D131" s="13">
        <v>1982</v>
      </c>
      <c r="E131" t="s">
        <v>833</v>
      </c>
      <c r="F131" t="s">
        <v>1417</v>
      </c>
      <c r="G131">
        <v>0</v>
      </c>
      <c r="H131">
        <v>0</v>
      </c>
      <c r="I131" s="4">
        <v>124</v>
      </c>
      <c r="J131">
        <f t="shared" ref="J131:J194" si="2">IF(AND(H131&gt;0,I131=0),1,0)</f>
        <v>0</v>
      </c>
    </row>
    <row r="132" spans="1:10" x14ac:dyDescent="0.25">
      <c r="A132" t="s">
        <v>1408</v>
      </c>
      <c r="B132">
        <v>50</v>
      </c>
      <c r="C132" t="s">
        <v>829</v>
      </c>
      <c r="D132" s="13">
        <v>1998</v>
      </c>
      <c r="E132" t="s">
        <v>853</v>
      </c>
      <c r="F132" t="s">
        <v>1417</v>
      </c>
      <c r="G132">
        <v>0</v>
      </c>
      <c r="H132">
        <v>0</v>
      </c>
      <c r="I132" s="4">
        <v>120</v>
      </c>
      <c r="J132">
        <f t="shared" si="2"/>
        <v>0</v>
      </c>
    </row>
    <row r="133" spans="1:10" x14ac:dyDescent="0.25">
      <c r="A133" t="s">
        <v>1415</v>
      </c>
      <c r="B133">
        <v>60</v>
      </c>
      <c r="C133" t="s">
        <v>829</v>
      </c>
      <c r="D133" s="13">
        <v>1998</v>
      </c>
      <c r="E133" t="s">
        <v>846</v>
      </c>
      <c r="F133" t="s">
        <v>1420</v>
      </c>
      <c r="G133">
        <v>0</v>
      </c>
      <c r="H133">
        <v>0</v>
      </c>
      <c r="I133" s="4">
        <v>120</v>
      </c>
      <c r="J133">
        <f t="shared" si="2"/>
        <v>0</v>
      </c>
    </row>
    <row r="134" spans="1:10" x14ac:dyDescent="0.25">
      <c r="A134" t="s">
        <v>1415</v>
      </c>
      <c r="B134">
        <v>60</v>
      </c>
      <c r="C134" t="s">
        <v>829</v>
      </c>
      <c r="D134" s="13">
        <v>1998</v>
      </c>
      <c r="E134" t="s">
        <v>846</v>
      </c>
      <c r="F134" t="s">
        <v>1422</v>
      </c>
      <c r="G134">
        <v>0</v>
      </c>
      <c r="H134">
        <v>0</v>
      </c>
      <c r="I134" s="4">
        <v>120</v>
      </c>
      <c r="J134">
        <f t="shared" si="2"/>
        <v>0</v>
      </c>
    </row>
    <row r="135" spans="1:10" x14ac:dyDescent="0.25">
      <c r="A135" t="s">
        <v>1415</v>
      </c>
      <c r="B135">
        <v>60</v>
      </c>
      <c r="C135" t="s">
        <v>829</v>
      </c>
      <c r="D135" s="13">
        <v>2000</v>
      </c>
      <c r="E135" t="s">
        <v>846</v>
      </c>
      <c r="F135" t="s">
        <v>1424</v>
      </c>
      <c r="G135">
        <v>0</v>
      </c>
      <c r="H135">
        <v>0</v>
      </c>
      <c r="I135" s="4">
        <v>120</v>
      </c>
      <c r="J135">
        <f t="shared" si="2"/>
        <v>0</v>
      </c>
    </row>
    <row r="136" spans="1:10" x14ac:dyDescent="0.25">
      <c r="A136" t="s">
        <v>1426</v>
      </c>
      <c r="B136">
        <v>70</v>
      </c>
      <c r="C136" t="s">
        <v>829</v>
      </c>
      <c r="D136" s="13">
        <v>1964</v>
      </c>
      <c r="E136" t="s">
        <v>851</v>
      </c>
      <c r="F136" t="s">
        <v>1417</v>
      </c>
      <c r="G136">
        <v>0</v>
      </c>
      <c r="H136">
        <v>0</v>
      </c>
      <c r="I136" s="4">
        <v>120</v>
      </c>
      <c r="J136">
        <f t="shared" si="2"/>
        <v>0</v>
      </c>
    </row>
    <row r="137" spans="1:10" x14ac:dyDescent="0.25">
      <c r="A137" t="s">
        <v>1408</v>
      </c>
      <c r="B137">
        <v>50</v>
      </c>
      <c r="C137" t="s">
        <v>829</v>
      </c>
      <c r="D137" s="13">
        <v>1988</v>
      </c>
      <c r="E137" t="s">
        <v>835</v>
      </c>
      <c r="F137" t="s">
        <v>1420</v>
      </c>
      <c r="G137">
        <v>0</v>
      </c>
      <c r="H137">
        <v>0</v>
      </c>
      <c r="I137" s="4">
        <v>120</v>
      </c>
      <c r="J137">
        <f t="shared" si="2"/>
        <v>0</v>
      </c>
    </row>
    <row r="138" spans="1:10" x14ac:dyDescent="0.25">
      <c r="A138" t="s">
        <v>1408</v>
      </c>
      <c r="B138">
        <v>50</v>
      </c>
      <c r="C138" t="s">
        <v>830</v>
      </c>
      <c r="D138" s="13">
        <v>1967</v>
      </c>
      <c r="E138" t="s">
        <v>839</v>
      </c>
      <c r="F138" t="s">
        <v>1420</v>
      </c>
      <c r="G138">
        <v>0</v>
      </c>
      <c r="H138">
        <v>0</v>
      </c>
      <c r="I138" s="4">
        <v>120</v>
      </c>
      <c r="J138">
        <f t="shared" si="2"/>
        <v>0</v>
      </c>
    </row>
    <row r="139" spans="1:10" x14ac:dyDescent="0.25">
      <c r="A139" t="s">
        <v>1409</v>
      </c>
      <c r="B139">
        <v>80</v>
      </c>
      <c r="C139" t="s">
        <v>829</v>
      </c>
      <c r="D139" s="13">
        <v>1980</v>
      </c>
      <c r="E139" t="s">
        <v>833</v>
      </c>
      <c r="F139" t="s">
        <v>1405</v>
      </c>
      <c r="G139">
        <v>0</v>
      </c>
      <c r="H139">
        <v>0</v>
      </c>
      <c r="I139" s="4">
        <v>5</v>
      </c>
      <c r="J139">
        <f t="shared" si="2"/>
        <v>0</v>
      </c>
    </row>
    <row r="140" spans="1:10" x14ac:dyDescent="0.25">
      <c r="A140" t="s">
        <v>1408</v>
      </c>
      <c r="B140">
        <v>50</v>
      </c>
      <c r="C140" t="s">
        <v>830</v>
      </c>
      <c r="D140" s="13">
        <v>1970</v>
      </c>
      <c r="E140" t="s">
        <v>833</v>
      </c>
      <c r="F140" t="s">
        <v>1424</v>
      </c>
      <c r="G140">
        <v>0</v>
      </c>
      <c r="H140">
        <v>0</v>
      </c>
      <c r="I140" s="4">
        <v>156</v>
      </c>
      <c r="J140">
        <f t="shared" si="2"/>
        <v>0</v>
      </c>
    </row>
    <row r="141" spans="1:10" x14ac:dyDescent="0.25">
      <c r="A141" t="s">
        <v>1408</v>
      </c>
      <c r="B141">
        <v>50</v>
      </c>
      <c r="C141" t="s">
        <v>829</v>
      </c>
      <c r="D141" s="13">
        <v>1958</v>
      </c>
      <c r="E141" t="s">
        <v>870</v>
      </c>
      <c r="F141" t="s">
        <v>1417</v>
      </c>
      <c r="G141">
        <v>0</v>
      </c>
      <c r="H141">
        <v>0</v>
      </c>
      <c r="I141" s="4">
        <v>156</v>
      </c>
      <c r="J141">
        <f t="shared" si="2"/>
        <v>0</v>
      </c>
    </row>
    <row r="142" spans="1:10" x14ac:dyDescent="0.25">
      <c r="A142" t="s">
        <v>1415</v>
      </c>
      <c r="B142">
        <v>60</v>
      </c>
      <c r="C142" t="s">
        <v>829</v>
      </c>
      <c r="D142" s="13">
        <v>1986</v>
      </c>
      <c r="E142" t="s">
        <v>846</v>
      </c>
      <c r="F142" t="s">
        <v>1422</v>
      </c>
      <c r="G142">
        <v>0</v>
      </c>
      <c r="H142">
        <v>0</v>
      </c>
      <c r="I142" s="4">
        <v>312</v>
      </c>
      <c r="J142">
        <f t="shared" si="2"/>
        <v>0</v>
      </c>
    </row>
    <row r="143" spans="1:10" x14ac:dyDescent="0.25">
      <c r="A143" t="s">
        <v>1408</v>
      </c>
      <c r="B143">
        <v>50</v>
      </c>
      <c r="C143" t="s">
        <v>829</v>
      </c>
      <c r="D143" s="13">
        <v>1970</v>
      </c>
      <c r="E143" t="s">
        <v>833</v>
      </c>
      <c r="F143" t="s">
        <v>1422</v>
      </c>
      <c r="G143">
        <v>0</v>
      </c>
      <c r="H143">
        <v>0</v>
      </c>
      <c r="I143" s="4">
        <v>156</v>
      </c>
      <c r="J143">
        <f t="shared" si="2"/>
        <v>0</v>
      </c>
    </row>
    <row r="144" spans="1:10" x14ac:dyDescent="0.25">
      <c r="A144" t="s">
        <v>1414</v>
      </c>
      <c r="B144">
        <v>20</v>
      </c>
      <c r="C144" t="s">
        <v>829</v>
      </c>
      <c r="D144" s="13">
        <v>1975</v>
      </c>
      <c r="E144" t="s">
        <v>842</v>
      </c>
      <c r="F144" t="s">
        <v>1418</v>
      </c>
      <c r="G144">
        <v>0</v>
      </c>
      <c r="H144">
        <v>0</v>
      </c>
      <c r="I144" s="4">
        <v>150</v>
      </c>
      <c r="J144">
        <f t="shared" si="2"/>
        <v>0</v>
      </c>
    </row>
    <row r="145" spans="1:10" x14ac:dyDescent="0.25">
      <c r="A145" t="s">
        <v>1409</v>
      </c>
      <c r="B145">
        <v>80</v>
      </c>
      <c r="C145" t="s">
        <v>829</v>
      </c>
      <c r="D145" s="13">
        <v>2006</v>
      </c>
      <c r="E145" t="s">
        <v>848</v>
      </c>
      <c r="F145" t="s">
        <v>1418</v>
      </c>
      <c r="G145">
        <v>0</v>
      </c>
      <c r="H145">
        <v>0</v>
      </c>
      <c r="I145" s="4">
        <v>144</v>
      </c>
      <c r="J145">
        <f t="shared" si="2"/>
        <v>0</v>
      </c>
    </row>
    <row r="146" spans="1:10" x14ac:dyDescent="0.25">
      <c r="A146" t="s">
        <v>1426</v>
      </c>
      <c r="B146">
        <v>70</v>
      </c>
      <c r="C146" t="s">
        <v>829</v>
      </c>
      <c r="D146" s="13">
        <v>1970</v>
      </c>
      <c r="E146" t="s">
        <v>844</v>
      </c>
      <c r="F146" t="s">
        <v>1420</v>
      </c>
      <c r="G146">
        <v>0</v>
      </c>
      <c r="H146">
        <v>0</v>
      </c>
      <c r="I146" s="4">
        <v>144</v>
      </c>
      <c r="J146">
        <f t="shared" si="2"/>
        <v>0</v>
      </c>
    </row>
    <row r="147" spans="1:10" x14ac:dyDescent="0.25">
      <c r="A147" t="s">
        <v>1414</v>
      </c>
      <c r="B147">
        <v>20</v>
      </c>
      <c r="C147" t="s">
        <v>829</v>
      </c>
      <c r="D147" s="13">
        <v>1976</v>
      </c>
      <c r="E147" t="s">
        <v>839</v>
      </c>
      <c r="F147" t="s">
        <v>1420</v>
      </c>
      <c r="G147">
        <v>0</v>
      </c>
      <c r="H147">
        <v>0</v>
      </c>
      <c r="I147" s="4">
        <v>144</v>
      </c>
      <c r="J147">
        <f t="shared" si="2"/>
        <v>0</v>
      </c>
    </row>
    <row r="148" spans="1:10" x14ac:dyDescent="0.25">
      <c r="A148" t="s">
        <v>1409</v>
      </c>
      <c r="B148">
        <v>80</v>
      </c>
      <c r="C148" t="s">
        <v>830</v>
      </c>
      <c r="D148" s="13">
        <v>2003</v>
      </c>
      <c r="E148" t="s">
        <v>833</v>
      </c>
      <c r="F148" t="s">
        <v>1417</v>
      </c>
      <c r="G148">
        <v>0</v>
      </c>
      <c r="H148">
        <v>0</v>
      </c>
      <c r="I148" s="4">
        <v>144</v>
      </c>
      <c r="J148">
        <f t="shared" si="2"/>
        <v>0</v>
      </c>
    </row>
    <row r="149" spans="1:10" x14ac:dyDescent="0.25">
      <c r="A149" t="s">
        <v>1408</v>
      </c>
      <c r="B149">
        <v>50</v>
      </c>
      <c r="C149" t="s">
        <v>829</v>
      </c>
      <c r="D149" s="13">
        <v>1971</v>
      </c>
      <c r="E149" t="s">
        <v>833</v>
      </c>
      <c r="F149" t="s">
        <v>1417</v>
      </c>
      <c r="G149">
        <v>0</v>
      </c>
      <c r="H149">
        <v>0</v>
      </c>
      <c r="I149" s="4">
        <v>144</v>
      </c>
      <c r="J149">
        <f t="shared" si="2"/>
        <v>0</v>
      </c>
    </row>
    <row r="150" spans="1:10" x14ac:dyDescent="0.25">
      <c r="A150" t="s">
        <v>1408</v>
      </c>
      <c r="B150">
        <v>50</v>
      </c>
      <c r="C150" t="s">
        <v>829</v>
      </c>
      <c r="D150" s="13">
        <v>1986</v>
      </c>
      <c r="E150" t="s">
        <v>845</v>
      </c>
      <c r="F150" t="s">
        <v>1424</v>
      </c>
      <c r="G150">
        <v>0</v>
      </c>
      <c r="H150">
        <v>0</v>
      </c>
      <c r="I150" s="4">
        <v>144</v>
      </c>
      <c r="J150">
        <f t="shared" si="2"/>
        <v>0</v>
      </c>
    </row>
    <row r="151" spans="1:10" x14ac:dyDescent="0.25">
      <c r="A151" t="s">
        <v>1426</v>
      </c>
      <c r="B151">
        <v>70</v>
      </c>
      <c r="C151" t="s">
        <v>829</v>
      </c>
      <c r="D151" s="13">
        <v>1984</v>
      </c>
      <c r="E151" t="s">
        <v>833</v>
      </c>
      <c r="F151" t="s">
        <v>1420</v>
      </c>
      <c r="G151">
        <v>0</v>
      </c>
      <c r="H151">
        <v>0</v>
      </c>
      <c r="I151" s="4">
        <v>144</v>
      </c>
      <c r="J151">
        <f t="shared" si="2"/>
        <v>0</v>
      </c>
    </row>
    <row r="152" spans="1:10" x14ac:dyDescent="0.25">
      <c r="A152" t="s">
        <v>1408</v>
      </c>
      <c r="B152">
        <v>50</v>
      </c>
      <c r="C152" t="s">
        <v>829</v>
      </c>
      <c r="D152" s="13">
        <v>1980</v>
      </c>
      <c r="E152" t="s">
        <v>859</v>
      </c>
      <c r="F152" t="s">
        <v>1424</v>
      </c>
      <c r="G152">
        <v>0</v>
      </c>
      <c r="H152">
        <v>0</v>
      </c>
      <c r="I152" s="4">
        <v>144</v>
      </c>
      <c r="J152">
        <f t="shared" si="2"/>
        <v>0</v>
      </c>
    </row>
    <row r="153" spans="1:10" x14ac:dyDescent="0.25">
      <c r="A153" t="s">
        <v>1409</v>
      </c>
      <c r="B153">
        <v>80</v>
      </c>
      <c r="C153" t="s">
        <v>829</v>
      </c>
      <c r="D153" s="13">
        <v>1988</v>
      </c>
      <c r="E153" t="s">
        <v>833</v>
      </c>
      <c r="F153" t="s">
        <v>1424</v>
      </c>
      <c r="G153">
        <v>1</v>
      </c>
      <c r="H153">
        <v>0</v>
      </c>
      <c r="I153" s="4">
        <v>288</v>
      </c>
      <c r="J153">
        <f t="shared" si="2"/>
        <v>0</v>
      </c>
    </row>
    <row r="154" spans="1:10" x14ac:dyDescent="0.25">
      <c r="A154" t="s">
        <v>1416</v>
      </c>
      <c r="B154">
        <v>40</v>
      </c>
      <c r="C154" t="s">
        <v>829</v>
      </c>
      <c r="D154" s="13">
        <v>2001</v>
      </c>
      <c r="E154" t="s">
        <v>833</v>
      </c>
      <c r="F154" t="s">
        <v>1419</v>
      </c>
      <c r="G154">
        <v>0</v>
      </c>
      <c r="H154">
        <v>100000</v>
      </c>
      <c r="I154" s="4">
        <v>288</v>
      </c>
      <c r="J154">
        <f t="shared" si="2"/>
        <v>0</v>
      </c>
    </row>
    <row r="155" spans="1:10" x14ac:dyDescent="0.25">
      <c r="A155" t="s">
        <v>1408</v>
      </c>
      <c r="B155">
        <v>50</v>
      </c>
      <c r="C155" t="s">
        <v>829</v>
      </c>
      <c r="D155" s="13">
        <v>1996</v>
      </c>
      <c r="E155" t="s">
        <v>842</v>
      </c>
      <c r="F155" t="s">
        <v>1421</v>
      </c>
      <c r="G155">
        <v>0</v>
      </c>
      <c r="H155">
        <v>0</v>
      </c>
      <c r="I155" s="4">
        <v>144</v>
      </c>
      <c r="J155">
        <f t="shared" si="2"/>
        <v>0</v>
      </c>
    </row>
    <row r="156" spans="1:10" x14ac:dyDescent="0.25">
      <c r="A156" t="s">
        <v>1408</v>
      </c>
      <c r="B156">
        <v>50</v>
      </c>
      <c r="C156" t="s">
        <v>830</v>
      </c>
      <c r="D156" s="13">
        <v>1978</v>
      </c>
      <c r="E156" t="s">
        <v>832</v>
      </c>
      <c r="F156" t="s">
        <v>1422</v>
      </c>
      <c r="G156">
        <v>1</v>
      </c>
      <c r="H156">
        <v>0</v>
      </c>
      <c r="I156" s="4">
        <v>144</v>
      </c>
      <c r="J156">
        <f t="shared" si="2"/>
        <v>0</v>
      </c>
    </row>
    <row r="157" spans="1:10" x14ac:dyDescent="0.25">
      <c r="A157" t="s">
        <v>1409</v>
      </c>
      <c r="B157">
        <v>80</v>
      </c>
      <c r="C157" t="s">
        <v>829</v>
      </c>
      <c r="D157" s="13">
        <v>1996</v>
      </c>
      <c r="E157" t="s">
        <v>845</v>
      </c>
      <c r="F157" t="s">
        <v>1417</v>
      </c>
      <c r="G157">
        <v>1</v>
      </c>
      <c r="H157">
        <v>0</v>
      </c>
      <c r="I157" s="4">
        <v>288</v>
      </c>
      <c r="J157">
        <f t="shared" si="2"/>
        <v>0</v>
      </c>
    </row>
    <row r="158" spans="1:10" x14ac:dyDescent="0.25">
      <c r="A158" t="s">
        <v>1408</v>
      </c>
      <c r="B158">
        <v>50</v>
      </c>
      <c r="C158" t="s">
        <v>830</v>
      </c>
      <c r="D158" s="13">
        <v>1978</v>
      </c>
      <c r="E158" t="s">
        <v>833</v>
      </c>
      <c r="F158" t="s">
        <v>1421</v>
      </c>
      <c r="G158">
        <v>0</v>
      </c>
      <c r="H158">
        <v>0</v>
      </c>
      <c r="I158" s="4">
        <v>6</v>
      </c>
      <c r="J158">
        <f t="shared" si="2"/>
        <v>0</v>
      </c>
    </row>
    <row r="159" spans="1:10" x14ac:dyDescent="0.25">
      <c r="A159" t="s">
        <v>1408</v>
      </c>
      <c r="B159">
        <v>50</v>
      </c>
      <c r="C159" t="s">
        <v>829</v>
      </c>
      <c r="D159" s="13">
        <v>1993</v>
      </c>
      <c r="E159" t="s">
        <v>833</v>
      </c>
      <c r="F159" t="s">
        <v>1423</v>
      </c>
      <c r="G159">
        <v>0</v>
      </c>
      <c r="H159">
        <v>0</v>
      </c>
      <c r="I159" s="4">
        <v>6</v>
      </c>
      <c r="J159">
        <f t="shared" si="2"/>
        <v>0</v>
      </c>
    </row>
    <row r="160" spans="1:10" x14ac:dyDescent="0.25">
      <c r="A160" t="s">
        <v>1408</v>
      </c>
      <c r="B160">
        <v>50</v>
      </c>
      <c r="C160" t="s">
        <v>829</v>
      </c>
      <c r="D160" s="13">
        <v>1998</v>
      </c>
      <c r="E160" t="s">
        <v>833</v>
      </c>
      <c r="F160" t="s">
        <v>1423</v>
      </c>
      <c r="G160">
        <v>0</v>
      </c>
      <c r="H160">
        <v>0</v>
      </c>
      <c r="I160" s="4">
        <v>6</v>
      </c>
      <c r="J160">
        <f t="shared" si="2"/>
        <v>0</v>
      </c>
    </row>
    <row r="161" spans="1:10" x14ac:dyDescent="0.25">
      <c r="A161" t="s">
        <v>1408</v>
      </c>
      <c r="B161">
        <v>50</v>
      </c>
      <c r="C161" t="s">
        <v>829</v>
      </c>
      <c r="D161" s="13">
        <v>1982</v>
      </c>
      <c r="E161" t="s">
        <v>833</v>
      </c>
      <c r="F161" t="s">
        <v>1421</v>
      </c>
      <c r="G161">
        <v>0</v>
      </c>
      <c r="H161">
        <v>0</v>
      </c>
      <c r="I161" s="4">
        <v>6</v>
      </c>
      <c r="J161">
        <f t="shared" si="2"/>
        <v>0</v>
      </c>
    </row>
    <row r="162" spans="1:10" x14ac:dyDescent="0.25">
      <c r="A162" t="s">
        <v>1408</v>
      </c>
      <c r="B162">
        <v>50</v>
      </c>
      <c r="C162" t="s">
        <v>829</v>
      </c>
      <c r="D162" s="13">
        <v>1983</v>
      </c>
      <c r="E162" t="s">
        <v>833</v>
      </c>
      <c r="F162" t="s">
        <v>1422</v>
      </c>
      <c r="G162">
        <v>0</v>
      </c>
      <c r="H162">
        <v>0</v>
      </c>
      <c r="I162" s="4">
        <v>6</v>
      </c>
      <c r="J162">
        <f t="shared" si="2"/>
        <v>0</v>
      </c>
    </row>
    <row r="163" spans="1:10" x14ac:dyDescent="0.25">
      <c r="A163" t="s">
        <v>1409</v>
      </c>
      <c r="B163">
        <v>80</v>
      </c>
      <c r="C163" t="s">
        <v>829</v>
      </c>
      <c r="D163" s="13">
        <v>1973</v>
      </c>
      <c r="E163" t="s">
        <v>842</v>
      </c>
      <c r="F163" t="s">
        <v>1418</v>
      </c>
      <c r="G163">
        <v>0</v>
      </c>
      <c r="H163">
        <v>0</v>
      </c>
      <c r="I163" s="4">
        <v>6</v>
      </c>
      <c r="J163">
        <f t="shared" si="2"/>
        <v>0</v>
      </c>
    </row>
    <row r="164" spans="1:10" x14ac:dyDescent="0.25">
      <c r="A164" t="s">
        <v>1408</v>
      </c>
      <c r="B164">
        <v>50</v>
      </c>
      <c r="C164" t="s">
        <v>829</v>
      </c>
      <c r="D164" s="13">
        <v>1999</v>
      </c>
      <c r="E164" t="s">
        <v>879</v>
      </c>
      <c r="F164" t="s">
        <v>1421</v>
      </c>
      <c r="G164">
        <v>1</v>
      </c>
      <c r="H164">
        <v>0</v>
      </c>
      <c r="I164" s="4">
        <v>12</v>
      </c>
      <c r="J164">
        <f t="shared" si="2"/>
        <v>0</v>
      </c>
    </row>
    <row r="165" spans="1:10" x14ac:dyDescent="0.25">
      <c r="A165" t="s">
        <v>1408</v>
      </c>
      <c r="B165">
        <v>50</v>
      </c>
      <c r="C165" t="s">
        <v>829</v>
      </c>
      <c r="D165" s="13">
        <v>1965</v>
      </c>
      <c r="E165" t="s">
        <v>835</v>
      </c>
      <c r="F165" t="s">
        <v>1420</v>
      </c>
      <c r="G165">
        <v>0</v>
      </c>
      <c r="H165">
        <v>0</v>
      </c>
      <c r="I165" s="4">
        <v>12</v>
      </c>
      <c r="J165">
        <f t="shared" si="2"/>
        <v>0</v>
      </c>
    </row>
    <row r="166" spans="1:10" x14ac:dyDescent="0.25">
      <c r="A166" t="s">
        <v>1414</v>
      </c>
      <c r="B166">
        <v>20</v>
      </c>
      <c r="C166" t="s">
        <v>830</v>
      </c>
      <c r="D166" s="13">
        <v>1981</v>
      </c>
      <c r="E166" t="s">
        <v>836</v>
      </c>
      <c r="F166" t="s">
        <v>1417</v>
      </c>
      <c r="G166">
        <v>0</v>
      </c>
      <c r="H166">
        <v>0</v>
      </c>
      <c r="I166" s="4">
        <v>6</v>
      </c>
      <c r="J166">
        <f t="shared" si="2"/>
        <v>0</v>
      </c>
    </row>
    <row r="167" spans="1:10" x14ac:dyDescent="0.25">
      <c r="A167" t="s">
        <v>1414</v>
      </c>
      <c r="B167">
        <v>20</v>
      </c>
      <c r="C167" t="s">
        <v>829</v>
      </c>
      <c r="D167" s="13">
        <v>1962</v>
      </c>
      <c r="E167" t="s">
        <v>853</v>
      </c>
      <c r="F167" t="s">
        <v>1422</v>
      </c>
      <c r="G167">
        <v>0</v>
      </c>
      <c r="H167">
        <v>0</v>
      </c>
      <c r="I167" s="4">
        <v>6</v>
      </c>
      <c r="J167">
        <f t="shared" si="2"/>
        <v>0</v>
      </c>
    </row>
    <row r="168" spans="1:10" x14ac:dyDescent="0.25">
      <c r="A168" t="s">
        <v>1414</v>
      </c>
      <c r="B168">
        <v>20</v>
      </c>
      <c r="C168" t="s">
        <v>829</v>
      </c>
      <c r="D168" s="13">
        <v>1978</v>
      </c>
      <c r="E168" t="s">
        <v>835</v>
      </c>
      <c r="F168" t="s">
        <v>1421</v>
      </c>
      <c r="G168">
        <v>0</v>
      </c>
      <c r="H168">
        <v>0</v>
      </c>
      <c r="I168" s="4">
        <v>6</v>
      </c>
      <c r="J168">
        <f t="shared" si="2"/>
        <v>0</v>
      </c>
    </row>
    <row r="169" spans="1:10" x14ac:dyDescent="0.25">
      <c r="A169" t="s">
        <v>1414</v>
      </c>
      <c r="B169">
        <v>20</v>
      </c>
      <c r="C169" t="s">
        <v>829</v>
      </c>
      <c r="D169" s="13">
        <v>1959</v>
      </c>
      <c r="E169" t="s">
        <v>833</v>
      </c>
      <c r="F169" t="s">
        <v>1418</v>
      </c>
      <c r="G169">
        <v>0</v>
      </c>
      <c r="H169">
        <v>0</v>
      </c>
      <c r="I169" s="4">
        <v>180</v>
      </c>
      <c r="J169">
        <f t="shared" si="2"/>
        <v>0</v>
      </c>
    </row>
    <row r="170" spans="1:10" x14ac:dyDescent="0.25">
      <c r="A170" t="s">
        <v>1408</v>
      </c>
      <c r="B170">
        <v>50</v>
      </c>
      <c r="C170" t="s">
        <v>830</v>
      </c>
      <c r="D170" s="13">
        <v>1990</v>
      </c>
      <c r="E170" t="s">
        <v>835</v>
      </c>
      <c r="F170" t="s">
        <v>1418</v>
      </c>
      <c r="G170">
        <v>0</v>
      </c>
      <c r="H170">
        <v>0</v>
      </c>
      <c r="I170" s="4">
        <v>168</v>
      </c>
      <c r="J170">
        <f t="shared" si="2"/>
        <v>0</v>
      </c>
    </row>
    <row r="171" spans="1:10" x14ac:dyDescent="0.25">
      <c r="A171" t="s">
        <v>1408</v>
      </c>
      <c r="B171">
        <v>50</v>
      </c>
      <c r="C171" t="s">
        <v>829</v>
      </c>
      <c r="D171" s="13">
        <v>1960</v>
      </c>
      <c r="E171" t="s">
        <v>833</v>
      </c>
      <c r="F171" t="s">
        <v>1417</v>
      </c>
      <c r="G171">
        <v>0</v>
      </c>
      <c r="H171">
        <v>0</v>
      </c>
      <c r="I171" s="4">
        <v>168</v>
      </c>
      <c r="J171">
        <f t="shared" si="2"/>
        <v>0</v>
      </c>
    </row>
    <row r="172" spans="1:10" x14ac:dyDescent="0.25">
      <c r="A172" t="s">
        <v>1408</v>
      </c>
      <c r="B172">
        <v>50</v>
      </c>
      <c r="C172" t="s">
        <v>830</v>
      </c>
      <c r="D172" s="13">
        <v>1967</v>
      </c>
      <c r="E172" t="s">
        <v>835</v>
      </c>
      <c r="F172" t="s">
        <v>1417</v>
      </c>
      <c r="G172">
        <v>0</v>
      </c>
      <c r="H172">
        <v>0</v>
      </c>
      <c r="I172" s="4">
        <v>168</v>
      </c>
      <c r="J172">
        <f t="shared" si="2"/>
        <v>0</v>
      </c>
    </row>
    <row r="173" spans="1:10" x14ac:dyDescent="0.25">
      <c r="A173" t="s">
        <v>1408</v>
      </c>
      <c r="B173">
        <v>50</v>
      </c>
      <c r="C173" t="s">
        <v>829</v>
      </c>
      <c r="D173" s="13">
        <v>1961</v>
      </c>
      <c r="E173" t="s">
        <v>853</v>
      </c>
      <c r="F173" t="s">
        <v>1417</v>
      </c>
      <c r="G173">
        <v>0</v>
      </c>
      <c r="H173">
        <v>0</v>
      </c>
      <c r="I173" s="4">
        <v>168</v>
      </c>
      <c r="J173">
        <f t="shared" si="2"/>
        <v>0</v>
      </c>
    </row>
    <row r="174" spans="1:10" x14ac:dyDescent="0.25">
      <c r="A174" t="s">
        <v>1408</v>
      </c>
      <c r="B174">
        <v>50</v>
      </c>
      <c r="C174" t="s">
        <v>829</v>
      </c>
      <c r="D174" s="13">
        <v>1990</v>
      </c>
      <c r="E174" t="s">
        <v>842</v>
      </c>
      <c r="F174" t="s">
        <v>1422</v>
      </c>
      <c r="G174">
        <v>0</v>
      </c>
      <c r="H174">
        <v>0</v>
      </c>
      <c r="I174" s="4">
        <v>168</v>
      </c>
      <c r="J174">
        <f t="shared" si="2"/>
        <v>0</v>
      </c>
    </row>
    <row r="175" spans="1:10" x14ac:dyDescent="0.25">
      <c r="A175" t="s">
        <v>1408</v>
      </c>
      <c r="B175">
        <v>50</v>
      </c>
      <c r="C175" t="s">
        <v>829</v>
      </c>
      <c r="D175" s="13">
        <v>1974</v>
      </c>
      <c r="E175" t="s">
        <v>849</v>
      </c>
      <c r="F175" t="s">
        <v>1420</v>
      </c>
      <c r="G175">
        <v>0</v>
      </c>
      <c r="H175">
        <v>0</v>
      </c>
      <c r="I175" s="4">
        <v>168</v>
      </c>
      <c r="J175">
        <f t="shared" si="2"/>
        <v>0</v>
      </c>
    </row>
    <row r="176" spans="1:10" x14ac:dyDescent="0.25">
      <c r="A176" t="s">
        <v>1409</v>
      </c>
      <c r="B176">
        <v>80</v>
      </c>
      <c r="C176" t="s">
        <v>829</v>
      </c>
      <c r="D176" s="13">
        <v>2001</v>
      </c>
      <c r="E176" t="s">
        <v>846</v>
      </c>
      <c r="F176" t="s">
        <v>1423</v>
      </c>
      <c r="G176">
        <v>0</v>
      </c>
      <c r="H176">
        <v>0</v>
      </c>
      <c r="I176" s="4">
        <v>336</v>
      </c>
      <c r="J176">
        <f t="shared" si="2"/>
        <v>0</v>
      </c>
    </row>
    <row r="177" spans="1:10" x14ac:dyDescent="0.25">
      <c r="A177" t="s">
        <v>1408</v>
      </c>
      <c r="B177">
        <v>50</v>
      </c>
      <c r="C177" t="s">
        <v>830</v>
      </c>
      <c r="D177" s="13">
        <v>1989</v>
      </c>
      <c r="E177" t="s">
        <v>852</v>
      </c>
      <c r="F177" t="s">
        <v>1423</v>
      </c>
      <c r="G177">
        <v>0</v>
      </c>
      <c r="H177">
        <v>0</v>
      </c>
      <c r="I177" s="4">
        <v>168</v>
      </c>
      <c r="J177">
        <f t="shared" si="2"/>
        <v>0</v>
      </c>
    </row>
    <row r="178" spans="1:10" x14ac:dyDescent="0.25">
      <c r="A178" t="s">
        <v>1408</v>
      </c>
      <c r="B178">
        <v>50</v>
      </c>
      <c r="C178" t="s">
        <v>829</v>
      </c>
      <c r="D178" s="13">
        <v>1984</v>
      </c>
      <c r="E178" t="s">
        <v>859</v>
      </c>
      <c r="F178" t="s">
        <v>1417</v>
      </c>
      <c r="G178">
        <v>1</v>
      </c>
      <c r="H178">
        <v>0</v>
      </c>
      <c r="I178" s="4">
        <v>168</v>
      </c>
      <c r="J178">
        <f t="shared" si="2"/>
        <v>0</v>
      </c>
    </row>
    <row r="179" spans="1:10" x14ac:dyDescent="0.25">
      <c r="A179" t="s">
        <v>1408</v>
      </c>
      <c r="B179">
        <v>50</v>
      </c>
      <c r="C179" t="s">
        <v>829</v>
      </c>
      <c r="D179" s="13">
        <v>1999</v>
      </c>
      <c r="E179" t="s">
        <v>842</v>
      </c>
      <c r="F179" t="s">
        <v>1417</v>
      </c>
      <c r="G179">
        <v>1</v>
      </c>
      <c r="H179">
        <v>0</v>
      </c>
      <c r="I179" s="4">
        <v>204</v>
      </c>
      <c r="J179">
        <f t="shared" si="2"/>
        <v>0</v>
      </c>
    </row>
    <row r="180" spans="1:10" x14ac:dyDescent="0.25">
      <c r="A180" t="s">
        <v>1408</v>
      </c>
      <c r="B180">
        <v>50</v>
      </c>
      <c r="C180" t="s">
        <v>829</v>
      </c>
      <c r="D180" s="13">
        <v>1985</v>
      </c>
      <c r="E180" t="s">
        <v>832</v>
      </c>
      <c r="F180" t="s">
        <v>1424</v>
      </c>
      <c r="G180">
        <v>0</v>
      </c>
      <c r="H180">
        <v>0</v>
      </c>
      <c r="I180" s="4">
        <v>204</v>
      </c>
      <c r="J180">
        <f t="shared" si="2"/>
        <v>0</v>
      </c>
    </row>
    <row r="181" spans="1:10" x14ac:dyDescent="0.25">
      <c r="A181" t="s">
        <v>1408</v>
      </c>
      <c r="B181">
        <v>50</v>
      </c>
      <c r="C181" t="s">
        <v>829</v>
      </c>
      <c r="D181" s="13">
        <v>1983</v>
      </c>
      <c r="E181" t="s">
        <v>853</v>
      </c>
      <c r="F181" t="s">
        <v>1417</v>
      </c>
      <c r="G181">
        <v>0</v>
      </c>
      <c r="H181">
        <v>0</v>
      </c>
      <c r="I181" s="4">
        <v>204</v>
      </c>
      <c r="J181">
        <f t="shared" si="2"/>
        <v>0</v>
      </c>
    </row>
    <row r="182" spans="1:10" x14ac:dyDescent="0.25">
      <c r="A182" t="s">
        <v>1408</v>
      </c>
      <c r="B182">
        <v>50</v>
      </c>
      <c r="C182" t="s">
        <v>830</v>
      </c>
      <c r="D182" s="13">
        <v>1978</v>
      </c>
      <c r="E182" t="s">
        <v>832</v>
      </c>
      <c r="F182" t="s">
        <v>1417</v>
      </c>
      <c r="G182">
        <v>0</v>
      </c>
      <c r="H182">
        <v>0</v>
      </c>
      <c r="I182" s="4">
        <v>204</v>
      </c>
      <c r="J182">
        <f t="shared" si="2"/>
        <v>0</v>
      </c>
    </row>
    <row r="183" spans="1:10" x14ac:dyDescent="0.25">
      <c r="A183" t="s">
        <v>1408</v>
      </c>
      <c r="B183">
        <v>50</v>
      </c>
      <c r="C183" t="s">
        <v>829</v>
      </c>
      <c r="D183" s="13">
        <v>1987</v>
      </c>
      <c r="E183" t="s">
        <v>856</v>
      </c>
      <c r="F183" t="s">
        <v>1417</v>
      </c>
      <c r="G183">
        <v>0</v>
      </c>
      <c r="H183">
        <v>0</v>
      </c>
      <c r="I183" s="4">
        <v>204</v>
      </c>
      <c r="J183">
        <f t="shared" si="2"/>
        <v>0</v>
      </c>
    </row>
    <row r="184" spans="1:10" x14ac:dyDescent="0.25">
      <c r="A184" t="s">
        <v>1408</v>
      </c>
      <c r="B184">
        <v>50</v>
      </c>
      <c r="C184" t="s">
        <v>829</v>
      </c>
      <c r="D184" s="13">
        <v>1984</v>
      </c>
      <c r="E184" t="s">
        <v>853</v>
      </c>
      <c r="F184" t="s">
        <v>1417</v>
      </c>
      <c r="G184">
        <v>0</v>
      </c>
      <c r="H184">
        <v>0</v>
      </c>
      <c r="I184" s="4">
        <v>192</v>
      </c>
      <c r="J184">
        <f t="shared" si="2"/>
        <v>0</v>
      </c>
    </row>
    <row r="185" spans="1:10" x14ac:dyDescent="0.25">
      <c r="A185" t="s">
        <v>1426</v>
      </c>
      <c r="B185">
        <v>70</v>
      </c>
      <c r="C185" t="s">
        <v>829</v>
      </c>
      <c r="D185" s="13">
        <v>1993</v>
      </c>
      <c r="E185" t="s">
        <v>833</v>
      </c>
      <c r="F185" t="s">
        <v>1417</v>
      </c>
      <c r="G185">
        <v>1</v>
      </c>
      <c r="H185">
        <v>0</v>
      </c>
      <c r="I185" s="4">
        <v>192</v>
      </c>
      <c r="J185">
        <f t="shared" si="2"/>
        <v>0</v>
      </c>
    </row>
    <row r="186" spans="1:10" x14ac:dyDescent="0.25">
      <c r="A186" t="s">
        <v>1409</v>
      </c>
      <c r="B186">
        <v>80</v>
      </c>
      <c r="C186" t="s">
        <v>829</v>
      </c>
      <c r="D186" s="13">
        <v>2001</v>
      </c>
      <c r="E186" t="s">
        <v>833</v>
      </c>
      <c r="F186" t="s">
        <v>1417</v>
      </c>
      <c r="G186">
        <v>0</v>
      </c>
      <c r="H186">
        <v>0</v>
      </c>
      <c r="I186" s="4">
        <v>384</v>
      </c>
      <c r="J186">
        <f t="shared" si="2"/>
        <v>0</v>
      </c>
    </row>
    <row r="187" spans="1:10" x14ac:dyDescent="0.25">
      <c r="A187" t="s">
        <v>1426</v>
      </c>
      <c r="B187">
        <v>70</v>
      </c>
      <c r="C187" t="s">
        <v>829</v>
      </c>
      <c r="D187" s="13">
        <v>1985</v>
      </c>
      <c r="E187" t="s">
        <v>833</v>
      </c>
      <c r="F187" t="s">
        <v>1417</v>
      </c>
      <c r="G187">
        <v>0</v>
      </c>
      <c r="H187">
        <v>0</v>
      </c>
      <c r="I187" s="4">
        <v>384</v>
      </c>
      <c r="J187">
        <f t="shared" si="2"/>
        <v>0</v>
      </c>
    </row>
    <row r="188" spans="1:10" x14ac:dyDescent="0.25">
      <c r="A188" t="s">
        <v>1408</v>
      </c>
      <c r="B188">
        <v>50</v>
      </c>
      <c r="C188" t="s">
        <v>829</v>
      </c>
      <c r="D188" s="13">
        <v>1958</v>
      </c>
      <c r="E188" t="s">
        <v>832</v>
      </c>
      <c r="F188" t="s">
        <v>1417</v>
      </c>
      <c r="G188">
        <v>0</v>
      </c>
      <c r="H188">
        <v>0</v>
      </c>
      <c r="I188" s="4">
        <v>192</v>
      </c>
      <c r="J188">
        <f t="shared" si="2"/>
        <v>0</v>
      </c>
    </row>
    <row r="189" spans="1:10" x14ac:dyDescent="0.25">
      <c r="A189" t="s">
        <v>1408</v>
      </c>
      <c r="B189">
        <v>50</v>
      </c>
      <c r="C189" t="s">
        <v>829</v>
      </c>
      <c r="D189" s="13">
        <v>1979</v>
      </c>
      <c r="E189" t="s">
        <v>872</v>
      </c>
      <c r="F189" t="s">
        <v>1417</v>
      </c>
      <c r="G189">
        <v>0</v>
      </c>
      <c r="H189">
        <v>0</v>
      </c>
      <c r="I189" s="4">
        <v>192</v>
      </c>
      <c r="J189">
        <f t="shared" si="2"/>
        <v>0</v>
      </c>
    </row>
    <row r="190" spans="1:10" x14ac:dyDescent="0.25">
      <c r="A190" t="s">
        <v>1408</v>
      </c>
      <c r="B190">
        <v>50</v>
      </c>
      <c r="C190" t="s">
        <v>829</v>
      </c>
      <c r="D190" s="13">
        <v>1972</v>
      </c>
      <c r="E190" t="s">
        <v>842</v>
      </c>
      <c r="F190" t="s">
        <v>1417</v>
      </c>
      <c r="G190">
        <v>0</v>
      </c>
      <c r="H190">
        <v>0</v>
      </c>
      <c r="I190" s="4">
        <v>192</v>
      </c>
      <c r="J190">
        <f t="shared" si="2"/>
        <v>0</v>
      </c>
    </row>
    <row r="191" spans="1:10" x14ac:dyDescent="0.25">
      <c r="A191" t="s">
        <v>1408</v>
      </c>
      <c r="B191">
        <v>50</v>
      </c>
      <c r="C191" t="s">
        <v>829</v>
      </c>
      <c r="D191" s="13">
        <v>1987</v>
      </c>
      <c r="E191" t="s">
        <v>832</v>
      </c>
      <c r="F191" t="s">
        <v>1417</v>
      </c>
      <c r="G191">
        <v>0</v>
      </c>
      <c r="H191">
        <v>0</v>
      </c>
      <c r="I191" s="4">
        <v>192</v>
      </c>
      <c r="J191">
        <f t="shared" si="2"/>
        <v>0</v>
      </c>
    </row>
    <row r="192" spans="1:10" x14ac:dyDescent="0.25">
      <c r="A192" t="s">
        <v>1408</v>
      </c>
      <c r="B192">
        <v>50</v>
      </c>
      <c r="C192" t="s">
        <v>829</v>
      </c>
      <c r="D192" s="13">
        <v>1981</v>
      </c>
      <c r="E192" t="s">
        <v>859</v>
      </c>
      <c r="F192" t="s">
        <v>1417</v>
      </c>
      <c r="G192">
        <v>0</v>
      </c>
      <c r="H192">
        <v>0</v>
      </c>
      <c r="I192" s="4">
        <v>192</v>
      </c>
      <c r="J192">
        <f t="shared" si="2"/>
        <v>0</v>
      </c>
    </row>
    <row r="193" spans="1:10" x14ac:dyDescent="0.25">
      <c r="A193" t="s">
        <v>1409</v>
      </c>
      <c r="B193">
        <v>80</v>
      </c>
      <c r="C193" t="s">
        <v>829</v>
      </c>
      <c r="D193" s="13">
        <v>1991</v>
      </c>
      <c r="E193" t="s">
        <v>833</v>
      </c>
      <c r="F193" t="s">
        <v>1417</v>
      </c>
      <c r="G193">
        <v>0</v>
      </c>
      <c r="H193">
        <v>0</v>
      </c>
      <c r="I193" s="4">
        <v>192</v>
      </c>
      <c r="J193">
        <f t="shared" si="2"/>
        <v>0</v>
      </c>
    </row>
    <row r="194" spans="1:10" x14ac:dyDescent="0.25">
      <c r="A194" t="s">
        <v>1408</v>
      </c>
      <c r="B194">
        <v>50</v>
      </c>
      <c r="C194" t="s">
        <v>829</v>
      </c>
      <c r="D194" s="13">
        <v>1988</v>
      </c>
      <c r="E194" t="s">
        <v>833</v>
      </c>
      <c r="F194" t="s">
        <v>1420</v>
      </c>
      <c r="G194">
        <v>0</v>
      </c>
      <c r="H194">
        <v>0</v>
      </c>
      <c r="I194" s="4">
        <v>8</v>
      </c>
      <c r="J194">
        <f t="shared" si="2"/>
        <v>0</v>
      </c>
    </row>
    <row r="195" spans="1:10" x14ac:dyDescent="0.25">
      <c r="A195" t="s">
        <v>1408</v>
      </c>
      <c r="B195">
        <v>50</v>
      </c>
      <c r="C195" t="s">
        <v>829</v>
      </c>
      <c r="D195" s="13">
        <v>2000</v>
      </c>
      <c r="E195" t="s">
        <v>833</v>
      </c>
      <c r="F195" t="s">
        <v>1420</v>
      </c>
      <c r="G195">
        <v>0</v>
      </c>
      <c r="H195">
        <v>0</v>
      </c>
      <c r="I195" s="4">
        <v>8</v>
      </c>
      <c r="J195">
        <f t="shared" ref="J195:J258" si="3">IF(AND(H195&gt;0,I195=0),1,0)</f>
        <v>0</v>
      </c>
    </row>
    <row r="196" spans="1:10" x14ac:dyDescent="0.25">
      <c r="A196" t="s">
        <v>1408</v>
      </c>
      <c r="B196">
        <v>50</v>
      </c>
      <c r="C196" t="s">
        <v>829</v>
      </c>
      <c r="D196" s="13">
        <v>1976</v>
      </c>
      <c r="E196" t="s">
        <v>860</v>
      </c>
      <c r="F196" t="s">
        <v>1422</v>
      </c>
      <c r="G196">
        <v>0</v>
      </c>
      <c r="H196">
        <v>0</v>
      </c>
      <c r="I196" s="4">
        <v>8</v>
      </c>
      <c r="J196">
        <f t="shared" si="3"/>
        <v>0</v>
      </c>
    </row>
    <row r="197" spans="1:10" x14ac:dyDescent="0.25">
      <c r="A197" t="s">
        <v>1408</v>
      </c>
      <c r="B197">
        <v>50</v>
      </c>
      <c r="C197" t="s">
        <v>829</v>
      </c>
      <c r="D197" s="13">
        <v>1977</v>
      </c>
      <c r="E197" t="s">
        <v>832</v>
      </c>
      <c r="F197" t="s">
        <v>1422</v>
      </c>
      <c r="G197">
        <v>0</v>
      </c>
      <c r="H197">
        <v>0</v>
      </c>
      <c r="I197" s="4">
        <v>8</v>
      </c>
      <c r="J197">
        <f t="shared" si="3"/>
        <v>0</v>
      </c>
    </row>
    <row r="198" spans="1:10" x14ac:dyDescent="0.25">
      <c r="A198" t="s">
        <v>1414</v>
      </c>
      <c r="B198">
        <v>20</v>
      </c>
      <c r="C198" t="s">
        <v>829</v>
      </c>
      <c r="D198" s="13">
        <v>1966</v>
      </c>
      <c r="E198" t="s">
        <v>833</v>
      </c>
      <c r="F198" t="s">
        <v>1420</v>
      </c>
      <c r="G198">
        <v>0</v>
      </c>
      <c r="H198">
        <v>0</v>
      </c>
      <c r="I198" s="4">
        <v>8</v>
      </c>
      <c r="J198">
        <f t="shared" si="3"/>
        <v>0</v>
      </c>
    </row>
    <row r="199" spans="1:10" x14ac:dyDescent="0.25">
      <c r="A199" t="s">
        <v>1407</v>
      </c>
      <c r="B199">
        <v>10</v>
      </c>
      <c r="C199" t="s">
        <v>830</v>
      </c>
      <c r="D199" s="13">
        <v>1979</v>
      </c>
      <c r="E199" t="s">
        <v>833</v>
      </c>
      <c r="F199" t="s">
        <v>1422</v>
      </c>
      <c r="G199">
        <v>0</v>
      </c>
      <c r="H199">
        <v>0</v>
      </c>
      <c r="I199" s="4">
        <v>16</v>
      </c>
      <c r="J199">
        <f t="shared" si="3"/>
        <v>0</v>
      </c>
    </row>
    <row r="200" spans="1:10" x14ac:dyDescent="0.25">
      <c r="A200" t="s">
        <v>1414</v>
      </c>
      <c r="B200">
        <v>20</v>
      </c>
      <c r="C200" t="s">
        <v>829</v>
      </c>
      <c r="D200" s="13">
        <v>1998</v>
      </c>
      <c r="E200" t="s">
        <v>835</v>
      </c>
      <c r="F200" t="s">
        <v>1417</v>
      </c>
      <c r="G200">
        <v>0</v>
      </c>
      <c r="H200">
        <v>0</v>
      </c>
      <c r="I200" s="4">
        <v>8</v>
      </c>
      <c r="J200">
        <f t="shared" si="3"/>
        <v>0</v>
      </c>
    </row>
    <row r="201" spans="1:10" x14ac:dyDescent="0.25">
      <c r="A201" t="s">
        <v>1414</v>
      </c>
      <c r="B201">
        <v>20</v>
      </c>
      <c r="C201" t="s">
        <v>829</v>
      </c>
      <c r="D201" s="13">
        <v>1984</v>
      </c>
      <c r="E201" t="s">
        <v>866</v>
      </c>
      <c r="F201" t="s">
        <v>1417</v>
      </c>
      <c r="G201">
        <v>0</v>
      </c>
      <c r="H201">
        <v>0</v>
      </c>
      <c r="I201" s="4">
        <v>8</v>
      </c>
      <c r="J201">
        <f t="shared" si="3"/>
        <v>0</v>
      </c>
    </row>
    <row r="202" spans="1:10" x14ac:dyDescent="0.25">
      <c r="A202" t="s">
        <v>1414</v>
      </c>
      <c r="B202">
        <v>20</v>
      </c>
      <c r="C202" t="s">
        <v>829</v>
      </c>
      <c r="D202" s="13">
        <v>1986</v>
      </c>
      <c r="E202" t="s">
        <v>832</v>
      </c>
      <c r="F202" t="s">
        <v>1417</v>
      </c>
      <c r="G202">
        <v>1</v>
      </c>
      <c r="H202">
        <v>0</v>
      </c>
      <c r="I202" s="4">
        <v>8</v>
      </c>
      <c r="J202">
        <f t="shared" si="3"/>
        <v>0</v>
      </c>
    </row>
    <row r="203" spans="1:10" x14ac:dyDescent="0.25">
      <c r="A203" t="s">
        <v>1414</v>
      </c>
      <c r="B203">
        <v>20</v>
      </c>
      <c r="C203" t="s">
        <v>829</v>
      </c>
      <c r="D203" s="13">
        <v>1979</v>
      </c>
      <c r="E203" t="s">
        <v>833</v>
      </c>
      <c r="F203" t="s">
        <v>1417</v>
      </c>
      <c r="G203">
        <v>0</v>
      </c>
      <c r="H203">
        <v>0</v>
      </c>
      <c r="I203" s="4">
        <v>8</v>
      </c>
      <c r="J203">
        <f t="shared" si="3"/>
        <v>0</v>
      </c>
    </row>
    <row r="204" spans="1:10" x14ac:dyDescent="0.25">
      <c r="A204" t="s">
        <v>1409</v>
      </c>
      <c r="B204">
        <v>80</v>
      </c>
      <c r="C204" t="s">
        <v>829</v>
      </c>
      <c r="D204" s="13">
        <v>1976</v>
      </c>
      <c r="E204" t="s">
        <v>833</v>
      </c>
      <c r="F204" t="s">
        <v>1424</v>
      </c>
      <c r="G204">
        <v>1</v>
      </c>
      <c r="H204">
        <v>0</v>
      </c>
      <c r="I204" s="4">
        <v>408</v>
      </c>
      <c r="J204">
        <f t="shared" si="3"/>
        <v>0</v>
      </c>
    </row>
    <row r="205" spans="1:10" x14ac:dyDescent="0.25">
      <c r="A205" t="s">
        <v>1426</v>
      </c>
      <c r="B205">
        <v>70</v>
      </c>
      <c r="C205" t="s">
        <v>830</v>
      </c>
      <c r="D205" s="13">
        <v>1992</v>
      </c>
      <c r="E205" t="s">
        <v>833</v>
      </c>
      <c r="F205" t="s">
        <v>1418</v>
      </c>
      <c r="G205">
        <v>0</v>
      </c>
      <c r="H205">
        <v>350000</v>
      </c>
      <c r="I205" s="4">
        <v>216</v>
      </c>
      <c r="J205">
        <f t="shared" si="3"/>
        <v>0</v>
      </c>
    </row>
    <row r="206" spans="1:10" x14ac:dyDescent="0.25">
      <c r="A206" t="s">
        <v>1426</v>
      </c>
      <c r="B206">
        <v>70</v>
      </c>
      <c r="C206" t="s">
        <v>829</v>
      </c>
      <c r="D206" s="13">
        <v>1978</v>
      </c>
      <c r="E206" t="s">
        <v>833</v>
      </c>
      <c r="F206" t="s">
        <v>1418</v>
      </c>
      <c r="G206">
        <v>0</v>
      </c>
      <c r="H206">
        <v>0</v>
      </c>
      <c r="I206" s="4">
        <v>432</v>
      </c>
      <c r="J206">
        <f t="shared" si="3"/>
        <v>0</v>
      </c>
    </row>
    <row r="207" spans="1:10" x14ac:dyDescent="0.25">
      <c r="A207" t="s">
        <v>1408</v>
      </c>
      <c r="B207">
        <v>50</v>
      </c>
      <c r="C207" t="s">
        <v>830</v>
      </c>
      <c r="D207" s="13">
        <v>1970</v>
      </c>
      <c r="E207" t="s">
        <v>847</v>
      </c>
      <c r="F207" t="s">
        <v>1417</v>
      </c>
      <c r="G207">
        <v>0</v>
      </c>
      <c r="H207">
        <v>0</v>
      </c>
      <c r="I207" s="4">
        <v>216</v>
      </c>
      <c r="J207">
        <f t="shared" si="3"/>
        <v>0</v>
      </c>
    </row>
    <row r="208" spans="1:10" x14ac:dyDescent="0.25">
      <c r="A208" t="s">
        <v>1408</v>
      </c>
      <c r="B208">
        <v>50</v>
      </c>
      <c r="C208" t="s">
        <v>830</v>
      </c>
      <c r="D208" s="13">
        <v>1990</v>
      </c>
      <c r="E208" t="s">
        <v>833</v>
      </c>
      <c r="F208" t="s">
        <v>1422</v>
      </c>
      <c r="G208">
        <v>0</v>
      </c>
      <c r="H208">
        <v>0</v>
      </c>
      <c r="I208" s="4">
        <v>9</v>
      </c>
      <c r="J208">
        <f t="shared" si="3"/>
        <v>0</v>
      </c>
    </row>
    <row r="209" spans="1:10" x14ac:dyDescent="0.25">
      <c r="A209" t="s">
        <v>1408</v>
      </c>
      <c r="B209">
        <v>50</v>
      </c>
      <c r="C209" t="s">
        <v>829</v>
      </c>
      <c r="D209" s="13">
        <v>1985</v>
      </c>
      <c r="E209" t="s">
        <v>842</v>
      </c>
      <c r="F209" t="s">
        <v>1420</v>
      </c>
      <c r="G209">
        <v>1</v>
      </c>
      <c r="H209">
        <v>0</v>
      </c>
      <c r="I209" s="4">
        <v>192</v>
      </c>
      <c r="J209">
        <f t="shared" si="3"/>
        <v>0</v>
      </c>
    </row>
    <row r="210" spans="1:10" x14ac:dyDescent="0.25">
      <c r="A210" t="s">
        <v>1414</v>
      </c>
      <c r="B210">
        <v>20</v>
      </c>
      <c r="C210" t="s">
        <v>829</v>
      </c>
      <c r="D210" s="13">
        <v>1988</v>
      </c>
      <c r="E210" t="s">
        <v>833</v>
      </c>
      <c r="F210" t="s">
        <v>1417</v>
      </c>
      <c r="G210">
        <v>0</v>
      </c>
      <c r="H210">
        <v>0</v>
      </c>
      <c r="I210" s="4">
        <v>8</v>
      </c>
      <c r="J210">
        <f t="shared" si="3"/>
        <v>0</v>
      </c>
    </row>
    <row r="211" spans="1:10" x14ac:dyDescent="0.25">
      <c r="A211" t="s">
        <v>1408</v>
      </c>
      <c r="B211">
        <v>50</v>
      </c>
      <c r="C211" t="s">
        <v>829</v>
      </c>
      <c r="D211" s="13">
        <v>1981</v>
      </c>
      <c r="E211" t="s">
        <v>833</v>
      </c>
      <c r="F211" t="s">
        <v>1419</v>
      </c>
      <c r="G211">
        <v>0</v>
      </c>
      <c r="H211">
        <v>0</v>
      </c>
      <c r="I211" s="4">
        <v>0</v>
      </c>
      <c r="J211">
        <f t="shared" si="3"/>
        <v>0</v>
      </c>
    </row>
    <row r="212" spans="1:10" x14ac:dyDescent="0.25">
      <c r="A212" t="s">
        <v>1416</v>
      </c>
      <c r="B212">
        <v>40</v>
      </c>
      <c r="C212" t="s">
        <v>829</v>
      </c>
      <c r="D212" s="13">
        <v>1989</v>
      </c>
      <c r="E212" t="s">
        <v>845</v>
      </c>
      <c r="F212" t="s">
        <v>1417</v>
      </c>
      <c r="G212">
        <v>0</v>
      </c>
      <c r="H212">
        <v>0</v>
      </c>
      <c r="I212" s="4">
        <v>48</v>
      </c>
      <c r="J212">
        <f t="shared" si="3"/>
        <v>0</v>
      </c>
    </row>
    <row r="213" spans="1:10" x14ac:dyDescent="0.25">
      <c r="A213" t="s">
        <v>1407</v>
      </c>
      <c r="B213">
        <v>10</v>
      </c>
      <c r="C213" t="s">
        <v>829</v>
      </c>
      <c r="D213" s="13">
        <v>1981</v>
      </c>
      <c r="E213" t="s">
        <v>833</v>
      </c>
      <c r="F213" t="s">
        <v>1417</v>
      </c>
      <c r="G213">
        <v>0</v>
      </c>
      <c r="H213">
        <v>0</v>
      </c>
      <c r="I213" s="4">
        <v>48</v>
      </c>
      <c r="J213">
        <f t="shared" si="3"/>
        <v>0</v>
      </c>
    </row>
    <row r="214" spans="1:10" x14ac:dyDescent="0.25">
      <c r="A214" t="s">
        <v>1414</v>
      </c>
      <c r="B214">
        <v>20</v>
      </c>
      <c r="C214" t="s">
        <v>830</v>
      </c>
      <c r="D214" s="13">
        <v>1961</v>
      </c>
      <c r="E214" t="s">
        <v>833</v>
      </c>
      <c r="F214" t="s">
        <v>1422</v>
      </c>
      <c r="G214">
        <v>0</v>
      </c>
      <c r="H214">
        <v>0</v>
      </c>
      <c r="I214" s="4">
        <v>0</v>
      </c>
      <c r="J214">
        <f t="shared" si="3"/>
        <v>0</v>
      </c>
    </row>
    <row r="215" spans="1:10" x14ac:dyDescent="0.25">
      <c r="A215" t="s">
        <v>1408</v>
      </c>
      <c r="B215">
        <v>50</v>
      </c>
      <c r="C215" t="s">
        <v>829</v>
      </c>
      <c r="D215" s="13">
        <v>2004</v>
      </c>
      <c r="E215" t="s">
        <v>833</v>
      </c>
      <c r="F215" t="s">
        <v>1422</v>
      </c>
      <c r="G215">
        <v>0</v>
      </c>
      <c r="H215">
        <v>0</v>
      </c>
      <c r="I215" s="4">
        <v>0</v>
      </c>
      <c r="J215">
        <f t="shared" si="3"/>
        <v>0</v>
      </c>
    </row>
    <row r="216" spans="1:10" x14ac:dyDescent="0.25">
      <c r="A216" t="s">
        <v>1408</v>
      </c>
      <c r="B216">
        <v>50</v>
      </c>
      <c r="C216" t="s">
        <v>829</v>
      </c>
      <c r="D216" s="13">
        <v>1968</v>
      </c>
      <c r="E216" t="s">
        <v>851</v>
      </c>
      <c r="F216" t="s">
        <v>1418</v>
      </c>
      <c r="G216">
        <v>0</v>
      </c>
      <c r="H216">
        <v>0</v>
      </c>
      <c r="I216" s="4">
        <v>72</v>
      </c>
      <c r="J216">
        <f t="shared" si="3"/>
        <v>0</v>
      </c>
    </row>
    <row r="217" spans="1:10" x14ac:dyDescent="0.25">
      <c r="A217" t="s">
        <v>1408</v>
      </c>
      <c r="B217">
        <v>50</v>
      </c>
      <c r="C217" t="s">
        <v>830</v>
      </c>
      <c r="D217" s="13">
        <v>1968</v>
      </c>
      <c r="E217" t="s">
        <v>834</v>
      </c>
      <c r="F217" t="s">
        <v>1418</v>
      </c>
      <c r="G217">
        <v>0</v>
      </c>
      <c r="H217">
        <v>0</v>
      </c>
      <c r="I217" s="4">
        <v>144</v>
      </c>
      <c r="J217">
        <f t="shared" si="3"/>
        <v>0</v>
      </c>
    </row>
    <row r="218" spans="1:10" x14ac:dyDescent="0.25">
      <c r="A218" t="s">
        <v>1407</v>
      </c>
      <c r="B218">
        <v>10</v>
      </c>
      <c r="C218" t="s">
        <v>830</v>
      </c>
      <c r="D218" s="13">
        <v>1974</v>
      </c>
      <c r="E218" t="s">
        <v>832</v>
      </c>
      <c r="F218" t="s">
        <v>1423</v>
      </c>
      <c r="G218">
        <v>0</v>
      </c>
      <c r="H218">
        <v>0</v>
      </c>
      <c r="I218" s="4">
        <v>48</v>
      </c>
      <c r="J218">
        <f t="shared" si="3"/>
        <v>0</v>
      </c>
    </row>
    <row r="219" spans="1:10" x14ac:dyDescent="0.25">
      <c r="A219" t="s">
        <v>1426</v>
      </c>
      <c r="B219">
        <v>70</v>
      </c>
      <c r="C219" t="s">
        <v>830</v>
      </c>
      <c r="D219" s="13">
        <v>1965</v>
      </c>
      <c r="E219" t="s">
        <v>871</v>
      </c>
      <c r="F219" t="s">
        <v>1417</v>
      </c>
      <c r="G219">
        <v>0</v>
      </c>
      <c r="H219">
        <v>0</v>
      </c>
      <c r="I219" s="4">
        <v>0</v>
      </c>
      <c r="J219">
        <f t="shared" si="3"/>
        <v>0</v>
      </c>
    </row>
    <row r="220" spans="1:10" x14ac:dyDescent="0.25">
      <c r="A220" t="s">
        <v>1409</v>
      </c>
      <c r="B220">
        <v>80</v>
      </c>
      <c r="C220" t="s">
        <v>829</v>
      </c>
      <c r="D220" s="13">
        <v>2007</v>
      </c>
      <c r="E220" t="s">
        <v>833</v>
      </c>
      <c r="F220" t="s">
        <v>1421</v>
      </c>
      <c r="G220">
        <v>0</v>
      </c>
      <c r="H220">
        <v>0</v>
      </c>
      <c r="I220" s="4">
        <v>0</v>
      </c>
      <c r="J220">
        <f t="shared" si="3"/>
        <v>0</v>
      </c>
    </row>
    <row r="221" spans="1:10" x14ac:dyDescent="0.25">
      <c r="A221" t="s">
        <v>1408</v>
      </c>
      <c r="B221">
        <v>50</v>
      </c>
      <c r="C221" t="s">
        <v>830</v>
      </c>
      <c r="D221" s="13">
        <v>1985</v>
      </c>
      <c r="E221" t="s">
        <v>833</v>
      </c>
      <c r="F221" t="s">
        <v>1417</v>
      </c>
      <c r="G221">
        <v>0</v>
      </c>
      <c r="H221">
        <v>0</v>
      </c>
      <c r="I221" s="4">
        <v>0</v>
      </c>
      <c r="J221">
        <f t="shared" si="3"/>
        <v>0</v>
      </c>
    </row>
    <row r="222" spans="1:10" x14ac:dyDescent="0.25">
      <c r="A222" t="s">
        <v>1409</v>
      </c>
      <c r="B222">
        <v>80</v>
      </c>
      <c r="C222" t="s">
        <v>829</v>
      </c>
      <c r="D222" s="13">
        <v>2002</v>
      </c>
      <c r="E222" t="s">
        <v>833</v>
      </c>
      <c r="F222" t="s">
        <v>1419</v>
      </c>
      <c r="G222">
        <v>1</v>
      </c>
      <c r="H222">
        <v>15000</v>
      </c>
      <c r="I222" s="4">
        <v>0</v>
      </c>
      <c r="J222">
        <f t="shared" si="3"/>
        <v>1</v>
      </c>
    </row>
    <row r="223" spans="1:10" x14ac:dyDescent="0.25">
      <c r="A223" t="s">
        <v>1409</v>
      </c>
      <c r="B223">
        <v>80</v>
      </c>
      <c r="C223" t="s">
        <v>829</v>
      </c>
      <c r="D223" s="13">
        <v>2002</v>
      </c>
      <c r="E223" t="s">
        <v>833</v>
      </c>
      <c r="F223" t="s">
        <v>1419</v>
      </c>
      <c r="G223">
        <v>1</v>
      </c>
      <c r="H223">
        <v>15000</v>
      </c>
      <c r="I223" s="4">
        <v>0</v>
      </c>
      <c r="J223">
        <f t="shared" si="3"/>
        <v>1</v>
      </c>
    </row>
    <row r="224" spans="1:10" x14ac:dyDescent="0.25">
      <c r="A224" t="s">
        <v>1414</v>
      </c>
      <c r="B224">
        <v>20</v>
      </c>
      <c r="C224" t="s">
        <v>829</v>
      </c>
      <c r="D224" s="13">
        <v>1966</v>
      </c>
      <c r="E224" t="s">
        <v>835</v>
      </c>
      <c r="F224" t="s">
        <v>1422</v>
      </c>
      <c r="G224">
        <v>0</v>
      </c>
      <c r="H224">
        <v>20000</v>
      </c>
      <c r="I224" s="4">
        <v>0</v>
      </c>
      <c r="J224">
        <f t="shared" si="3"/>
        <v>1</v>
      </c>
    </row>
    <row r="225" spans="1:10" x14ac:dyDescent="0.25">
      <c r="A225" t="s">
        <v>1408</v>
      </c>
      <c r="B225">
        <v>50</v>
      </c>
      <c r="C225" t="s">
        <v>829</v>
      </c>
      <c r="D225" s="13">
        <v>1989</v>
      </c>
      <c r="E225" t="s">
        <v>846</v>
      </c>
      <c r="F225" t="s">
        <v>1423</v>
      </c>
      <c r="G225">
        <v>0</v>
      </c>
      <c r="H225">
        <v>0</v>
      </c>
      <c r="I225" s="4">
        <v>0</v>
      </c>
      <c r="J225">
        <f t="shared" si="3"/>
        <v>0</v>
      </c>
    </row>
    <row r="226" spans="1:10" x14ac:dyDescent="0.25">
      <c r="A226" t="s">
        <v>1416</v>
      </c>
      <c r="B226">
        <v>40</v>
      </c>
      <c r="C226" t="s">
        <v>829</v>
      </c>
      <c r="D226" s="13">
        <v>1991</v>
      </c>
      <c r="E226" t="s">
        <v>833</v>
      </c>
      <c r="F226" t="s">
        <v>1417</v>
      </c>
      <c r="G226">
        <v>0</v>
      </c>
      <c r="H226">
        <v>0</v>
      </c>
      <c r="I226" s="4">
        <v>0</v>
      </c>
      <c r="J226">
        <f t="shared" si="3"/>
        <v>0</v>
      </c>
    </row>
    <row r="227" spans="1:10" x14ac:dyDescent="0.25">
      <c r="A227" t="s">
        <v>1426</v>
      </c>
      <c r="B227">
        <v>70</v>
      </c>
      <c r="C227" t="s">
        <v>829</v>
      </c>
      <c r="D227" s="13">
        <v>2003</v>
      </c>
      <c r="E227" t="s">
        <v>833</v>
      </c>
      <c r="F227" t="s">
        <v>1422</v>
      </c>
      <c r="G227">
        <v>0</v>
      </c>
      <c r="H227">
        <v>0</v>
      </c>
      <c r="I227" s="4">
        <v>0</v>
      </c>
      <c r="J227">
        <f t="shared" si="3"/>
        <v>0</v>
      </c>
    </row>
    <row r="228" spans="1:10" x14ac:dyDescent="0.25">
      <c r="A228" t="s">
        <v>1407</v>
      </c>
      <c r="B228">
        <v>10</v>
      </c>
      <c r="C228" t="s">
        <v>829</v>
      </c>
      <c r="D228" s="13">
        <v>1980</v>
      </c>
      <c r="E228" t="s">
        <v>833</v>
      </c>
      <c r="F228" t="s">
        <v>1423</v>
      </c>
      <c r="G228">
        <v>0</v>
      </c>
      <c r="H228">
        <v>0</v>
      </c>
      <c r="I228" s="4">
        <v>0</v>
      </c>
      <c r="J228">
        <f t="shared" si="3"/>
        <v>0</v>
      </c>
    </row>
    <row r="229" spans="1:10" x14ac:dyDescent="0.25">
      <c r="A229" t="s">
        <v>1407</v>
      </c>
      <c r="B229">
        <v>10</v>
      </c>
      <c r="C229" t="s">
        <v>829</v>
      </c>
      <c r="D229" s="13">
        <v>1978</v>
      </c>
      <c r="E229" t="s">
        <v>833</v>
      </c>
      <c r="F229" t="s">
        <v>1405</v>
      </c>
      <c r="G229">
        <v>0</v>
      </c>
      <c r="H229">
        <v>0</v>
      </c>
      <c r="I229" s="4">
        <v>0</v>
      </c>
      <c r="J229">
        <f t="shared" si="3"/>
        <v>0</v>
      </c>
    </row>
    <row r="230" spans="1:10" x14ac:dyDescent="0.25">
      <c r="A230" t="s">
        <v>1414</v>
      </c>
      <c r="B230">
        <v>20</v>
      </c>
      <c r="C230" t="s">
        <v>829</v>
      </c>
      <c r="D230" s="13">
        <v>1999</v>
      </c>
      <c r="E230" t="s">
        <v>833</v>
      </c>
      <c r="F230" t="s">
        <v>1418</v>
      </c>
      <c r="G230">
        <v>0</v>
      </c>
      <c r="H230">
        <v>0</v>
      </c>
      <c r="I230" s="4">
        <v>0</v>
      </c>
      <c r="J230">
        <f t="shared" si="3"/>
        <v>0</v>
      </c>
    </row>
    <row r="231" spans="1:10" x14ac:dyDescent="0.25">
      <c r="A231" t="s">
        <v>1414</v>
      </c>
      <c r="B231">
        <v>20</v>
      </c>
      <c r="C231" t="s">
        <v>829</v>
      </c>
      <c r="D231" s="13">
        <v>1998</v>
      </c>
      <c r="E231" t="s">
        <v>833</v>
      </c>
      <c r="F231" t="s">
        <v>1422</v>
      </c>
      <c r="G231">
        <v>0</v>
      </c>
      <c r="H231">
        <v>0</v>
      </c>
      <c r="I231" s="4">
        <v>0</v>
      </c>
      <c r="J231">
        <f t="shared" si="3"/>
        <v>0</v>
      </c>
    </row>
    <row r="232" spans="1:10" x14ac:dyDescent="0.25">
      <c r="A232" t="s">
        <v>1408</v>
      </c>
      <c r="B232">
        <v>50</v>
      </c>
      <c r="C232" t="s">
        <v>829</v>
      </c>
      <c r="D232" s="13">
        <v>1976</v>
      </c>
      <c r="E232" t="s">
        <v>846</v>
      </c>
      <c r="F232" t="s">
        <v>1423</v>
      </c>
      <c r="G232">
        <v>0</v>
      </c>
      <c r="H232">
        <v>0</v>
      </c>
      <c r="I232" s="4">
        <v>0</v>
      </c>
      <c r="J232">
        <f t="shared" si="3"/>
        <v>0</v>
      </c>
    </row>
    <row r="233" spans="1:10" x14ac:dyDescent="0.25">
      <c r="A233" t="s">
        <v>1407</v>
      </c>
      <c r="B233">
        <v>10</v>
      </c>
      <c r="C233" t="s">
        <v>829</v>
      </c>
      <c r="D233" s="13">
        <v>1968</v>
      </c>
      <c r="E233" t="s">
        <v>833</v>
      </c>
      <c r="F233" t="s">
        <v>1418</v>
      </c>
      <c r="G233">
        <v>0</v>
      </c>
      <c r="H233">
        <v>0</v>
      </c>
      <c r="I233" s="4">
        <v>0</v>
      </c>
      <c r="J233">
        <f t="shared" si="3"/>
        <v>0</v>
      </c>
    </row>
    <row r="234" spans="1:10" x14ac:dyDescent="0.25">
      <c r="A234" t="s">
        <v>1408</v>
      </c>
      <c r="B234">
        <v>50</v>
      </c>
      <c r="C234" t="s">
        <v>829</v>
      </c>
      <c r="D234" s="13">
        <v>1970</v>
      </c>
      <c r="E234" t="s">
        <v>833</v>
      </c>
      <c r="F234" t="s">
        <v>1419</v>
      </c>
      <c r="G234">
        <v>0</v>
      </c>
      <c r="H234">
        <v>0</v>
      </c>
      <c r="I234" s="4">
        <v>0</v>
      </c>
      <c r="J234">
        <f t="shared" si="3"/>
        <v>0</v>
      </c>
    </row>
    <row r="235" spans="1:10" x14ac:dyDescent="0.25">
      <c r="A235" t="s">
        <v>1408</v>
      </c>
      <c r="B235">
        <v>50</v>
      </c>
      <c r="C235" t="s">
        <v>829</v>
      </c>
      <c r="D235" s="13">
        <v>1984</v>
      </c>
      <c r="E235" t="s">
        <v>833</v>
      </c>
      <c r="F235" t="s">
        <v>1420</v>
      </c>
      <c r="G235">
        <v>0</v>
      </c>
      <c r="H235">
        <v>0</v>
      </c>
      <c r="I235" s="4">
        <v>0</v>
      </c>
      <c r="J235">
        <f t="shared" si="3"/>
        <v>0</v>
      </c>
    </row>
    <row r="236" spans="1:10" x14ac:dyDescent="0.25">
      <c r="A236" t="s">
        <v>1426</v>
      </c>
      <c r="B236">
        <v>70</v>
      </c>
      <c r="C236" t="s">
        <v>829</v>
      </c>
      <c r="D236" s="13">
        <v>1990</v>
      </c>
      <c r="E236" t="s">
        <v>878</v>
      </c>
      <c r="F236" t="s">
        <v>1420</v>
      </c>
      <c r="G236">
        <v>0</v>
      </c>
      <c r="H236">
        <v>0</v>
      </c>
      <c r="I236" s="4">
        <v>0</v>
      </c>
      <c r="J236">
        <f t="shared" si="3"/>
        <v>0</v>
      </c>
    </row>
    <row r="237" spans="1:10" x14ac:dyDescent="0.25">
      <c r="A237" t="s">
        <v>1414</v>
      </c>
      <c r="B237">
        <v>20</v>
      </c>
      <c r="C237" t="s">
        <v>830</v>
      </c>
      <c r="D237" s="13">
        <v>1962</v>
      </c>
      <c r="E237" t="s">
        <v>833</v>
      </c>
      <c r="F237" t="s">
        <v>1417</v>
      </c>
      <c r="G237">
        <v>0</v>
      </c>
      <c r="H237">
        <v>0</v>
      </c>
      <c r="I237" s="4">
        <v>0</v>
      </c>
      <c r="J237">
        <f t="shared" si="3"/>
        <v>0</v>
      </c>
    </row>
    <row r="238" spans="1:10" x14ac:dyDescent="0.25">
      <c r="A238" t="s">
        <v>1408</v>
      </c>
      <c r="B238">
        <v>50</v>
      </c>
      <c r="C238" t="s">
        <v>829</v>
      </c>
      <c r="D238" s="13">
        <v>1955</v>
      </c>
      <c r="E238" t="s">
        <v>853</v>
      </c>
      <c r="F238" t="s">
        <v>1420</v>
      </c>
      <c r="G238">
        <v>0</v>
      </c>
      <c r="H238">
        <v>0</v>
      </c>
      <c r="I238" s="4">
        <v>0</v>
      </c>
      <c r="J238">
        <f t="shared" si="3"/>
        <v>0</v>
      </c>
    </row>
    <row r="239" spans="1:10" x14ac:dyDescent="0.25">
      <c r="A239" t="s">
        <v>1416</v>
      </c>
      <c r="B239">
        <v>40</v>
      </c>
      <c r="C239" t="s">
        <v>829</v>
      </c>
      <c r="D239" s="13">
        <v>1995</v>
      </c>
      <c r="E239" t="s">
        <v>833</v>
      </c>
      <c r="F239" t="s">
        <v>1417</v>
      </c>
      <c r="G239">
        <v>0</v>
      </c>
      <c r="H239">
        <v>0</v>
      </c>
      <c r="I239" s="4">
        <v>0</v>
      </c>
      <c r="J239">
        <f t="shared" si="3"/>
        <v>0</v>
      </c>
    </row>
    <row r="240" spans="1:10" x14ac:dyDescent="0.25">
      <c r="A240" t="s">
        <v>1414</v>
      </c>
      <c r="B240">
        <v>20</v>
      </c>
      <c r="C240" t="s">
        <v>829</v>
      </c>
      <c r="D240" s="13">
        <v>1998</v>
      </c>
      <c r="E240" t="s">
        <v>833</v>
      </c>
      <c r="F240" t="s">
        <v>1420</v>
      </c>
      <c r="G240">
        <v>0</v>
      </c>
      <c r="H240">
        <v>0</v>
      </c>
      <c r="I240" s="4">
        <v>8</v>
      </c>
      <c r="J240">
        <f t="shared" si="3"/>
        <v>0</v>
      </c>
    </row>
    <row r="241" spans="1:10" x14ac:dyDescent="0.25">
      <c r="A241" t="s">
        <v>1414</v>
      </c>
      <c r="B241">
        <v>20</v>
      </c>
      <c r="C241" t="s">
        <v>829</v>
      </c>
      <c r="D241" s="13">
        <v>2000</v>
      </c>
      <c r="E241" t="s">
        <v>833</v>
      </c>
      <c r="F241" t="s">
        <v>1420</v>
      </c>
      <c r="G241">
        <v>0</v>
      </c>
      <c r="H241">
        <v>0</v>
      </c>
      <c r="I241" s="4">
        <v>8</v>
      </c>
      <c r="J241">
        <f t="shared" si="3"/>
        <v>0</v>
      </c>
    </row>
    <row r="242" spans="1:10" x14ac:dyDescent="0.25">
      <c r="A242" t="s">
        <v>1416</v>
      </c>
      <c r="B242">
        <v>40</v>
      </c>
      <c r="C242" t="s">
        <v>829</v>
      </c>
      <c r="D242" s="13">
        <v>1974</v>
      </c>
      <c r="E242" t="s">
        <v>833</v>
      </c>
      <c r="F242" t="s">
        <v>1417</v>
      </c>
      <c r="G242">
        <v>0</v>
      </c>
      <c r="H242">
        <v>0</v>
      </c>
      <c r="I242" s="4">
        <v>36</v>
      </c>
      <c r="J242">
        <f t="shared" si="3"/>
        <v>0</v>
      </c>
    </row>
    <row r="243" spans="1:10" x14ac:dyDescent="0.25">
      <c r="A243" t="s">
        <v>1414</v>
      </c>
      <c r="B243">
        <v>20</v>
      </c>
      <c r="C243" t="s">
        <v>830</v>
      </c>
      <c r="D243" s="13">
        <v>1997</v>
      </c>
      <c r="E243" t="s">
        <v>833</v>
      </c>
      <c r="F243" t="s">
        <v>1417</v>
      </c>
      <c r="G243">
        <v>0</v>
      </c>
      <c r="H243">
        <v>100000</v>
      </c>
      <c r="I243" s="4">
        <v>0</v>
      </c>
      <c r="J243">
        <f t="shared" si="3"/>
        <v>1</v>
      </c>
    </row>
    <row r="244" spans="1:10" x14ac:dyDescent="0.25">
      <c r="A244" t="s">
        <v>1414</v>
      </c>
      <c r="B244">
        <v>20</v>
      </c>
      <c r="C244" t="s">
        <v>829</v>
      </c>
      <c r="D244" s="13">
        <v>1994</v>
      </c>
      <c r="E244" t="s">
        <v>833</v>
      </c>
      <c r="F244" t="s">
        <v>1417</v>
      </c>
      <c r="G244">
        <v>0</v>
      </c>
      <c r="H244">
        <v>100000</v>
      </c>
      <c r="I244" s="4">
        <v>0</v>
      </c>
      <c r="J244">
        <f t="shared" si="3"/>
        <v>1</v>
      </c>
    </row>
    <row r="245" spans="1:10" x14ac:dyDescent="0.25">
      <c r="A245" t="s">
        <v>1408</v>
      </c>
      <c r="B245">
        <v>50</v>
      </c>
      <c r="C245" t="s">
        <v>829</v>
      </c>
      <c r="D245" s="13">
        <v>1961</v>
      </c>
      <c r="E245" t="s">
        <v>833</v>
      </c>
      <c r="F245" t="s">
        <v>1422</v>
      </c>
      <c r="G245">
        <v>0</v>
      </c>
      <c r="H245">
        <v>1000000</v>
      </c>
      <c r="I245" s="4">
        <v>0</v>
      </c>
      <c r="J245">
        <f t="shared" si="3"/>
        <v>1</v>
      </c>
    </row>
    <row r="246" spans="1:10" x14ac:dyDescent="0.25">
      <c r="A246" t="s">
        <v>1407</v>
      </c>
      <c r="B246">
        <v>10</v>
      </c>
      <c r="C246" t="s">
        <v>829</v>
      </c>
      <c r="D246" s="13">
        <v>1957</v>
      </c>
      <c r="E246" t="s">
        <v>833</v>
      </c>
      <c r="F246" t="s">
        <v>1420</v>
      </c>
      <c r="G246">
        <v>0</v>
      </c>
      <c r="H246">
        <v>100000</v>
      </c>
      <c r="I246" s="4">
        <v>0</v>
      </c>
      <c r="J246">
        <f t="shared" si="3"/>
        <v>1</v>
      </c>
    </row>
    <row r="247" spans="1:10" x14ac:dyDescent="0.25">
      <c r="A247" t="s">
        <v>1407</v>
      </c>
      <c r="B247">
        <v>10</v>
      </c>
      <c r="C247" t="s">
        <v>829</v>
      </c>
      <c r="D247" s="13">
        <v>1973</v>
      </c>
      <c r="E247" t="s">
        <v>833</v>
      </c>
      <c r="F247" t="s">
        <v>1420</v>
      </c>
      <c r="G247">
        <v>0</v>
      </c>
      <c r="H247">
        <v>100000</v>
      </c>
      <c r="I247" s="4">
        <v>0</v>
      </c>
      <c r="J247">
        <f t="shared" si="3"/>
        <v>1</v>
      </c>
    </row>
    <row r="248" spans="1:10" x14ac:dyDescent="0.25">
      <c r="A248" t="s">
        <v>1407</v>
      </c>
      <c r="B248">
        <v>10</v>
      </c>
      <c r="C248" t="s">
        <v>829</v>
      </c>
      <c r="D248" s="13">
        <v>1977</v>
      </c>
      <c r="E248" t="s">
        <v>839</v>
      </c>
      <c r="F248" t="s">
        <v>1405</v>
      </c>
      <c r="G248">
        <v>0</v>
      </c>
      <c r="H248">
        <v>100000</v>
      </c>
      <c r="I248" s="4">
        <v>0</v>
      </c>
      <c r="J248">
        <f t="shared" si="3"/>
        <v>1</v>
      </c>
    </row>
    <row r="249" spans="1:10" x14ac:dyDescent="0.25">
      <c r="A249" t="s">
        <v>1407</v>
      </c>
      <c r="B249">
        <v>10</v>
      </c>
      <c r="C249" t="s">
        <v>829</v>
      </c>
      <c r="D249" s="13">
        <v>1976</v>
      </c>
      <c r="E249" t="s">
        <v>833</v>
      </c>
      <c r="F249" t="s">
        <v>1420</v>
      </c>
      <c r="G249">
        <v>0</v>
      </c>
      <c r="H249">
        <v>130000</v>
      </c>
      <c r="I249" s="4">
        <v>0</v>
      </c>
      <c r="J249">
        <f t="shared" si="3"/>
        <v>1</v>
      </c>
    </row>
    <row r="250" spans="1:10" x14ac:dyDescent="0.25">
      <c r="A250" t="s">
        <v>1407</v>
      </c>
      <c r="B250">
        <v>10</v>
      </c>
      <c r="C250" t="s">
        <v>829</v>
      </c>
      <c r="D250" s="13">
        <v>1987</v>
      </c>
      <c r="E250" t="s">
        <v>853</v>
      </c>
      <c r="F250" t="s">
        <v>1423</v>
      </c>
      <c r="G250">
        <v>0</v>
      </c>
      <c r="H250">
        <v>280000</v>
      </c>
      <c r="I250" s="4">
        <v>0</v>
      </c>
      <c r="J250">
        <f t="shared" si="3"/>
        <v>1</v>
      </c>
    </row>
    <row r="251" spans="1:10" x14ac:dyDescent="0.25">
      <c r="A251" t="s">
        <v>1426</v>
      </c>
      <c r="B251">
        <v>70</v>
      </c>
      <c r="C251" t="s">
        <v>829</v>
      </c>
      <c r="D251" s="13">
        <v>1985</v>
      </c>
      <c r="E251" t="s">
        <v>833</v>
      </c>
      <c r="F251" t="s">
        <v>1417</v>
      </c>
      <c r="G251">
        <v>1</v>
      </c>
      <c r="H251">
        <v>300000</v>
      </c>
      <c r="I251" s="4">
        <v>0</v>
      </c>
      <c r="J251">
        <f t="shared" si="3"/>
        <v>1</v>
      </c>
    </row>
    <row r="252" spans="1:10" x14ac:dyDescent="0.25">
      <c r="A252" t="s">
        <v>1426</v>
      </c>
      <c r="B252">
        <v>70</v>
      </c>
      <c r="C252" t="s">
        <v>830</v>
      </c>
      <c r="D252" s="13">
        <v>1988</v>
      </c>
      <c r="E252" t="s">
        <v>844</v>
      </c>
      <c r="F252" t="s">
        <v>1418</v>
      </c>
      <c r="G252">
        <v>0</v>
      </c>
      <c r="H252">
        <v>300000</v>
      </c>
      <c r="I252" s="4">
        <v>0</v>
      </c>
      <c r="J252">
        <f t="shared" si="3"/>
        <v>1</v>
      </c>
    </row>
    <row r="253" spans="1:10" x14ac:dyDescent="0.25">
      <c r="A253" t="s">
        <v>1426</v>
      </c>
      <c r="B253">
        <v>70</v>
      </c>
      <c r="C253" t="s">
        <v>829</v>
      </c>
      <c r="D253" s="13">
        <v>1971</v>
      </c>
      <c r="E253" t="s">
        <v>847</v>
      </c>
      <c r="F253" t="s">
        <v>1423</v>
      </c>
      <c r="G253">
        <v>0</v>
      </c>
      <c r="H253">
        <v>400000</v>
      </c>
      <c r="I253" s="4">
        <v>0</v>
      </c>
      <c r="J253">
        <f t="shared" si="3"/>
        <v>1</v>
      </c>
    </row>
    <row r="254" spans="1:10" x14ac:dyDescent="0.25">
      <c r="A254" t="s">
        <v>1407</v>
      </c>
      <c r="B254">
        <v>10</v>
      </c>
      <c r="C254" t="s">
        <v>829</v>
      </c>
      <c r="D254" s="13">
        <v>1979</v>
      </c>
      <c r="E254" t="s">
        <v>853</v>
      </c>
      <c r="F254" t="s">
        <v>1423</v>
      </c>
      <c r="G254">
        <v>0</v>
      </c>
      <c r="H254">
        <v>450000</v>
      </c>
      <c r="I254" s="4">
        <v>0</v>
      </c>
      <c r="J254">
        <f t="shared" si="3"/>
        <v>1</v>
      </c>
    </row>
    <row r="255" spans="1:10" x14ac:dyDescent="0.25">
      <c r="A255" t="s">
        <v>1409</v>
      </c>
      <c r="B255">
        <v>80</v>
      </c>
      <c r="C255" t="s">
        <v>829</v>
      </c>
      <c r="D255" s="13">
        <v>1999</v>
      </c>
      <c r="E255" t="s">
        <v>833</v>
      </c>
      <c r="F255" t="s">
        <v>1419</v>
      </c>
      <c r="G255">
        <v>0</v>
      </c>
      <c r="H255">
        <v>50000</v>
      </c>
      <c r="I255" s="4">
        <v>0</v>
      </c>
      <c r="J255">
        <f t="shared" si="3"/>
        <v>1</v>
      </c>
    </row>
    <row r="256" spans="1:10" x14ac:dyDescent="0.25">
      <c r="A256" t="s">
        <v>1414</v>
      </c>
      <c r="B256">
        <v>20</v>
      </c>
      <c r="C256" t="s">
        <v>829</v>
      </c>
      <c r="D256" s="13">
        <v>1990</v>
      </c>
      <c r="E256" t="s">
        <v>841</v>
      </c>
      <c r="F256" t="s">
        <v>1424</v>
      </c>
      <c r="G256">
        <v>0</v>
      </c>
      <c r="H256">
        <v>800000</v>
      </c>
      <c r="I256" s="4">
        <v>0</v>
      </c>
      <c r="J256">
        <f t="shared" si="3"/>
        <v>1</v>
      </c>
    </row>
    <row r="257" spans="1:10" x14ac:dyDescent="0.25">
      <c r="A257" t="s">
        <v>1408</v>
      </c>
      <c r="B257">
        <v>50</v>
      </c>
      <c r="C257" t="s">
        <v>830</v>
      </c>
      <c r="D257" s="13">
        <v>1958</v>
      </c>
      <c r="E257" t="s">
        <v>838</v>
      </c>
      <c r="F257" t="s">
        <v>1422</v>
      </c>
      <c r="G257">
        <v>0</v>
      </c>
      <c r="H257">
        <v>1000000</v>
      </c>
      <c r="I257" s="4">
        <v>0</v>
      </c>
      <c r="J257">
        <f t="shared" si="3"/>
        <v>1</v>
      </c>
    </row>
    <row r="258" spans="1:10" x14ac:dyDescent="0.25">
      <c r="A258" t="s">
        <v>1408</v>
      </c>
      <c r="B258">
        <v>50</v>
      </c>
      <c r="C258" t="s">
        <v>829</v>
      </c>
      <c r="D258" s="13">
        <v>1986</v>
      </c>
      <c r="E258" t="s">
        <v>833</v>
      </c>
      <c r="F258" t="s">
        <v>1420</v>
      </c>
      <c r="G258">
        <v>0</v>
      </c>
      <c r="H258">
        <v>1800000</v>
      </c>
      <c r="I258" s="4">
        <v>0</v>
      </c>
      <c r="J258">
        <f t="shared" si="3"/>
        <v>1</v>
      </c>
    </row>
    <row r="259" spans="1:10" x14ac:dyDescent="0.25">
      <c r="A259" t="s">
        <v>1407</v>
      </c>
      <c r="B259">
        <v>10</v>
      </c>
      <c r="C259" t="s">
        <v>829</v>
      </c>
      <c r="D259" s="13">
        <v>1971</v>
      </c>
      <c r="E259" t="s">
        <v>851</v>
      </c>
      <c r="F259" t="s">
        <v>1421</v>
      </c>
      <c r="G259">
        <v>0</v>
      </c>
      <c r="H259">
        <v>100000</v>
      </c>
      <c r="I259" s="4">
        <v>0</v>
      </c>
      <c r="J259">
        <f t="shared" ref="J259:J298" si="4">IF(AND(H259&gt;0,I259=0),1,0)</f>
        <v>1</v>
      </c>
    </row>
    <row r="260" spans="1:10" x14ac:dyDescent="0.25">
      <c r="A260" t="s">
        <v>1407</v>
      </c>
      <c r="B260">
        <v>10</v>
      </c>
      <c r="C260" t="s">
        <v>829</v>
      </c>
      <c r="D260" s="13">
        <v>1969</v>
      </c>
      <c r="E260" t="s">
        <v>833</v>
      </c>
      <c r="F260" t="s">
        <v>1420</v>
      </c>
      <c r="G260">
        <v>0</v>
      </c>
      <c r="H260">
        <v>100000</v>
      </c>
      <c r="I260" s="4">
        <v>0</v>
      </c>
      <c r="J260">
        <f t="shared" si="4"/>
        <v>1</v>
      </c>
    </row>
    <row r="261" spans="1:10" x14ac:dyDescent="0.25">
      <c r="A261" t="s">
        <v>1407</v>
      </c>
      <c r="B261">
        <v>10</v>
      </c>
      <c r="C261" t="s">
        <v>830</v>
      </c>
      <c r="D261" s="13">
        <v>1993</v>
      </c>
      <c r="E261" t="s">
        <v>833</v>
      </c>
      <c r="F261" t="s">
        <v>1423</v>
      </c>
      <c r="G261">
        <v>0</v>
      </c>
      <c r="H261">
        <v>100000</v>
      </c>
      <c r="I261" s="4">
        <v>0</v>
      </c>
      <c r="J261">
        <f t="shared" si="4"/>
        <v>1</v>
      </c>
    </row>
    <row r="262" spans="1:10" x14ac:dyDescent="0.25">
      <c r="A262" t="s">
        <v>1407</v>
      </c>
      <c r="B262">
        <v>10</v>
      </c>
      <c r="C262" t="s">
        <v>829</v>
      </c>
      <c r="D262" s="13">
        <v>1991</v>
      </c>
      <c r="E262" t="s">
        <v>874</v>
      </c>
      <c r="F262" t="s">
        <v>1419</v>
      </c>
      <c r="G262">
        <v>0</v>
      </c>
      <c r="H262">
        <v>100000</v>
      </c>
      <c r="I262" s="4">
        <v>0</v>
      </c>
      <c r="J262">
        <f t="shared" si="4"/>
        <v>1</v>
      </c>
    </row>
    <row r="263" spans="1:10" x14ac:dyDescent="0.25">
      <c r="A263" t="s">
        <v>1407</v>
      </c>
      <c r="B263">
        <v>10</v>
      </c>
      <c r="C263" t="s">
        <v>829</v>
      </c>
      <c r="D263" s="13">
        <v>1948</v>
      </c>
      <c r="E263" t="s">
        <v>833</v>
      </c>
      <c r="F263" t="s">
        <v>1420</v>
      </c>
      <c r="G263">
        <v>0</v>
      </c>
      <c r="H263">
        <v>100000</v>
      </c>
      <c r="I263" s="4">
        <v>0</v>
      </c>
      <c r="J263">
        <f t="shared" si="4"/>
        <v>1</v>
      </c>
    </row>
    <row r="264" spans="1:10" x14ac:dyDescent="0.25">
      <c r="A264" t="s">
        <v>1407</v>
      </c>
      <c r="B264">
        <v>10</v>
      </c>
      <c r="C264" t="s">
        <v>829</v>
      </c>
      <c r="D264" s="13">
        <v>1950</v>
      </c>
      <c r="E264" t="s">
        <v>833</v>
      </c>
      <c r="F264" t="s">
        <v>1423</v>
      </c>
      <c r="G264">
        <v>0</v>
      </c>
      <c r="H264">
        <v>100000</v>
      </c>
      <c r="I264" s="4">
        <v>0</v>
      </c>
      <c r="J264">
        <f t="shared" si="4"/>
        <v>1</v>
      </c>
    </row>
    <row r="265" spans="1:10" x14ac:dyDescent="0.25">
      <c r="A265" t="s">
        <v>1407</v>
      </c>
      <c r="B265">
        <v>10</v>
      </c>
      <c r="C265" t="s">
        <v>829</v>
      </c>
      <c r="D265" s="13">
        <v>1972</v>
      </c>
      <c r="E265" t="s">
        <v>833</v>
      </c>
      <c r="F265" t="s">
        <v>1422</v>
      </c>
      <c r="G265">
        <v>0</v>
      </c>
      <c r="H265">
        <v>100000</v>
      </c>
      <c r="I265" s="4">
        <v>0</v>
      </c>
      <c r="J265">
        <f t="shared" si="4"/>
        <v>1</v>
      </c>
    </row>
    <row r="266" spans="1:10" x14ac:dyDescent="0.25">
      <c r="A266" t="s">
        <v>1407</v>
      </c>
      <c r="B266">
        <v>10</v>
      </c>
      <c r="C266" t="s">
        <v>830</v>
      </c>
      <c r="D266" s="13">
        <v>1979</v>
      </c>
      <c r="E266" t="s">
        <v>835</v>
      </c>
      <c r="F266" t="s">
        <v>1422</v>
      </c>
      <c r="G266">
        <v>0</v>
      </c>
      <c r="H266">
        <v>100000</v>
      </c>
      <c r="I266" s="4">
        <v>0</v>
      </c>
      <c r="J266">
        <f t="shared" si="4"/>
        <v>1</v>
      </c>
    </row>
    <row r="267" spans="1:10" x14ac:dyDescent="0.25">
      <c r="A267" t="s">
        <v>1407</v>
      </c>
      <c r="B267">
        <v>10</v>
      </c>
      <c r="C267" t="s">
        <v>829</v>
      </c>
      <c r="D267" s="13">
        <v>1948</v>
      </c>
      <c r="E267" t="s">
        <v>858</v>
      </c>
      <c r="F267" t="s">
        <v>1417</v>
      </c>
      <c r="G267">
        <v>0</v>
      </c>
      <c r="H267">
        <v>100000</v>
      </c>
      <c r="I267" s="4">
        <v>0</v>
      </c>
      <c r="J267">
        <f t="shared" si="4"/>
        <v>1</v>
      </c>
    </row>
    <row r="268" spans="1:10" x14ac:dyDescent="0.25">
      <c r="A268" t="s">
        <v>1407</v>
      </c>
      <c r="B268">
        <v>10</v>
      </c>
      <c r="C268" t="s">
        <v>829</v>
      </c>
      <c r="D268" s="13">
        <v>1965</v>
      </c>
      <c r="E268" t="s">
        <v>833</v>
      </c>
      <c r="F268" t="s">
        <v>1420</v>
      </c>
      <c r="G268">
        <v>0</v>
      </c>
      <c r="H268">
        <v>100000</v>
      </c>
      <c r="I268" s="4">
        <v>0</v>
      </c>
      <c r="J268">
        <f t="shared" si="4"/>
        <v>1</v>
      </c>
    </row>
    <row r="269" spans="1:10" x14ac:dyDescent="0.25">
      <c r="A269" t="s">
        <v>1407</v>
      </c>
      <c r="B269">
        <v>10</v>
      </c>
      <c r="C269" t="s">
        <v>830</v>
      </c>
      <c r="D269" s="13">
        <v>1991</v>
      </c>
      <c r="E269" t="s">
        <v>833</v>
      </c>
      <c r="F269" t="s">
        <v>1419</v>
      </c>
      <c r="G269">
        <v>0</v>
      </c>
      <c r="H269">
        <v>100000</v>
      </c>
      <c r="I269" s="4">
        <v>0</v>
      </c>
      <c r="J269">
        <f t="shared" si="4"/>
        <v>1</v>
      </c>
    </row>
    <row r="270" spans="1:10" x14ac:dyDescent="0.25">
      <c r="A270" t="s">
        <v>1407</v>
      </c>
      <c r="B270">
        <v>10</v>
      </c>
      <c r="C270" t="s">
        <v>829</v>
      </c>
      <c r="D270" s="13">
        <v>1977</v>
      </c>
      <c r="E270" t="s">
        <v>864</v>
      </c>
      <c r="F270" t="s">
        <v>1418</v>
      </c>
      <c r="G270">
        <v>0</v>
      </c>
      <c r="H270">
        <v>120000</v>
      </c>
      <c r="I270" s="4">
        <v>0</v>
      </c>
      <c r="J270">
        <f t="shared" si="4"/>
        <v>1</v>
      </c>
    </row>
    <row r="271" spans="1:10" x14ac:dyDescent="0.25">
      <c r="A271" t="s">
        <v>1407</v>
      </c>
      <c r="B271">
        <v>10</v>
      </c>
      <c r="C271" t="s">
        <v>830</v>
      </c>
      <c r="D271" s="13">
        <v>1976</v>
      </c>
      <c r="E271" t="s">
        <v>842</v>
      </c>
      <c r="F271" t="s">
        <v>1418</v>
      </c>
      <c r="G271">
        <v>0</v>
      </c>
      <c r="H271">
        <v>130000</v>
      </c>
      <c r="I271" s="4">
        <v>0</v>
      </c>
      <c r="J271">
        <f t="shared" si="4"/>
        <v>1</v>
      </c>
    </row>
    <row r="272" spans="1:10" x14ac:dyDescent="0.25">
      <c r="A272" t="s">
        <v>1407</v>
      </c>
      <c r="B272">
        <v>10</v>
      </c>
      <c r="C272" t="s">
        <v>830</v>
      </c>
      <c r="D272" s="13">
        <v>1992</v>
      </c>
      <c r="E272" t="s">
        <v>842</v>
      </c>
      <c r="F272" t="s">
        <v>1418</v>
      </c>
      <c r="G272">
        <v>0</v>
      </c>
      <c r="H272">
        <v>130000</v>
      </c>
      <c r="I272" s="4">
        <v>0</v>
      </c>
      <c r="J272">
        <f t="shared" si="4"/>
        <v>1</v>
      </c>
    </row>
    <row r="273" spans="1:10" x14ac:dyDescent="0.25">
      <c r="A273" t="s">
        <v>1416</v>
      </c>
      <c r="B273">
        <v>40</v>
      </c>
      <c r="C273" t="s">
        <v>829</v>
      </c>
      <c r="D273" s="13">
        <v>1989</v>
      </c>
      <c r="E273" t="s">
        <v>833</v>
      </c>
      <c r="F273" t="s">
        <v>1418</v>
      </c>
      <c r="G273">
        <v>0</v>
      </c>
      <c r="H273">
        <v>150000</v>
      </c>
      <c r="I273" s="4">
        <v>0</v>
      </c>
      <c r="J273">
        <f t="shared" si="4"/>
        <v>1</v>
      </c>
    </row>
    <row r="274" spans="1:10" x14ac:dyDescent="0.25">
      <c r="A274" t="s">
        <v>1409</v>
      </c>
      <c r="B274">
        <v>80</v>
      </c>
      <c r="C274" t="s">
        <v>829</v>
      </c>
      <c r="D274" s="13">
        <v>2000</v>
      </c>
      <c r="E274" t="s">
        <v>833</v>
      </c>
      <c r="F274" t="s">
        <v>1419</v>
      </c>
      <c r="G274">
        <v>0</v>
      </c>
      <c r="H274">
        <v>150000</v>
      </c>
      <c r="I274" s="4">
        <v>0</v>
      </c>
      <c r="J274">
        <f t="shared" si="4"/>
        <v>1</v>
      </c>
    </row>
    <row r="275" spans="1:10" x14ac:dyDescent="0.25">
      <c r="A275" t="s">
        <v>1407</v>
      </c>
      <c r="B275">
        <v>10</v>
      </c>
      <c r="C275" t="s">
        <v>829</v>
      </c>
      <c r="D275" s="13">
        <v>1953</v>
      </c>
      <c r="E275" t="s">
        <v>843</v>
      </c>
      <c r="F275" t="s">
        <v>1417</v>
      </c>
      <c r="G275">
        <v>0</v>
      </c>
      <c r="H275">
        <v>150000</v>
      </c>
      <c r="I275" s="4">
        <v>0</v>
      </c>
      <c r="J275">
        <f t="shared" si="4"/>
        <v>1</v>
      </c>
    </row>
    <row r="276" spans="1:10" x14ac:dyDescent="0.25">
      <c r="A276" t="s">
        <v>1407</v>
      </c>
      <c r="B276">
        <v>10</v>
      </c>
      <c r="C276" t="s">
        <v>829</v>
      </c>
      <c r="D276" s="13">
        <v>1983</v>
      </c>
      <c r="E276" t="s">
        <v>833</v>
      </c>
      <c r="F276" t="s">
        <v>1421</v>
      </c>
      <c r="G276">
        <v>1</v>
      </c>
      <c r="H276">
        <v>150000</v>
      </c>
      <c r="I276" s="4">
        <v>0</v>
      </c>
      <c r="J276">
        <f t="shared" si="4"/>
        <v>1</v>
      </c>
    </row>
    <row r="277" spans="1:10" x14ac:dyDescent="0.25">
      <c r="A277" t="s">
        <v>1408</v>
      </c>
      <c r="B277">
        <v>50</v>
      </c>
      <c r="C277" t="s">
        <v>830</v>
      </c>
      <c r="D277" s="13">
        <v>1995</v>
      </c>
      <c r="E277" t="s">
        <v>833</v>
      </c>
      <c r="F277" t="s">
        <v>1419</v>
      </c>
      <c r="G277">
        <v>0</v>
      </c>
      <c r="H277">
        <v>150000</v>
      </c>
      <c r="I277" s="4">
        <v>0</v>
      </c>
      <c r="J277">
        <f t="shared" si="4"/>
        <v>1</v>
      </c>
    </row>
    <row r="278" spans="1:10" x14ac:dyDescent="0.25">
      <c r="A278" t="s">
        <v>1407</v>
      </c>
      <c r="B278">
        <v>10</v>
      </c>
      <c r="C278" t="s">
        <v>829</v>
      </c>
      <c r="D278" s="13">
        <v>1976</v>
      </c>
      <c r="E278" t="s">
        <v>833</v>
      </c>
      <c r="F278" t="s">
        <v>1420</v>
      </c>
      <c r="G278">
        <v>0</v>
      </c>
      <c r="H278">
        <v>150000</v>
      </c>
      <c r="I278" s="4">
        <v>0</v>
      </c>
      <c r="J278">
        <f t="shared" si="4"/>
        <v>1</v>
      </c>
    </row>
    <row r="279" spans="1:10" x14ac:dyDescent="0.25">
      <c r="A279" t="s">
        <v>1407</v>
      </c>
      <c r="B279">
        <v>10</v>
      </c>
      <c r="C279" t="s">
        <v>829</v>
      </c>
      <c r="D279" s="13">
        <v>1951</v>
      </c>
      <c r="E279" t="s">
        <v>832</v>
      </c>
      <c r="F279" t="s">
        <v>1424</v>
      </c>
      <c r="G279">
        <v>0</v>
      </c>
      <c r="H279">
        <v>150000</v>
      </c>
      <c r="I279" s="4">
        <v>0</v>
      </c>
      <c r="J279">
        <f t="shared" si="4"/>
        <v>1</v>
      </c>
    </row>
    <row r="280" spans="1:10" x14ac:dyDescent="0.25">
      <c r="A280" t="s">
        <v>1407</v>
      </c>
      <c r="B280">
        <v>10</v>
      </c>
      <c r="C280" t="s">
        <v>829</v>
      </c>
      <c r="D280" s="13">
        <v>1996</v>
      </c>
      <c r="E280" t="s">
        <v>833</v>
      </c>
      <c r="F280" t="s">
        <v>1422</v>
      </c>
      <c r="G280">
        <v>0</v>
      </c>
      <c r="H280">
        <v>150000</v>
      </c>
      <c r="I280" s="4">
        <v>0</v>
      </c>
      <c r="J280">
        <f t="shared" si="4"/>
        <v>1</v>
      </c>
    </row>
    <row r="281" spans="1:10" x14ac:dyDescent="0.25">
      <c r="A281" t="s">
        <v>1407</v>
      </c>
      <c r="B281">
        <v>10</v>
      </c>
      <c r="C281" t="s">
        <v>829</v>
      </c>
      <c r="D281" s="13">
        <v>1954</v>
      </c>
      <c r="E281" t="s">
        <v>855</v>
      </c>
      <c r="F281" t="s">
        <v>1423</v>
      </c>
      <c r="G281">
        <v>0</v>
      </c>
      <c r="H281">
        <v>200000</v>
      </c>
      <c r="I281" s="4">
        <v>0</v>
      </c>
      <c r="J281">
        <f t="shared" si="4"/>
        <v>1</v>
      </c>
    </row>
    <row r="282" spans="1:10" x14ac:dyDescent="0.25">
      <c r="A282" t="s">
        <v>1407</v>
      </c>
      <c r="B282">
        <v>10</v>
      </c>
      <c r="C282" t="s">
        <v>829</v>
      </c>
      <c r="D282" s="13">
        <v>1962</v>
      </c>
      <c r="E282" t="s">
        <v>842</v>
      </c>
      <c r="F282" t="s">
        <v>1420</v>
      </c>
      <c r="G282">
        <v>0</v>
      </c>
      <c r="H282">
        <v>200000</v>
      </c>
      <c r="I282" s="4">
        <v>0</v>
      </c>
      <c r="J282">
        <f t="shared" si="4"/>
        <v>1</v>
      </c>
    </row>
    <row r="283" spans="1:10" x14ac:dyDescent="0.25">
      <c r="A283" t="s">
        <v>1426</v>
      </c>
      <c r="B283">
        <v>70</v>
      </c>
      <c r="C283" t="s">
        <v>829</v>
      </c>
      <c r="D283" s="13">
        <v>1998</v>
      </c>
      <c r="E283" t="s">
        <v>839</v>
      </c>
      <c r="F283" t="s">
        <v>1417</v>
      </c>
      <c r="G283">
        <v>0</v>
      </c>
      <c r="H283">
        <v>200000</v>
      </c>
      <c r="I283" s="4">
        <v>0</v>
      </c>
      <c r="J283">
        <f t="shared" si="4"/>
        <v>1</v>
      </c>
    </row>
    <row r="284" spans="1:10" x14ac:dyDescent="0.25">
      <c r="A284" t="s">
        <v>1408</v>
      </c>
      <c r="B284">
        <v>50</v>
      </c>
      <c r="C284" t="s">
        <v>830</v>
      </c>
      <c r="D284" s="13">
        <v>1970</v>
      </c>
      <c r="E284" t="s">
        <v>833</v>
      </c>
      <c r="F284" t="s">
        <v>1424</v>
      </c>
      <c r="G284">
        <v>0</v>
      </c>
      <c r="H284">
        <v>209811.36</v>
      </c>
      <c r="I284" s="4">
        <v>0</v>
      </c>
      <c r="J284">
        <f t="shared" si="4"/>
        <v>1</v>
      </c>
    </row>
    <row r="285" spans="1:10" x14ac:dyDescent="0.25">
      <c r="A285" t="s">
        <v>1426</v>
      </c>
      <c r="B285">
        <v>70</v>
      </c>
      <c r="C285" t="s">
        <v>829</v>
      </c>
      <c r="D285" s="13">
        <v>2002</v>
      </c>
      <c r="E285" t="s">
        <v>833</v>
      </c>
      <c r="F285" t="s">
        <v>1417</v>
      </c>
      <c r="G285">
        <v>0</v>
      </c>
      <c r="H285">
        <v>240000</v>
      </c>
      <c r="I285" s="4">
        <v>0</v>
      </c>
      <c r="J285">
        <f t="shared" si="4"/>
        <v>1</v>
      </c>
    </row>
    <row r="286" spans="1:10" x14ac:dyDescent="0.25">
      <c r="A286" t="s">
        <v>1414</v>
      </c>
      <c r="B286">
        <v>20</v>
      </c>
      <c r="C286" t="s">
        <v>829</v>
      </c>
      <c r="D286" s="13">
        <v>1979</v>
      </c>
      <c r="E286" t="s">
        <v>833</v>
      </c>
      <c r="F286" t="s">
        <v>1418</v>
      </c>
      <c r="G286">
        <v>0</v>
      </c>
      <c r="H286">
        <v>250000</v>
      </c>
      <c r="I286" s="4">
        <v>0</v>
      </c>
      <c r="J286">
        <f t="shared" si="4"/>
        <v>1</v>
      </c>
    </row>
    <row r="287" spans="1:10" x14ac:dyDescent="0.25">
      <c r="A287" t="s">
        <v>1407</v>
      </c>
      <c r="B287">
        <v>10</v>
      </c>
      <c r="C287" t="s">
        <v>829</v>
      </c>
      <c r="D287" s="13">
        <v>1962</v>
      </c>
      <c r="E287" t="s">
        <v>853</v>
      </c>
      <c r="F287" t="s">
        <v>1421</v>
      </c>
      <c r="G287">
        <v>0</v>
      </c>
      <c r="H287">
        <v>260000</v>
      </c>
      <c r="I287" s="4">
        <v>0</v>
      </c>
      <c r="J287">
        <f t="shared" si="4"/>
        <v>1</v>
      </c>
    </row>
    <row r="288" spans="1:10" x14ac:dyDescent="0.25">
      <c r="A288" t="s">
        <v>1408</v>
      </c>
      <c r="B288">
        <v>50</v>
      </c>
      <c r="C288" t="s">
        <v>829</v>
      </c>
      <c r="D288" s="13">
        <v>1981</v>
      </c>
      <c r="E288" t="s">
        <v>841</v>
      </c>
      <c r="F288" t="s">
        <v>1424</v>
      </c>
      <c r="G288">
        <v>0</v>
      </c>
      <c r="H288" s="4">
        <v>3000000</v>
      </c>
      <c r="I288" s="4">
        <v>0</v>
      </c>
      <c r="J288">
        <f t="shared" si="4"/>
        <v>1</v>
      </c>
    </row>
    <row r="289" spans="1:10" x14ac:dyDescent="0.25">
      <c r="A289" t="s">
        <v>1426</v>
      </c>
      <c r="B289">
        <v>70</v>
      </c>
      <c r="C289" t="s">
        <v>829</v>
      </c>
      <c r="D289" s="13">
        <v>1984</v>
      </c>
      <c r="E289" t="s">
        <v>833</v>
      </c>
      <c r="F289" t="s">
        <v>1422</v>
      </c>
      <c r="G289">
        <v>0</v>
      </c>
      <c r="H289">
        <v>360000</v>
      </c>
      <c r="I289" s="4">
        <v>0</v>
      </c>
      <c r="J289">
        <f t="shared" si="4"/>
        <v>1</v>
      </c>
    </row>
    <row r="290" spans="1:10" x14ac:dyDescent="0.25">
      <c r="A290" t="s">
        <v>1414</v>
      </c>
      <c r="B290">
        <v>20</v>
      </c>
      <c r="C290" t="s">
        <v>829</v>
      </c>
      <c r="D290" s="13">
        <v>1971</v>
      </c>
      <c r="E290" t="s">
        <v>833</v>
      </c>
      <c r="F290" t="s">
        <v>1417</v>
      </c>
      <c r="G290">
        <v>0</v>
      </c>
      <c r="H290">
        <v>40000</v>
      </c>
      <c r="I290" s="4">
        <v>0</v>
      </c>
      <c r="J290">
        <f t="shared" si="4"/>
        <v>1</v>
      </c>
    </row>
    <row r="291" spans="1:10" x14ac:dyDescent="0.25">
      <c r="A291" t="s">
        <v>1426</v>
      </c>
      <c r="B291">
        <v>70</v>
      </c>
      <c r="C291" t="s">
        <v>829</v>
      </c>
      <c r="D291" s="13">
        <v>2001</v>
      </c>
      <c r="E291" t="s">
        <v>842</v>
      </c>
      <c r="F291" t="s">
        <v>1422</v>
      </c>
      <c r="G291">
        <v>0</v>
      </c>
      <c r="H291">
        <v>400000</v>
      </c>
      <c r="I291" s="4">
        <v>0</v>
      </c>
      <c r="J291">
        <f t="shared" si="4"/>
        <v>1</v>
      </c>
    </row>
    <row r="292" spans="1:10" x14ac:dyDescent="0.25">
      <c r="A292" t="s">
        <v>1426</v>
      </c>
      <c r="B292">
        <v>70</v>
      </c>
      <c r="C292" t="s">
        <v>830</v>
      </c>
      <c r="D292" s="13">
        <v>1967</v>
      </c>
      <c r="E292" t="s">
        <v>881</v>
      </c>
      <c r="F292" t="s">
        <v>1421</v>
      </c>
      <c r="G292">
        <v>0</v>
      </c>
      <c r="H292">
        <v>400000</v>
      </c>
      <c r="I292" s="4">
        <v>0</v>
      </c>
      <c r="J292">
        <f t="shared" si="4"/>
        <v>1</v>
      </c>
    </row>
    <row r="293" spans="1:10" x14ac:dyDescent="0.25">
      <c r="A293" t="s">
        <v>1414</v>
      </c>
      <c r="B293">
        <v>20</v>
      </c>
      <c r="C293" t="s">
        <v>830</v>
      </c>
      <c r="D293" s="13">
        <v>1982</v>
      </c>
      <c r="E293" t="s">
        <v>844</v>
      </c>
      <c r="F293" t="s">
        <v>1423</v>
      </c>
      <c r="G293">
        <v>0</v>
      </c>
      <c r="H293">
        <v>5000</v>
      </c>
      <c r="I293" s="4">
        <v>0</v>
      </c>
      <c r="J293">
        <f t="shared" si="4"/>
        <v>1</v>
      </c>
    </row>
    <row r="294" spans="1:10" x14ac:dyDescent="0.25">
      <c r="A294" t="s">
        <v>1426</v>
      </c>
      <c r="B294">
        <v>70</v>
      </c>
      <c r="C294" t="s">
        <v>830</v>
      </c>
      <c r="D294" s="13">
        <v>1965</v>
      </c>
      <c r="E294" t="s">
        <v>839</v>
      </c>
      <c r="F294" t="s">
        <v>1418</v>
      </c>
      <c r="G294">
        <v>0</v>
      </c>
      <c r="H294">
        <v>600000</v>
      </c>
      <c r="I294" s="4">
        <v>0</v>
      </c>
      <c r="J294">
        <f t="shared" si="4"/>
        <v>1</v>
      </c>
    </row>
    <row r="295" spans="1:10" x14ac:dyDescent="0.25">
      <c r="A295" t="s">
        <v>1409</v>
      </c>
      <c r="B295">
        <v>80</v>
      </c>
      <c r="C295" t="s">
        <v>829</v>
      </c>
      <c r="D295" s="13">
        <v>2002</v>
      </c>
      <c r="E295" t="s">
        <v>833</v>
      </c>
      <c r="F295" t="s">
        <v>1421</v>
      </c>
      <c r="G295">
        <v>0</v>
      </c>
      <c r="H295">
        <v>70000</v>
      </c>
      <c r="I295" s="4">
        <v>0</v>
      </c>
      <c r="J295">
        <f t="shared" si="4"/>
        <v>1</v>
      </c>
    </row>
    <row r="296" spans="1:10" x14ac:dyDescent="0.25">
      <c r="A296" t="s">
        <v>1426</v>
      </c>
      <c r="B296">
        <v>70</v>
      </c>
      <c r="C296" t="s">
        <v>829</v>
      </c>
      <c r="D296" s="13">
        <v>1971</v>
      </c>
      <c r="E296" t="s">
        <v>833</v>
      </c>
      <c r="F296" t="s">
        <v>1420</v>
      </c>
      <c r="G296">
        <v>0</v>
      </c>
      <c r="H296">
        <v>800000</v>
      </c>
      <c r="I296" s="4">
        <v>0</v>
      </c>
      <c r="J296">
        <f t="shared" si="4"/>
        <v>1</v>
      </c>
    </row>
    <row r="297" spans="1:10" x14ac:dyDescent="0.25">
      <c r="A297" t="s">
        <v>1408</v>
      </c>
      <c r="B297">
        <v>50</v>
      </c>
      <c r="C297" t="s">
        <v>829</v>
      </c>
      <c r="D297" s="13">
        <v>1983</v>
      </c>
      <c r="E297" t="s">
        <v>853</v>
      </c>
      <c r="F297" t="s">
        <v>1424</v>
      </c>
      <c r="G297">
        <v>0</v>
      </c>
      <c r="H297">
        <v>800000</v>
      </c>
      <c r="I297" s="4">
        <v>0</v>
      </c>
      <c r="J297">
        <f t="shared" si="4"/>
        <v>1</v>
      </c>
    </row>
    <row r="298" spans="1:10" x14ac:dyDescent="0.25">
      <c r="A298" t="s">
        <v>1408</v>
      </c>
      <c r="B298">
        <v>50</v>
      </c>
      <c r="C298" t="s">
        <v>829</v>
      </c>
      <c r="D298" s="13">
        <v>1953</v>
      </c>
      <c r="E298" t="s">
        <v>842</v>
      </c>
      <c r="F298" t="s">
        <v>1422</v>
      </c>
      <c r="G298">
        <v>0</v>
      </c>
      <c r="H298">
        <v>1000000</v>
      </c>
      <c r="I298" s="4">
        <v>0</v>
      </c>
      <c r="J298">
        <f t="shared" si="4"/>
        <v>1</v>
      </c>
    </row>
  </sheetData>
  <autoFilter ref="A1:J298" xr:uid="{262FC011-28B3-4EAD-AAB6-13496E760DB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8E8D-6155-4045-ABB8-4C13A08A1970}">
  <sheetPr>
    <tabColor theme="6" tint="0.39997558519241921"/>
  </sheetPr>
  <dimension ref="A1:H290"/>
  <sheetViews>
    <sheetView tabSelected="1" workbookViewId="0">
      <selection activeCell="E26" sqref="E26"/>
    </sheetView>
  </sheetViews>
  <sheetFormatPr defaultRowHeight="15" x14ac:dyDescent="0.25"/>
  <cols>
    <col min="1" max="1" width="28.7109375" bestFit="1" customWidth="1"/>
    <col min="2" max="2" width="4.5703125" bestFit="1" customWidth="1"/>
    <col min="3" max="3" width="14.42578125" bestFit="1" customWidth="1"/>
    <col min="4" max="4" width="40.7109375" bestFit="1" customWidth="1"/>
    <col min="5" max="5" width="29.85546875" bestFit="1" customWidth="1"/>
    <col min="6" max="6" width="8" bestFit="1" customWidth="1"/>
    <col min="7" max="7" width="12.85546875" bestFit="1" customWidth="1"/>
    <col min="8" max="8" width="18.7109375" bestFit="1" customWidth="1"/>
  </cols>
  <sheetData>
    <row r="1" spans="1:8" x14ac:dyDescent="0.25">
      <c r="A1" s="1" t="s">
        <v>1625</v>
      </c>
      <c r="B1" s="1" t="s">
        <v>1</v>
      </c>
      <c r="C1" s="1" t="s">
        <v>2</v>
      </c>
      <c r="D1" s="1" t="s">
        <v>3</v>
      </c>
      <c r="E1" s="1" t="s">
        <v>1626</v>
      </c>
      <c r="F1" s="1" t="s">
        <v>7</v>
      </c>
      <c r="G1" s="1" t="s">
        <v>938</v>
      </c>
      <c r="H1" s="1" t="s">
        <v>1628</v>
      </c>
    </row>
    <row r="2" spans="1:8" x14ac:dyDescent="0.25">
      <c r="A2" s="10" t="s">
        <v>1416</v>
      </c>
      <c r="B2" t="s">
        <v>829</v>
      </c>
      <c r="C2">
        <v>1997</v>
      </c>
      <c r="D2" t="s">
        <v>833</v>
      </c>
      <c r="E2" t="s">
        <v>1417</v>
      </c>
      <c r="F2">
        <v>1</v>
      </c>
      <c r="G2">
        <v>0</v>
      </c>
      <c r="H2">
        <v>46</v>
      </c>
    </row>
    <row r="3" spans="1:8" x14ac:dyDescent="0.25">
      <c r="A3" s="7" t="s">
        <v>1407</v>
      </c>
      <c r="B3" t="s">
        <v>829</v>
      </c>
      <c r="C3">
        <v>1971</v>
      </c>
      <c r="D3" t="s">
        <v>877</v>
      </c>
      <c r="E3" t="s">
        <v>1424</v>
      </c>
      <c r="F3">
        <v>1</v>
      </c>
      <c r="G3">
        <v>0</v>
      </c>
      <c r="H3">
        <v>56</v>
      </c>
    </row>
    <row r="4" spans="1:8" x14ac:dyDescent="0.25">
      <c r="A4" s="7" t="s">
        <v>1407</v>
      </c>
      <c r="B4" t="s">
        <v>829</v>
      </c>
      <c r="C4">
        <v>1988</v>
      </c>
      <c r="D4" t="s">
        <v>833</v>
      </c>
      <c r="E4" t="s">
        <v>1405</v>
      </c>
      <c r="G4">
        <v>0</v>
      </c>
      <c r="H4">
        <v>28</v>
      </c>
    </row>
    <row r="5" spans="1:8" x14ac:dyDescent="0.25">
      <c r="A5" s="7" t="s">
        <v>1414</v>
      </c>
      <c r="B5" t="s">
        <v>829</v>
      </c>
      <c r="C5">
        <v>1996</v>
      </c>
      <c r="D5" t="s">
        <v>833</v>
      </c>
      <c r="E5" t="s">
        <v>1405</v>
      </c>
      <c r="G5">
        <v>0</v>
      </c>
      <c r="H5">
        <v>13</v>
      </c>
    </row>
    <row r="6" spans="1:8" x14ac:dyDescent="0.25">
      <c r="A6" s="8" t="s">
        <v>1409</v>
      </c>
      <c r="B6" t="s">
        <v>829</v>
      </c>
      <c r="C6">
        <v>1997</v>
      </c>
      <c r="D6" t="s">
        <v>862</v>
      </c>
      <c r="E6" t="s">
        <v>1418</v>
      </c>
      <c r="G6">
        <v>0</v>
      </c>
      <c r="H6">
        <v>32</v>
      </c>
    </row>
    <row r="7" spans="1:8" x14ac:dyDescent="0.25">
      <c r="A7" s="8" t="s">
        <v>1416</v>
      </c>
      <c r="B7" t="s">
        <v>829</v>
      </c>
      <c r="C7">
        <v>1997</v>
      </c>
      <c r="D7" t="s">
        <v>868</v>
      </c>
      <c r="E7" t="s">
        <v>1423</v>
      </c>
      <c r="G7">
        <v>0</v>
      </c>
      <c r="H7">
        <v>32</v>
      </c>
    </row>
    <row r="8" spans="1:8" x14ac:dyDescent="0.25">
      <c r="A8" s="8" t="s">
        <v>1409</v>
      </c>
      <c r="B8" t="s">
        <v>829</v>
      </c>
      <c r="C8">
        <v>1989</v>
      </c>
      <c r="D8" t="s">
        <v>833</v>
      </c>
      <c r="E8" t="s">
        <v>1418</v>
      </c>
      <c r="G8">
        <v>0</v>
      </c>
      <c r="H8">
        <v>32</v>
      </c>
    </row>
    <row r="9" spans="1:8" x14ac:dyDescent="0.25">
      <c r="A9" s="8" t="s">
        <v>1409</v>
      </c>
      <c r="B9" t="s">
        <v>829</v>
      </c>
      <c r="C9">
        <v>1999</v>
      </c>
      <c r="D9" t="s">
        <v>833</v>
      </c>
      <c r="E9" t="s">
        <v>1419</v>
      </c>
      <c r="F9">
        <v>1</v>
      </c>
      <c r="G9">
        <v>0</v>
      </c>
      <c r="H9">
        <v>36</v>
      </c>
    </row>
    <row r="10" spans="1:8" x14ac:dyDescent="0.25">
      <c r="A10" s="7" t="s">
        <v>1407</v>
      </c>
      <c r="B10" t="s">
        <v>829</v>
      </c>
      <c r="C10">
        <v>1974</v>
      </c>
      <c r="D10" t="s">
        <v>869</v>
      </c>
      <c r="E10" t="s">
        <v>1418</v>
      </c>
      <c r="G10">
        <v>0</v>
      </c>
      <c r="H10">
        <v>36</v>
      </c>
    </row>
    <row r="11" spans="1:8" x14ac:dyDescent="0.25">
      <c r="A11" s="8" t="s">
        <v>1409</v>
      </c>
      <c r="B11" t="s">
        <v>829</v>
      </c>
      <c r="C11">
        <v>1995</v>
      </c>
      <c r="D11" t="s">
        <v>833</v>
      </c>
      <c r="E11" t="s">
        <v>1417</v>
      </c>
      <c r="G11">
        <v>0</v>
      </c>
      <c r="H11">
        <v>36</v>
      </c>
    </row>
    <row r="12" spans="1:8" x14ac:dyDescent="0.25">
      <c r="A12" s="7" t="s">
        <v>1407</v>
      </c>
      <c r="B12" t="s">
        <v>829</v>
      </c>
      <c r="C12">
        <v>1990</v>
      </c>
      <c r="D12" t="s">
        <v>833</v>
      </c>
      <c r="E12" t="s">
        <v>1423</v>
      </c>
      <c r="G12">
        <v>0</v>
      </c>
      <c r="H12">
        <v>36</v>
      </c>
    </row>
    <row r="13" spans="1:8" x14ac:dyDescent="0.25">
      <c r="A13" s="8" t="s">
        <v>1416</v>
      </c>
      <c r="B13" t="s">
        <v>830</v>
      </c>
      <c r="C13">
        <v>1957</v>
      </c>
      <c r="D13" t="s">
        <v>833</v>
      </c>
      <c r="E13" t="s">
        <v>1423</v>
      </c>
      <c r="G13">
        <v>0</v>
      </c>
      <c r="H13">
        <v>36</v>
      </c>
    </row>
    <row r="14" spans="1:8" x14ac:dyDescent="0.25">
      <c r="A14" s="8" t="s">
        <v>1408</v>
      </c>
      <c r="B14" t="s">
        <v>829</v>
      </c>
      <c r="C14">
        <v>1989</v>
      </c>
      <c r="D14" t="s">
        <v>833</v>
      </c>
      <c r="E14" t="s">
        <v>1424</v>
      </c>
      <c r="G14">
        <v>0</v>
      </c>
      <c r="H14">
        <v>36</v>
      </c>
    </row>
    <row r="15" spans="1:8" x14ac:dyDescent="0.25">
      <c r="A15" s="7" t="s">
        <v>1407</v>
      </c>
      <c r="B15" t="s">
        <v>829</v>
      </c>
      <c r="C15">
        <v>1976</v>
      </c>
      <c r="D15" t="s">
        <v>833</v>
      </c>
      <c r="E15" t="s">
        <v>1405</v>
      </c>
      <c r="G15">
        <v>0</v>
      </c>
      <c r="H15">
        <v>36</v>
      </c>
    </row>
    <row r="16" spans="1:8" x14ac:dyDescent="0.25">
      <c r="A16" s="8" t="s">
        <v>1409</v>
      </c>
      <c r="B16" t="s">
        <v>829</v>
      </c>
      <c r="C16">
        <v>2002</v>
      </c>
      <c r="D16" t="s">
        <v>833</v>
      </c>
      <c r="E16" t="s">
        <v>1418</v>
      </c>
      <c r="G16">
        <v>0</v>
      </c>
      <c r="H16">
        <v>36</v>
      </c>
    </row>
    <row r="17" spans="1:8" x14ac:dyDescent="0.25">
      <c r="A17" s="7" t="s">
        <v>1414</v>
      </c>
      <c r="B17" t="s">
        <v>829</v>
      </c>
      <c r="C17">
        <v>1982</v>
      </c>
      <c r="D17" t="s">
        <v>833</v>
      </c>
      <c r="E17" t="s">
        <v>1417</v>
      </c>
      <c r="F17">
        <v>1</v>
      </c>
      <c r="G17">
        <v>0</v>
      </c>
      <c r="H17">
        <v>36</v>
      </c>
    </row>
    <row r="18" spans="1:8" x14ac:dyDescent="0.25">
      <c r="A18" s="8" t="s">
        <v>1408</v>
      </c>
      <c r="B18" t="s">
        <v>830</v>
      </c>
      <c r="C18">
        <v>1986</v>
      </c>
      <c r="D18" t="s">
        <v>833</v>
      </c>
      <c r="E18" t="s">
        <v>1422</v>
      </c>
      <c r="G18">
        <v>0</v>
      </c>
      <c r="H18">
        <v>36</v>
      </c>
    </row>
    <row r="19" spans="1:8" x14ac:dyDescent="0.25">
      <c r="A19" s="8" t="s">
        <v>1408</v>
      </c>
      <c r="B19" t="s">
        <v>829</v>
      </c>
      <c r="C19">
        <v>1971</v>
      </c>
      <c r="D19" t="s">
        <v>833</v>
      </c>
      <c r="E19" t="s">
        <v>1420</v>
      </c>
      <c r="G19">
        <v>0</v>
      </c>
      <c r="H19">
        <v>36</v>
      </c>
    </row>
    <row r="20" spans="1:8" x14ac:dyDescent="0.25">
      <c r="A20" s="8" t="s">
        <v>1409</v>
      </c>
      <c r="B20" t="s">
        <v>830</v>
      </c>
      <c r="C20">
        <v>1981</v>
      </c>
      <c r="D20" t="s">
        <v>833</v>
      </c>
      <c r="E20" t="s">
        <v>1417</v>
      </c>
      <c r="G20">
        <v>0</v>
      </c>
      <c r="H20">
        <v>36</v>
      </c>
    </row>
    <row r="21" spans="1:8" x14ac:dyDescent="0.25">
      <c r="A21" s="8" t="s">
        <v>1409</v>
      </c>
      <c r="B21" t="s">
        <v>829</v>
      </c>
      <c r="C21">
        <v>1983</v>
      </c>
      <c r="D21" t="s">
        <v>833</v>
      </c>
      <c r="E21" t="s">
        <v>1420</v>
      </c>
      <c r="F21">
        <v>1</v>
      </c>
      <c r="G21">
        <v>0</v>
      </c>
      <c r="H21">
        <v>36</v>
      </c>
    </row>
    <row r="22" spans="1:8" x14ac:dyDescent="0.25">
      <c r="A22" s="7" t="s">
        <v>1414</v>
      </c>
      <c r="B22" t="s">
        <v>829</v>
      </c>
      <c r="C22">
        <v>1976</v>
      </c>
      <c r="D22" t="s">
        <v>835</v>
      </c>
      <c r="E22" t="s">
        <v>1417</v>
      </c>
      <c r="G22">
        <v>0</v>
      </c>
      <c r="H22">
        <v>18</v>
      </c>
    </row>
    <row r="23" spans="1:8" x14ac:dyDescent="0.25">
      <c r="A23" s="7" t="s">
        <v>1416</v>
      </c>
      <c r="B23" t="s">
        <v>829</v>
      </c>
      <c r="C23">
        <v>1982</v>
      </c>
      <c r="D23" t="s">
        <v>835</v>
      </c>
      <c r="E23" t="s">
        <v>1417</v>
      </c>
      <c r="G23">
        <v>0</v>
      </c>
      <c r="H23">
        <v>18</v>
      </c>
    </row>
    <row r="24" spans="1:8" x14ac:dyDescent="0.25">
      <c r="A24" s="7" t="s">
        <v>1408</v>
      </c>
      <c r="B24" t="s">
        <v>829</v>
      </c>
      <c r="C24">
        <v>1990</v>
      </c>
      <c r="D24" t="s">
        <v>833</v>
      </c>
      <c r="E24" t="s">
        <v>1421</v>
      </c>
      <c r="G24">
        <v>0</v>
      </c>
      <c r="H24">
        <v>18</v>
      </c>
    </row>
    <row r="25" spans="1:8" x14ac:dyDescent="0.25">
      <c r="A25" s="7" t="s">
        <v>1408</v>
      </c>
      <c r="B25" t="s">
        <v>830</v>
      </c>
      <c r="C25">
        <v>1961</v>
      </c>
      <c r="D25" t="s">
        <v>839</v>
      </c>
      <c r="E25" t="s">
        <v>1420</v>
      </c>
      <c r="G25">
        <v>0</v>
      </c>
      <c r="H25">
        <v>12</v>
      </c>
    </row>
    <row r="26" spans="1:8" x14ac:dyDescent="0.25">
      <c r="A26" s="7" t="s">
        <v>1407</v>
      </c>
      <c r="B26" t="s">
        <v>829</v>
      </c>
      <c r="C26">
        <v>1979</v>
      </c>
      <c r="D26" t="s">
        <v>833</v>
      </c>
      <c r="E26" t="s">
        <v>1405</v>
      </c>
      <c r="G26">
        <v>0</v>
      </c>
      <c r="H26">
        <v>24</v>
      </c>
    </row>
    <row r="27" spans="1:8" x14ac:dyDescent="0.25">
      <c r="A27" s="7" t="s">
        <v>1409</v>
      </c>
      <c r="B27" t="s">
        <v>829</v>
      </c>
      <c r="C27">
        <v>1992</v>
      </c>
      <c r="D27" t="s">
        <v>833</v>
      </c>
      <c r="E27" t="s">
        <v>1418</v>
      </c>
      <c r="G27">
        <v>0</v>
      </c>
      <c r="H27">
        <v>24</v>
      </c>
    </row>
    <row r="28" spans="1:8" x14ac:dyDescent="0.25">
      <c r="A28" s="7" t="s">
        <v>1416</v>
      </c>
      <c r="B28" t="s">
        <v>829</v>
      </c>
      <c r="C28">
        <v>1986</v>
      </c>
      <c r="D28" t="s">
        <v>846</v>
      </c>
      <c r="E28" t="s">
        <v>1405</v>
      </c>
      <c r="G28">
        <v>0</v>
      </c>
      <c r="H28">
        <v>24</v>
      </c>
    </row>
    <row r="29" spans="1:8" x14ac:dyDescent="0.25">
      <c r="A29" s="7" t="s">
        <v>1409</v>
      </c>
      <c r="B29" t="s">
        <v>829</v>
      </c>
      <c r="C29">
        <v>2004</v>
      </c>
      <c r="D29" t="s">
        <v>854</v>
      </c>
      <c r="E29" t="s">
        <v>1420</v>
      </c>
      <c r="G29">
        <v>0</v>
      </c>
      <c r="H29">
        <v>24</v>
      </c>
    </row>
    <row r="30" spans="1:8" x14ac:dyDescent="0.25">
      <c r="A30" s="7" t="s">
        <v>1415</v>
      </c>
      <c r="B30" t="s">
        <v>829</v>
      </c>
      <c r="C30">
        <v>2002</v>
      </c>
      <c r="D30" t="s">
        <v>846</v>
      </c>
      <c r="E30" t="s">
        <v>1418</v>
      </c>
      <c r="G30">
        <v>0</v>
      </c>
      <c r="H30">
        <v>24</v>
      </c>
    </row>
    <row r="31" spans="1:8" x14ac:dyDescent="0.25">
      <c r="A31" s="7" t="s">
        <v>1409</v>
      </c>
      <c r="B31" t="s">
        <v>830</v>
      </c>
      <c r="C31">
        <v>1982</v>
      </c>
      <c r="D31" t="s">
        <v>833</v>
      </c>
      <c r="E31" t="s">
        <v>1422</v>
      </c>
      <c r="G31">
        <v>0</v>
      </c>
      <c r="H31">
        <v>24</v>
      </c>
    </row>
    <row r="32" spans="1:8" x14ac:dyDescent="0.25">
      <c r="A32" s="7" t="s">
        <v>1409</v>
      </c>
      <c r="B32" t="s">
        <v>829</v>
      </c>
      <c r="C32">
        <v>1980</v>
      </c>
      <c r="D32" t="s">
        <v>833</v>
      </c>
      <c r="E32" t="s">
        <v>1418</v>
      </c>
      <c r="G32">
        <v>0</v>
      </c>
      <c r="H32">
        <v>24</v>
      </c>
    </row>
    <row r="33" spans="1:8" x14ac:dyDescent="0.25">
      <c r="A33" s="7" t="s">
        <v>1407</v>
      </c>
      <c r="B33" t="s">
        <v>829</v>
      </c>
      <c r="C33">
        <v>1987</v>
      </c>
      <c r="D33" t="s">
        <v>833</v>
      </c>
      <c r="E33" t="s">
        <v>1419</v>
      </c>
      <c r="G33">
        <v>0</v>
      </c>
      <c r="H33">
        <v>24</v>
      </c>
    </row>
    <row r="34" spans="1:8" x14ac:dyDescent="0.25">
      <c r="A34" s="7" t="s">
        <v>1408</v>
      </c>
      <c r="B34" t="s">
        <v>829</v>
      </c>
      <c r="C34">
        <v>1992</v>
      </c>
      <c r="D34" t="s">
        <v>833</v>
      </c>
      <c r="E34" t="s">
        <v>1420</v>
      </c>
      <c r="G34">
        <v>0</v>
      </c>
      <c r="H34">
        <v>24</v>
      </c>
    </row>
    <row r="35" spans="1:8" x14ac:dyDescent="0.25">
      <c r="A35" s="7" t="s">
        <v>1414</v>
      </c>
      <c r="B35" t="s">
        <v>829</v>
      </c>
      <c r="C35">
        <v>2001</v>
      </c>
      <c r="D35" t="s">
        <v>833</v>
      </c>
      <c r="E35" t="s">
        <v>1418</v>
      </c>
      <c r="G35">
        <v>0</v>
      </c>
      <c r="H35">
        <v>12</v>
      </c>
    </row>
    <row r="36" spans="1:8" x14ac:dyDescent="0.25">
      <c r="A36" s="7" t="s">
        <v>1414</v>
      </c>
      <c r="B36" t="s">
        <v>829</v>
      </c>
      <c r="C36">
        <v>2007</v>
      </c>
      <c r="D36" t="s">
        <v>833</v>
      </c>
      <c r="E36" t="s">
        <v>1420</v>
      </c>
      <c r="G36">
        <v>0</v>
      </c>
      <c r="H36">
        <v>12</v>
      </c>
    </row>
    <row r="37" spans="1:8" x14ac:dyDescent="0.25">
      <c r="A37" s="7" t="s">
        <v>1414</v>
      </c>
      <c r="B37" t="s">
        <v>830</v>
      </c>
      <c r="C37">
        <v>2002</v>
      </c>
      <c r="D37" t="s">
        <v>833</v>
      </c>
      <c r="E37" t="s">
        <v>1422</v>
      </c>
      <c r="G37">
        <v>0</v>
      </c>
      <c r="H37">
        <v>12</v>
      </c>
    </row>
    <row r="38" spans="1:8" x14ac:dyDescent="0.25">
      <c r="A38" s="7" t="s">
        <v>1414</v>
      </c>
      <c r="B38" t="s">
        <v>829</v>
      </c>
      <c r="C38">
        <v>2001</v>
      </c>
      <c r="D38" t="s">
        <v>876</v>
      </c>
      <c r="E38" t="s">
        <v>1418</v>
      </c>
      <c r="G38">
        <v>0</v>
      </c>
      <c r="H38">
        <v>12</v>
      </c>
    </row>
    <row r="39" spans="1:8" x14ac:dyDescent="0.25">
      <c r="A39" s="7" t="s">
        <v>1414</v>
      </c>
      <c r="B39" t="s">
        <v>829</v>
      </c>
      <c r="C39">
        <v>1981</v>
      </c>
      <c r="D39" t="s">
        <v>833</v>
      </c>
      <c r="E39" t="s">
        <v>1422</v>
      </c>
      <c r="G39">
        <v>0</v>
      </c>
      <c r="H39">
        <v>12</v>
      </c>
    </row>
    <row r="40" spans="1:8" x14ac:dyDescent="0.25">
      <c r="A40" s="8" t="s">
        <v>1409</v>
      </c>
      <c r="B40" t="s">
        <v>829</v>
      </c>
      <c r="C40">
        <v>1970</v>
      </c>
      <c r="D40" t="s">
        <v>833</v>
      </c>
      <c r="E40" t="s">
        <v>1417</v>
      </c>
      <c r="G40">
        <v>0</v>
      </c>
      <c r="H40">
        <v>12</v>
      </c>
    </row>
    <row r="41" spans="1:8" x14ac:dyDescent="0.25">
      <c r="A41" s="8" t="s">
        <v>1409</v>
      </c>
      <c r="B41" t="s">
        <v>829</v>
      </c>
      <c r="C41">
        <v>1998</v>
      </c>
      <c r="D41" t="s">
        <v>833</v>
      </c>
      <c r="E41" t="s">
        <v>1422</v>
      </c>
      <c r="G41">
        <v>0</v>
      </c>
      <c r="H41">
        <v>480</v>
      </c>
    </row>
    <row r="42" spans="1:8" x14ac:dyDescent="0.25">
      <c r="A42" s="8" t="s">
        <v>1409</v>
      </c>
      <c r="B42" t="s">
        <v>829</v>
      </c>
      <c r="C42">
        <v>1983</v>
      </c>
      <c r="D42" t="s">
        <v>833</v>
      </c>
      <c r="E42" t="s">
        <v>1405</v>
      </c>
      <c r="G42">
        <v>0</v>
      </c>
      <c r="H42">
        <v>480</v>
      </c>
    </row>
    <row r="43" spans="1:8" x14ac:dyDescent="0.25">
      <c r="A43" s="9" t="s">
        <v>1426</v>
      </c>
      <c r="B43" t="s">
        <v>829</v>
      </c>
      <c r="C43">
        <v>1983</v>
      </c>
      <c r="D43" t="s">
        <v>833</v>
      </c>
      <c r="E43" t="s">
        <v>1417</v>
      </c>
      <c r="G43">
        <v>0</v>
      </c>
      <c r="H43">
        <v>480</v>
      </c>
    </row>
    <row r="44" spans="1:8" x14ac:dyDescent="0.25">
      <c r="A44" s="8" t="s">
        <v>1416</v>
      </c>
      <c r="B44" t="s">
        <v>829</v>
      </c>
      <c r="C44">
        <v>1966</v>
      </c>
      <c r="D44" t="s">
        <v>842</v>
      </c>
      <c r="E44" t="s">
        <v>1417</v>
      </c>
      <c r="G44">
        <v>0</v>
      </c>
      <c r="H44">
        <v>480</v>
      </c>
    </row>
    <row r="45" spans="1:8" x14ac:dyDescent="0.25">
      <c r="A45" s="8" t="s">
        <v>1408</v>
      </c>
      <c r="B45" t="s">
        <v>829</v>
      </c>
      <c r="C45">
        <v>1983</v>
      </c>
      <c r="D45" t="s">
        <v>840</v>
      </c>
      <c r="E45" t="s">
        <v>1420</v>
      </c>
      <c r="G45">
        <v>0</v>
      </c>
      <c r="H45">
        <v>10</v>
      </c>
    </row>
    <row r="46" spans="1:8" x14ac:dyDescent="0.25">
      <c r="A46" s="8" t="s">
        <v>1408</v>
      </c>
      <c r="B46" t="s">
        <v>829</v>
      </c>
      <c r="C46">
        <v>1966</v>
      </c>
      <c r="D46" t="s">
        <v>833</v>
      </c>
      <c r="E46" t="s">
        <v>1420</v>
      </c>
      <c r="G46">
        <v>0</v>
      </c>
      <c r="H46">
        <v>10</v>
      </c>
    </row>
    <row r="47" spans="1:8" x14ac:dyDescent="0.25">
      <c r="A47" s="8" t="s">
        <v>1409</v>
      </c>
      <c r="B47" t="s">
        <v>829</v>
      </c>
      <c r="C47">
        <v>1995</v>
      </c>
      <c r="D47" t="s">
        <v>833</v>
      </c>
      <c r="E47" t="s">
        <v>1418</v>
      </c>
      <c r="G47">
        <v>0</v>
      </c>
      <c r="H47">
        <v>20</v>
      </c>
    </row>
    <row r="48" spans="1:8" x14ac:dyDescent="0.25">
      <c r="A48" s="7" t="s">
        <v>1414</v>
      </c>
      <c r="B48" t="s">
        <v>829</v>
      </c>
      <c r="C48">
        <v>1997</v>
      </c>
      <c r="D48" t="s">
        <v>833</v>
      </c>
      <c r="E48" t="s">
        <v>1423</v>
      </c>
      <c r="G48">
        <v>0</v>
      </c>
      <c r="H48">
        <v>10</v>
      </c>
    </row>
    <row r="49" spans="1:8" x14ac:dyDescent="0.25">
      <c r="A49" s="7" t="s">
        <v>1407</v>
      </c>
      <c r="B49" t="s">
        <v>829</v>
      </c>
      <c r="C49">
        <v>1974</v>
      </c>
      <c r="D49" t="s">
        <v>833</v>
      </c>
      <c r="E49" t="s">
        <v>1417</v>
      </c>
      <c r="G49">
        <v>0</v>
      </c>
      <c r="H49">
        <v>10</v>
      </c>
    </row>
    <row r="50" spans="1:8" x14ac:dyDescent="0.25">
      <c r="A50" s="8" t="s">
        <v>1408</v>
      </c>
      <c r="B50" t="s">
        <v>829</v>
      </c>
      <c r="C50">
        <v>1986</v>
      </c>
      <c r="D50" t="s">
        <v>832</v>
      </c>
      <c r="E50" t="s">
        <v>1417</v>
      </c>
      <c r="G50">
        <v>0</v>
      </c>
      <c r="H50">
        <v>264</v>
      </c>
    </row>
    <row r="51" spans="1:8" x14ac:dyDescent="0.25">
      <c r="A51" s="8" t="s">
        <v>1408</v>
      </c>
      <c r="B51" t="s">
        <v>829</v>
      </c>
      <c r="C51">
        <v>1993</v>
      </c>
      <c r="D51" t="s">
        <v>832</v>
      </c>
      <c r="E51" t="s">
        <v>1417</v>
      </c>
      <c r="G51">
        <v>0</v>
      </c>
      <c r="H51">
        <v>264</v>
      </c>
    </row>
    <row r="52" spans="1:8" x14ac:dyDescent="0.25">
      <c r="A52" s="8" t="s">
        <v>1408</v>
      </c>
      <c r="B52" t="s">
        <v>830</v>
      </c>
      <c r="C52">
        <v>1971</v>
      </c>
      <c r="D52" t="s">
        <v>842</v>
      </c>
      <c r="E52" t="s">
        <v>1422</v>
      </c>
      <c r="G52">
        <v>0</v>
      </c>
      <c r="H52">
        <v>11</v>
      </c>
    </row>
    <row r="53" spans="1:8" x14ac:dyDescent="0.25">
      <c r="A53" s="8" t="s">
        <v>1409</v>
      </c>
      <c r="B53" t="s">
        <v>829</v>
      </c>
      <c r="C53">
        <v>1987</v>
      </c>
      <c r="D53" t="s">
        <v>845</v>
      </c>
      <c r="E53" t="s">
        <v>1424</v>
      </c>
      <c r="G53">
        <v>0</v>
      </c>
      <c r="H53">
        <v>576</v>
      </c>
    </row>
    <row r="54" spans="1:8" x14ac:dyDescent="0.25">
      <c r="A54" s="8" t="s">
        <v>1426</v>
      </c>
      <c r="B54" t="s">
        <v>829</v>
      </c>
      <c r="C54">
        <v>2004</v>
      </c>
      <c r="D54" t="s">
        <v>842</v>
      </c>
      <c r="E54" t="s">
        <v>1422</v>
      </c>
      <c r="G54">
        <v>0</v>
      </c>
      <c r="H54">
        <v>576</v>
      </c>
    </row>
    <row r="55" spans="1:8" x14ac:dyDescent="0.25">
      <c r="A55" s="8" t="s">
        <v>1409</v>
      </c>
      <c r="B55" t="s">
        <v>829</v>
      </c>
      <c r="C55">
        <v>2002</v>
      </c>
      <c r="D55" t="s">
        <v>833</v>
      </c>
      <c r="E55" t="s">
        <v>1421</v>
      </c>
      <c r="G55">
        <v>0</v>
      </c>
      <c r="H55">
        <v>576</v>
      </c>
    </row>
    <row r="56" spans="1:8" x14ac:dyDescent="0.25">
      <c r="A56" s="8" t="s">
        <v>1409</v>
      </c>
      <c r="B56" t="s">
        <v>829</v>
      </c>
      <c r="C56">
        <v>1983</v>
      </c>
      <c r="D56" t="s">
        <v>833</v>
      </c>
      <c r="E56" t="s">
        <v>1423</v>
      </c>
      <c r="G56">
        <v>0</v>
      </c>
      <c r="H56">
        <v>624</v>
      </c>
    </row>
    <row r="57" spans="1:8" x14ac:dyDescent="0.25">
      <c r="A57" s="7" t="s">
        <v>1414</v>
      </c>
      <c r="B57" t="s">
        <v>829</v>
      </c>
      <c r="C57">
        <v>2001</v>
      </c>
      <c r="D57" t="s">
        <v>845</v>
      </c>
      <c r="E57" t="s">
        <v>1417</v>
      </c>
      <c r="G57">
        <v>0</v>
      </c>
      <c r="H57">
        <v>624</v>
      </c>
    </row>
    <row r="58" spans="1:8" x14ac:dyDescent="0.25">
      <c r="A58" s="8" t="s">
        <v>1426</v>
      </c>
      <c r="B58" t="s">
        <v>829</v>
      </c>
      <c r="C58">
        <v>1984</v>
      </c>
      <c r="D58" t="s">
        <v>833</v>
      </c>
      <c r="E58" t="s">
        <v>1418</v>
      </c>
      <c r="G58">
        <v>350000</v>
      </c>
      <c r="H58">
        <v>624</v>
      </c>
    </row>
    <row r="59" spans="1:8" x14ac:dyDescent="0.25">
      <c r="A59" s="8" t="s">
        <v>1409</v>
      </c>
      <c r="B59" t="s">
        <v>829</v>
      </c>
      <c r="C59">
        <v>2001</v>
      </c>
      <c r="D59" t="s">
        <v>833</v>
      </c>
      <c r="E59" t="s">
        <v>1421</v>
      </c>
      <c r="G59">
        <v>0</v>
      </c>
      <c r="H59">
        <v>624</v>
      </c>
    </row>
    <row r="60" spans="1:8" x14ac:dyDescent="0.25">
      <c r="A60" s="9" t="s">
        <v>1426</v>
      </c>
      <c r="B60" t="s">
        <v>829</v>
      </c>
      <c r="C60">
        <v>1994</v>
      </c>
      <c r="D60" t="s">
        <v>835</v>
      </c>
      <c r="E60" t="s">
        <v>1405</v>
      </c>
      <c r="F60">
        <v>1</v>
      </c>
      <c r="G60">
        <v>0</v>
      </c>
      <c r="H60">
        <v>720</v>
      </c>
    </row>
    <row r="61" spans="1:8" x14ac:dyDescent="0.25">
      <c r="A61" s="8" t="s">
        <v>1409</v>
      </c>
      <c r="B61" t="s">
        <v>829</v>
      </c>
      <c r="C61">
        <v>1972</v>
      </c>
      <c r="D61" t="s">
        <v>833</v>
      </c>
      <c r="E61" t="s">
        <v>1423</v>
      </c>
      <c r="G61">
        <v>0</v>
      </c>
      <c r="H61">
        <v>864</v>
      </c>
    </row>
    <row r="62" spans="1:8" x14ac:dyDescent="0.25">
      <c r="A62" s="8" t="s">
        <v>1409</v>
      </c>
      <c r="B62" t="s">
        <v>829</v>
      </c>
      <c r="C62">
        <v>1985</v>
      </c>
      <c r="D62" t="s">
        <v>835</v>
      </c>
      <c r="E62" t="s">
        <v>1421</v>
      </c>
      <c r="G62">
        <v>0</v>
      </c>
      <c r="H62">
        <v>912</v>
      </c>
    </row>
    <row r="63" spans="1:8" x14ac:dyDescent="0.25">
      <c r="A63" s="8" t="s">
        <v>1409</v>
      </c>
      <c r="B63" t="s">
        <v>829</v>
      </c>
      <c r="C63">
        <v>1995</v>
      </c>
      <c r="D63" t="s">
        <v>835</v>
      </c>
      <c r="E63" t="s">
        <v>1421</v>
      </c>
      <c r="G63">
        <v>0</v>
      </c>
      <c r="H63">
        <v>912</v>
      </c>
    </row>
    <row r="64" spans="1:8" x14ac:dyDescent="0.25">
      <c r="A64" s="8" t="s">
        <v>1409</v>
      </c>
      <c r="B64" t="s">
        <v>830</v>
      </c>
      <c r="C64">
        <v>1961</v>
      </c>
      <c r="D64" t="s">
        <v>842</v>
      </c>
      <c r="E64" t="s">
        <v>1423</v>
      </c>
      <c r="F64">
        <v>1</v>
      </c>
      <c r="G64">
        <v>0</v>
      </c>
      <c r="H64">
        <v>68</v>
      </c>
    </row>
    <row r="65" spans="1:8" x14ac:dyDescent="0.25">
      <c r="A65" s="7" t="s">
        <v>1415</v>
      </c>
      <c r="B65" t="s">
        <v>829</v>
      </c>
      <c r="C65">
        <v>1995</v>
      </c>
      <c r="D65" t="s">
        <v>880</v>
      </c>
      <c r="E65" t="s">
        <v>1423</v>
      </c>
      <c r="G65">
        <v>0</v>
      </c>
      <c r="H65">
        <v>68</v>
      </c>
    </row>
    <row r="66" spans="1:8" x14ac:dyDescent="0.25">
      <c r="A66" s="7" t="s">
        <v>1414</v>
      </c>
      <c r="B66" t="s">
        <v>829</v>
      </c>
      <c r="C66">
        <v>1987</v>
      </c>
      <c r="D66" t="s">
        <v>839</v>
      </c>
      <c r="E66" t="s">
        <v>1422</v>
      </c>
      <c r="F66">
        <v>1</v>
      </c>
      <c r="G66">
        <v>0</v>
      </c>
      <c r="H66">
        <v>68</v>
      </c>
    </row>
    <row r="67" spans="1:8" x14ac:dyDescent="0.25">
      <c r="A67" s="7" t="s">
        <v>1415</v>
      </c>
      <c r="B67" t="s">
        <v>829</v>
      </c>
      <c r="C67">
        <v>1995</v>
      </c>
      <c r="D67" t="s">
        <v>846</v>
      </c>
      <c r="E67" t="s">
        <v>1418</v>
      </c>
      <c r="G67">
        <v>0</v>
      </c>
      <c r="H67">
        <v>58</v>
      </c>
    </row>
    <row r="68" spans="1:8" x14ac:dyDescent="0.25">
      <c r="A68" s="8" t="s">
        <v>1426</v>
      </c>
      <c r="B68" t="s">
        <v>829</v>
      </c>
      <c r="C68">
        <v>1986</v>
      </c>
      <c r="D68" t="s">
        <v>833</v>
      </c>
      <c r="E68" t="s">
        <v>1417</v>
      </c>
      <c r="G68">
        <v>0</v>
      </c>
      <c r="H68">
        <v>60</v>
      </c>
    </row>
    <row r="69" spans="1:8" x14ac:dyDescent="0.25">
      <c r="A69" s="8" t="s">
        <v>1408</v>
      </c>
      <c r="B69" t="s">
        <v>829</v>
      </c>
      <c r="C69">
        <v>1990</v>
      </c>
      <c r="D69" t="s">
        <v>833</v>
      </c>
      <c r="E69" t="s">
        <v>1405</v>
      </c>
      <c r="G69">
        <v>0</v>
      </c>
      <c r="H69">
        <v>120</v>
      </c>
    </row>
    <row r="70" spans="1:8" x14ac:dyDescent="0.25">
      <c r="A70" s="7" t="s">
        <v>1415</v>
      </c>
      <c r="B70" t="s">
        <v>829</v>
      </c>
      <c r="C70">
        <v>1994</v>
      </c>
      <c r="D70" t="s">
        <v>833</v>
      </c>
      <c r="E70" t="s">
        <v>1423</v>
      </c>
      <c r="G70">
        <v>0</v>
      </c>
      <c r="H70">
        <v>60</v>
      </c>
    </row>
    <row r="71" spans="1:8" x14ac:dyDescent="0.25">
      <c r="A71" s="8" t="s">
        <v>1409</v>
      </c>
      <c r="B71" t="s">
        <v>829</v>
      </c>
      <c r="C71">
        <v>1985</v>
      </c>
      <c r="D71" t="s">
        <v>840</v>
      </c>
      <c r="E71" t="s">
        <v>1424</v>
      </c>
      <c r="G71">
        <v>0</v>
      </c>
      <c r="H71">
        <v>60</v>
      </c>
    </row>
    <row r="72" spans="1:8" x14ac:dyDescent="0.25">
      <c r="A72" s="8" t="s">
        <v>1426</v>
      </c>
      <c r="B72" t="s">
        <v>829</v>
      </c>
      <c r="C72">
        <v>2002</v>
      </c>
      <c r="D72" t="s">
        <v>833</v>
      </c>
      <c r="E72" t="s">
        <v>1423</v>
      </c>
      <c r="G72">
        <v>0</v>
      </c>
      <c r="H72">
        <v>48</v>
      </c>
    </row>
    <row r="73" spans="1:8" x14ac:dyDescent="0.25">
      <c r="A73" s="7" t="s">
        <v>1407</v>
      </c>
      <c r="B73" t="s">
        <v>829</v>
      </c>
      <c r="C73">
        <v>1968</v>
      </c>
      <c r="D73" t="s">
        <v>833</v>
      </c>
      <c r="E73" t="s">
        <v>1417</v>
      </c>
      <c r="F73">
        <v>1</v>
      </c>
      <c r="G73">
        <v>0</v>
      </c>
      <c r="H73">
        <v>48</v>
      </c>
    </row>
    <row r="74" spans="1:8" x14ac:dyDescent="0.25">
      <c r="A74" s="8" t="s">
        <v>1426</v>
      </c>
      <c r="B74" t="s">
        <v>829</v>
      </c>
      <c r="C74">
        <v>1987</v>
      </c>
      <c r="D74" t="s">
        <v>833</v>
      </c>
      <c r="E74" t="s">
        <v>1422</v>
      </c>
      <c r="G74">
        <v>0</v>
      </c>
      <c r="H74">
        <v>48</v>
      </c>
    </row>
    <row r="75" spans="1:8" x14ac:dyDescent="0.25">
      <c r="A75" s="7" t="s">
        <v>1414</v>
      </c>
      <c r="B75" t="s">
        <v>830</v>
      </c>
      <c r="C75">
        <v>1961</v>
      </c>
      <c r="D75" t="s">
        <v>858</v>
      </c>
      <c r="E75" t="s">
        <v>1405</v>
      </c>
      <c r="G75">
        <v>0</v>
      </c>
      <c r="H75">
        <v>48</v>
      </c>
    </row>
    <row r="76" spans="1:8" x14ac:dyDescent="0.25">
      <c r="A76" s="7" t="s">
        <v>1414</v>
      </c>
      <c r="B76" t="s">
        <v>829</v>
      </c>
      <c r="C76">
        <v>1985</v>
      </c>
      <c r="D76" t="s">
        <v>833</v>
      </c>
      <c r="E76" t="s">
        <v>1417</v>
      </c>
      <c r="G76">
        <v>0</v>
      </c>
      <c r="H76">
        <v>48</v>
      </c>
    </row>
    <row r="77" spans="1:8" x14ac:dyDescent="0.25">
      <c r="A77" s="8" t="s">
        <v>1416</v>
      </c>
      <c r="B77" t="s">
        <v>829</v>
      </c>
      <c r="C77">
        <v>1965</v>
      </c>
      <c r="D77" t="s">
        <v>835</v>
      </c>
      <c r="E77" t="s">
        <v>1420</v>
      </c>
      <c r="G77">
        <v>0</v>
      </c>
      <c r="H77">
        <v>48</v>
      </c>
    </row>
    <row r="78" spans="1:8" x14ac:dyDescent="0.25">
      <c r="A78" s="8" t="s">
        <v>1416</v>
      </c>
      <c r="B78" t="s">
        <v>830</v>
      </c>
      <c r="C78">
        <v>1992</v>
      </c>
      <c r="D78" t="s">
        <v>833</v>
      </c>
      <c r="E78" t="s">
        <v>1405</v>
      </c>
      <c r="G78">
        <v>0</v>
      </c>
      <c r="H78">
        <v>48</v>
      </c>
    </row>
    <row r="79" spans="1:8" x14ac:dyDescent="0.25">
      <c r="A79" s="8" t="s">
        <v>1409</v>
      </c>
      <c r="B79" t="s">
        <v>830</v>
      </c>
      <c r="C79">
        <v>2005</v>
      </c>
      <c r="D79" t="s">
        <v>848</v>
      </c>
      <c r="E79" t="s">
        <v>1420</v>
      </c>
      <c r="G79">
        <v>0</v>
      </c>
      <c r="H79">
        <v>48</v>
      </c>
    </row>
    <row r="80" spans="1:8" x14ac:dyDescent="0.25">
      <c r="A80" s="8" t="s">
        <v>1409</v>
      </c>
      <c r="B80" t="s">
        <v>829</v>
      </c>
      <c r="C80">
        <v>2000</v>
      </c>
      <c r="D80" t="s">
        <v>833</v>
      </c>
      <c r="E80" t="s">
        <v>1419</v>
      </c>
      <c r="G80">
        <v>0</v>
      </c>
      <c r="H80">
        <v>48</v>
      </c>
    </row>
    <row r="81" spans="1:8" x14ac:dyDescent="0.25">
      <c r="A81" s="8" t="s">
        <v>1416</v>
      </c>
      <c r="B81" t="s">
        <v>830</v>
      </c>
      <c r="C81">
        <v>2001</v>
      </c>
      <c r="D81" t="s">
        <v>844</v>
      </c>
      <c r="E81" t="s">
        <v>1418</v>
      </c>
      <c r="G81">
        <v>0</v>
      </c>
      <c r="H81">
        <v>48</v>
      </c>
    </row>
    <row r="82" spans="1:8" x14ac:dyDescent="0.25">
      <c r="A82" s="7" t="s">
        <v>1414</v>
      </c>
      <c r="B82" t="s">
        <v>830</v>
      </c>
      <c r="C82">
        <v>1962</v>
      </c>
      <c r="D82" t="s">
        <v>874</v>
      </c>
      <c r="E82" t="s">
        <v>1418</v>
      </c>
      <c r="G82">
        <v>0</v>
      </c>
      <c r="H82">
        <v>48</v>
      </c>
    </row>
    <row r="83" spans="1:8" x14ac:dyDescent="0.25">
      <c r="A83" s="7" t="s">
        <v>1407</v>
      </c>
      <c r="B83" t="s">
        <v>830</v>
      </c>
      <c r="C83">
        <v>1974</v>
      </c>
      <c r="D83" t="s">
        <v>832</v>
      </c>
      <c r="E83" t="s">
        <v>1423</v>
      </c>
      <c r="G83">
        <v>0</v>
      </c>
      <c r="H83">
        <v>48</v>
      </c>
    </row>
    <row r="84" spans="1:8" x14ac:dyDescent="0.25">
      <c r="A84" s="7" t="s">
        <v>1407</v>
      </c>
      <c r="B84" t="s">
        <v>829</v>
      </c>
      <c r="C84">
        <v>1968</v>
      </c>
      <c r="D84" t="s">
        <v>833</v>
      </c>
      <c r="E84" t="s">
        <v>1419</v>
      </c>
      <c r="G84">
        <v>30000</v>
      </c>
      <c r="H84">
        <v>48</v>
      </c>
    </row>
    <row r="85" spans="1:8" x14ac:dyDescent="0.25">
      <c r="A85" s="7" t="s">
        <v>1414</v>
      </c>
      <c r="B85" t="s">
        <v>829</v>
      </c>
      <c r="C85">
        <v>1989</v>
      </c>
      <c r="D85" t="s">
        <v>833</v>
      </c>
      <c r="E85" t="s">
        <v>1424</v>
      </c>
      <c r="G85">
        <v>0</v>
      </c>
      <c r="H85">
        <v>24</v>
      </c>
    </row>
    <row r="86" spans="1:8" x14ac:dyDescent="0.25">
      <c r="A86" s="7" t="s">
        <v>1414</v>
      </c>
      <c r="B86" t="s">
        <v>829</v>
      </c>
      <c r="C86">
        <v>1994</v>
      </c>
      <c r="D86" t="s">
        <v>833</v>
      </c>
      <c r="E86" t="s">
        <v>1417</v>
      </c>
      <c r="G86">
        <v>0</v>
      </c>
      <c r="H86">
        <v>24</v>
      </c>
    </row>
    <row r="87" spans="1:8" x14ac:dyDescent="0.25">
      <c r="A87" s="7" t="s">
        <v>1414</v>
      </c>
      <c r="B87" t="s">
        <v>829</v>
      </c>
      <c r="C87">
        <v>1994</v>
      </c>
      <c r="D87" t="s">
        <v>841</v>
      </c>
      <c r="E87" t="s">
        <v>1417</v>
      </c>
      <c r="G87">
        <v>180000</v>
      </c>
      <c r="H87">
        <v>24</v>
      </c>
    </row>
    <row r="88" spans="1:8" x14ac:dyDescent="0.25">
      <c r="A88" s="7" t="s">
        <v>1414</v>
      </c>
      <c r="B88" t="s">
        <v>829</v>
      </c>
      <c r="C88">
        <v>1994</v>
      </c>
      <c r="D88" t="s">
        <v>841</v>
      </c>
      <c r="E88" t="s">
        <v>1417</v>
      </c>
      <c r="G88">
        <v>180000</v>
      </c>
      <c r="H88">
        <v>24</v>
      </c>
    </row>
    <row r="89" spans="1:8" x14ac:dyDescent="0.25">
      <c r="A89" s="8" t="s">
        <v>1409</v>
      </c>
      <c r="B89" t="s">
        <v>829</v>
      </c>
      <c r="C89">
        <v>1992</v>
      </c>
      <c r="D89" t="s">
        <v>833</v>
      </c>
      <c r="E89" t="s">
        <v>1418</v>
      </c>
      <c r="G89">
        <v>0</v>
      </c>
      <c r="H89">
        <v>24</v>
      </c>
    </row>
    <row r="90" spans="1:8" x14ac:dyDescent="0.25">
      <c r="A90" s="8" t="s">
        <v>1416</v>
      </c>
      <c r="B90" t="s">
        <v>829</v>
      </c>
      <c r="C90">
        <v>1975</v>
      </c>
      <c r="D90" t="s">
        <v>833</v>
      </c>
      <c r="E90" t="s">
        <v>1422</v>
      </c>
      <c r="G90">
        <v>0</v>
      </c>
      <c r="H90">
        <v>48</v>
      </c>
    </row>
    <row r="91" spans="1:8" x14ac:dyDescent="0.25">
      <c r="A91" s="8" t="s">
        <v>1408</v>
      </c>
      <c r="B91" t="s">
        <v>829</v>
      </c>
      <c r="C91">
        <v>1981</v>
      </c>
      <c r="D91" t="s">
        <v>853</v>
      </c>
      <c r="E91" t="s">
        <v>1417</v>
      </c>
      <c r="G91">
        <v>0</v>
      </c>
      <c r="H91">
        <v>1200</v>
      </c>
    </row>
    <row r="92" spans="1:8" x14ac:dyDescent="0.25">
      <c r="A92" s="8" t="s">
        <v>1408</v>
      </c>
      <c r="B92" t="s">
        <v>829</v>
      </c>
      <c r="C92">
        <v>1973</v>
      </c>
      <c r="D92" t="s">
        <v>833</v>
      </c>
      <c r="E92" t="s">
        <v>1420</v>
      </c>
      <c r="G92">
        <v>0</v>
      </c>
      <c r="H92">
        <v>74</v>
      </c>
    </row>
    <row r="93" spans="1:8" x14ac:dyDescent="0.25">
      <c r="A93" s="8" t="s">
        <v>1409</v>
      </c>
      <c r="B93" t="s">
        <v>829</v>
      </c>
      <c r="C93">
        <v>1974</v>
      </c>
      <c r="D93" t="s">
        <v>835</v>
      </c>
      <c r="E93" t="s">
        <v>1420</v>
      </c>
      <c r="G93">
        <v>2660000</v>
      </c>
      <c r="H93">
        <v>152</v>
      </c>
    </row>
    <row r="94" spans="1:8" x14ac:dyDescent="0.25">
      <c r="A94" s="8" t="s">
        <v>1409</v>
      </c>
      <c r="B94" t="s">
        <v>829</v>
      </c>
      <c r="C94">
        <v>1960</v>
      </c>
      <c r="D94" t="s">
        <v>833</v>
      </c>
      <c r="E94" t="s">
        <v>1417</v>
      </c>
      <c r="G94">
        <v>0</v>
      </c>
      <c r="H94">
        <v>84</v>
      </c>
    </row>
    <row r="95" spans="1:8" x14ac:dyDescent="0.25">
      <c r="A95" s="8" t="s">
        <v>1426</v>
      </c>
      <c r="B95" t="s">
        <v>829</v>
      </c>
      <c r="C95">
        <v>1987</v>
      </c>
      <c r="D95" t="s">
        <v>833</v>
      </c>
      <c r="E95" t="s">
        <v>1417</v>
      </c>
      <c r="G95">
        <v>0</v>
      </c>
      <c r="H95">
        <v>84</v>
      </c>
    </row>
    <row r="96" spans="1:8" x14ac:dyDescent="0.25">
      <c r="A96" s="7" t="s">
        <v>1414</v>
      </c>
      <c r="B96" t="s">
        <v>829</v>
      </c>
      <c r="C96">
        <v>1999</v>
      </c>
      <c r="D96" t="s">
        <v>842</v>
      </c>
      <c r="E96" t="s">
        <v>1418</v>
      </c>
      <c r="G96">
        <v>0</v>
      </c>
      <c r="H96">
        <v>88</v>
      </c>
    </row>
    <row r="97" spans="1:8" x14ac:dyDescent="0.25">
      <c r="A97" s="8" t="s">
        <v>1426</v>
      </c>
      <c r="B97" t="s">
        <v>829</v>
      </c>
      <c r="C97">
        <v>2001</v>
      </c>
      <c r="D97" t="s">
        <v>833</v>
      </c>
      <c r="E97" t="s">
        <v>1417</v>
      </c>
      <c r="G97">
        <v>0</v>
      </c>
      <c r="H97">
        <v>72</v>
      </c>
    </row>
    <row r="98" spans="1:8" x14ac:dyDescent="0.25">
      <c r="A98" s="7" t="s">
        <v>1416</v>
      </c>
      <c r="B98" t="s">
        <v>830</v>
      </c>
      <c r="C98">
        <v>1992</v>
      </c>
      <c r="D98" t="s">
        <v>850</v>
      </c>
      <c r="E98" t="s">
        <v>1420</v>
      </c>
      <c r="G98">
        <v>0</v>
      </c>
      <c r="H98">
        <v>72</v>
      </c>
    </row>
    <row r="99" spans="1:8" x14ac:dyDescent="0.25">
      <c r="A99" s="8" t="s">
        <v>1416</v>
      </c>
      <c r="B99" t="s">
        <v>829</v>
      </c>
      <c r="C99">
        <v>1999</v>
      </c>
      <c r="D99" t="s">
        <v>833</v>
      </c>
      <c r="E99" t="s">
        <v>1421</v>
      </c>
      <c r="G99">
        <v>0</v>
      </c>
      <c r="H99">
        <v>72</v>
      </c>
    </row>
    <row r="100" spans="1:8" x14ac:dyDescent="0.25">
      <c r="A100" s="8" t="s">
        <v>1408</v>
      </c>
      <c r="B100" t="s">
        <v>829</v>
      </c>
      <c r="C100">
        <v>1990</v>
      </c>
      <c r="D100" t="s">
        <v>833</v>
      </c>
      <c r="E100" t="s">
        <v>1417</v>
      </c>
      <c r="G100">
        <v>0</v>
      </c>
      <c r="H100">
        <v>72</v>
      </c>
    </row>
    <row r="101" spans="1:8" x14ac:dyDescent="0.25">
      <c r="A101" s="8" t="s">
        <v>1409</v>
      </c>
      <c r="B101" t="s">
        <v>829</v>
      </c>
      <c r="C101">
        <v>1997</v>
      </c>
      <c r="D101" t="s">
        <v>833</v>
      </c>
      <c r="E101" t="s">
        <v>1405</v>
      </c>
      <c r="G101">
        <v>0</v>
      </c>
      <c r="H101">
        <v>72</v>
      </c>
    </row>
    <row r="102" spans="1:8" x14ac:dyDescent="0.25">
      <c r="A102" s="7" t="s">
        <v>1416</v>
      </c>
      <c r="B102" t="s">
        <v>829</v>
      </c>
      <c r="C102">
        <v>1995</v>
      </c>
      <c r="D102" t="s">
        <v>835</v>
      </c>
      <c r="E102" t="s">
        <v>1417</v>
      </c>
      <c r="G102">
        <v>0</v>
      </c>
      <c r="H102">
        <v>72</v>
      </c>
    </row>
    <row r="103" spans="1:8" x14ac:dyDescent="0.25">
      <c r="A103" s="8" t="s">
        <v>1426</v>
      </c>
      <c r="B103" t="s">
        <v>829</v>
      </c>
      <c r="C103">
        <v>1971</v>
      </c>
      <c r="D103" t="s">
        <v>842</v>
      </c>
      <c r="E103" t="s">
        <v>1422</v>
      </c>
      <c r="G103">
        <v>0</v>
      </c>
      <c r="H103">
        <v>72</v>
      </c>
    </row>
    <row r="104" spans="1:8" x14ac:dyDescent="0.25">
      <c r="A104" s="8" t="s">
        <v>1408</v>
      </c>
      <c r="B104" t="s">
        <v>829</v>
      </c>
      <c r="C104">
        <v>1981</v>
      </c>
      <c r="D104" t="s">
        <v>857</v>
      </c>
      <c r="E104" t="s">
        <v>1424</v>
      </c>
      <c r="F104">
        <v>1</v>
      </c>
      <c r="G104">
        <v>0</v>
      </c>
      <c r="H104">
        <v>72</v>
      </c>
    </row>
    <row r="105" spans="1:8" x14ac:dyDescent="0.25">
      <c r="A105" s="8" t="s">
        <v>1426</v>
      </c>
      <c r="B105" t="s">
        <v>829</v>
      </c>
      <c r="C105">
        <v>1956</v>
      </c>
      <c r="D105" t="s">
        <v>833</v>
      </c>
      <c r="E105" t="s">
        <v>1422</v>
      </c>
      <c r="G105">
        <v>0</v>
      </c>
      <c r="H105">
        <v>72</v>
      </c>
    </row>
    <row r="106" spans="1:8" x14ac:dyDescent="0.25">
      <c r="A106" s="7" t="s">
        <v>1416</v>
      </c>
      <c r="B106" t="s">
        <v>829</v>
      </c>
      <c r="C106">
        <v>1989</v>
      </c>
      <c r="D106" t="s">
        <v>833</v>
      </c>
      <c r="E106" t="s">
        <v>1417</v>
      </c>
      <c r="G106">
        <v>0</v>
      </c>
      <c r="H106">
        <v>72</v>
      </c>
    </row>
    <row r="107" spans="1:8" x14ac:dyDescent="0.25">
      <c r="A107" s="8" t="s">
        <v>1426</v>
      </c>
      <c r="B107" t="s">
        <v>829</v>
      </c>
      <c r="C107">
        <v>1970</v>
      </c>
      <c r="D107" t="s">
        <v>833</v>
      </c>
      <c r="E107" t="s">
        <v>1422</v>
      </c>
      <c r="G107">
        <v>0</v>
      </c>
      <c r="H107">
        <v>72</v>
      </c>
    </row>
    <row r="108" spans="1:8" x14ac:dyDescent="0.25">
      <c r="A108" s="7" t="s">
        <v>1407</v>
      </c>
      <c r="B108" t="s">
        <v>829</v>
      </c>
      <c r="C108">
        <v>1969</v>
      </c>
      <c r="D108" t="s">
        <v>875</v>
      </c>
      <c r="E108" t="s">
        <v>1423</v>
      </c>
      <c r="G108">
        <v>1176506.3600000001</v>
      </c>
      <c r="H108">
        <v>72</v>
      </c>
    </row>
    <row r="109" spans="1:8" x14ac:dyDescent="0.25">
      <c r="A109" s="8" t="s">
        <v>1408</v>
      </c>
      <c r="B109" t="s">
        <v>829</v>
      </c>
      <c r="C109">
        <v>1961</v>
      </c>
      <c r="D109" t="s">
        <v>845</v>
      </c>
      <c r="E109" t="s">
        <v>1418</v>
      </c>
      <c r="G109">
        <v>0</v>
      </c>
      <c r="H109">
        <v>72</v>
      </c>
    </row>
    <row r="110" spans="1:8" x14ac:dyDescent="0.25">
      <c r="A110" s="8" t="s">
        <v>1409</v>
      </c>
      <c r="B110" t="s">
        <v>829</v>
      </c>
      <c r="C110">
        <v>1987</v>
      </c>
      <c r="D110" t="s">
        <v>842</v>
      </c>
      <c r="E110" t="s">
        <v>1424</v>
      </c>
      <c r="G110">
        <v>0</v>
      </c>
      <c r="H110">
        <v>72</v>
      </c>
    </row>
    <row r="111" spans="1:8" x14ac:dyDescent="0.25">
      <c r="A111" s="8" t="s">
        <v>1426</v>
      </c>
      <c r="B111" t="s">
        <v>830</v>
      </c>
      <c r="C111">
        <v>1967</v>
      </c>
      <c r="D111" t="s">
        <v>842</v>
      </c>
      <c r="E111" t="s">
        <v>1418</v>
      </c>
      <c r="G111">
        <v>360000</v>
      </c>
      <c r="H111">
        <v>72</v>
      </c>
    </row>
    <row r="112" spans="1:8" x14ac:dyDescent="0.25">
      <c r="A112" s="7" t="s">
        <v>1407</v>
      </c>
      <c r="B112" t="s">
        <v>829</v>
      </c>
      <c r="C112">
        <v>1984</v>
      </c>
      <c r="D112" t="s">
        <v>833</v>
      </c>
      <c r="E112" t="s">
        <v>1417</v>
      </c>
      <c r="G112">
        <v>0</v>
      </c>
      <c r="H112">
        <v>72</v>
      </c>
    </row>
    <row r="113" spans="1:8" x14ac:dyDescent="0.25">
      <c r="A113" s="7" t="s">
        <v>1414</v>
      </c>
      <c r="B113" t="s">
        <v>829</v>
      </c>
      <c r="C113">
        <v>1970</v>
      </c>
      <c r="D113" t="s">
        <v>847</v>
      </c>
      <c r="E113" t="s">
        <v>1417</v>
      </c>
      <c r="G113">
        <v>0</v>
      </c>
      <c r="H113">
        <v>0.41666666666666669</v>
      </c>
    </row>
    <row r="114" spans="1:8" x14ac:dyDescent="0.25">
      <c r="A114" s="7" t="s">
        <v>1414</v>
      </c>
      <c r="B114" t="s">
        <v>829</v>
      </c>
      <c r="C114">
        <v>1970</v>
      </c>
      <c r="D114" t="s">
        <v>833</v>
      </c>
      <c r="E114" t="s">
        <v>1418</v>
      </c>
      <c r="G114">
        <v>0</v>
      </c>
      <c r="H114">
        <v>0.5</v>
      </c>
    </row>
    <row r="115" spans="1:8" x14ac:dyDescent="0.25">
      <c r="A115" s="8" t="s">
        <v>1426</v>
      </c>
      <c r="B115" t="s">
        <v>829</v>
      </c>
      <c r="C115">
        <v>1998</v>
      </c>
      <c r="D115" t="s">
        <v>833</v>
      </c>
      <c r="E115" t="s">
        <v>1417</v>
      </c>
      <c r="G115">
        <v>0</v>
      </c>
      <c r="H115">
        <v>100</v>
      </c>
    </row>
    <row r="116" spans="1:8" x14ac:dyDescent="0.25">
      <c r="A116" s="7" t="s">
        <v>1414</v>
      </c>
      <c r="B116" t="s">
        <v>829</v>
      </c>
      <c r="C116">
        <v>1992</v>
      </c>
      <c r="D116" t="s">
        <v>833</v>
      </c>
      <c r="E116" t="s">
        <v>1417</v>
      </c>
      <c r="G116">
        <v>0</v>
      </c>
      <c r="H116">
        <v>108</v>
      </c>
    </row>
    <row r="117" spans="1:8" x14ac:dyDescent="0.25">
      <c r="A117" s="8" t="s">
        <v>1409</v>
      </c>
      <c r="B117" t="s">
        <v>829</v>
      </c>
      <c r="C117">
        <v>1999</v>
      </c>
      <c r="D117" t="s">
        <v>833</v>
      </c>
      <c r="E117" t="s">
        <v>1424</v>
      </c>
      <c r="G117">
        <v>0</v>
      </c>
      <c r="H117">
        <v>96</v>
      </c>
    </row>
    <row r="118" spans="1:8" x14ac:dyDescent="0.25">
      <c r="A118" s="8" t="s">
        <v>1409</v>
      </c>
      <c r="B118" t="s">
        <v>829</v>
      </c>
      <c r="C118">
        <v>1983</v>
      </c>
      <c r="D118" t="s">
        <v>833</v>
      </c>
      <c r="E118" t="s">
        <v>1417</v>
      </c>
      <c r="G118">
        <v>0</v>
      </c>
      <c r="H118">
        <v>96</v>
      </c>
    </row>
    <row r="119" spans="1:8" x14ac:dyDescent="0.25">
      <c r="A119" s="10" t="s">
        <v>1416</v>
      </c>
      <c r="B119" t="s">
        <v>829</v>
      </c>
      <c r="C119">
        <v>1996</v>
      </c>
      <c r="D119" t="s">
        <v>835</v>
      </c>
      <c r="E119" t="s">
        <v>1417</v>
      </c>
      <c r="G119">
        <v>0</v>
      </c>
      <c r="H119">
        <v>96</v>
      </c>
    </row>
    <row r="120" spans="1:8" x14ac:dyDescent="0.25">
      <c r="A120" s="8" t="s">
        <v>1409</v>
      </c>
      <c r="B120" t="s">
        <v>829</v>
      </c>
      <c r="C120">
        <v>1992</v>
      </c>
      <c r="D120" t="s">
        <v>833</v>
      </c>
      <c r="E120" t="s">
        <v>1424</v>
      </c>
      <c r="G120">
        <v>923229.6</v>
      </c>
      <c r="H120">
        <v>96</v>
      </c>
    </row>
    <row r="121" spans="1:8" x14ac:dyDescent="0.25">
      <c r="A121" s="8" t="s">
        <v>1409</v>
      </c>
      <c r="B121" t="s">
        <v>829</v>
      </c>
      <c r="C121">
        <v>2001</v>
      </c>
      <c r="D121" t="s">
        <v>833</v>
      </c>
      <c r="E121" t="s">
        <v>1419</v>
      </c>
      <c r="G121">
        <v>0</v>
      </c>
      <c r="H121">
        <v>96</v>
      </c>
    </row>
    <row r="122" spans="1:8" x14ac:dyDescent="0.25">
      <c r="A122" s="8" t="s">
        <v>1409</v>
      </c>
      <c r="B122" t="s">
        <v>829</v>
      </c>
      <c r="C122">
        <v>2004</v>
      </c>
      <c r="D122" t="s">
        <v>833</v>
      </c>
      <c r="E122" t="s">
        <v>1419</v>
      </c>
      <c r="F122">
        <v>1</v>
      </c>
      <c r="G122">
        <v>0</v>
      </c>
      <c r="H122">
        <v>96</v>
      </c>
    </row>
    <row r="123" spans="1:8" x14ac:dyDescent="0.25">
      <c r="A123" s="8" t="s">
        <v>1426</v>
      </c>
      <c r="B123" t="s">
        <v>829</v>
      </c>
      <c r="C123">
        <v>1998</v>
      </c>
      <c r="D123" t="s">
        <v>833</v>
      </c>
      <c r="E123" t="s">
        <v>1417</v>
      </c>
      <c r="G123">
        <v>0</v>
      </c>
      <c r="H123">
        <v>96</v>
      </c>
    </row>
    <row r="124" spans="1:8" x14ac:dyDescent="0.25">
      <c r="A124" s="8" t="s">
        <v>1409</v>
      </c>
      <c r="B124" t="s">
        <v>829</v>
      </c>
      <c r="C124">
        <v>1989</v>
      </c>
      <c r="D124" t="s">
        <v>833</v>
      </c>
      <c r="E124" t="s">
        <v>1420</v>
      </c>
      <c r="G124">
        <v>0</v>
      </c>
      <c r="H124">
        <v>8</v>
      </c>
    </row>
    <row r="125" spans="1:8" x14ac:dyDescent="0.25">
      <c r="A125" s="8" t="s">
        <v>1426</v>
      </c>
      <c r="B125" t="s">
        <v>829</v>
      </c>
      <c r="C125">
        <v>1978</v>
      </c>
      <c r="D125" t="s">
        <v>833</v>
      </c>
      <c r="E125" t="s">
        <v>1423</v>
      </c>
      <c r="G125">
        <v>0</v>
      </c>
      <c r="H125">
        <v>132</v>
      </c>
    </row>
    <row r="126" spans="1:8" x14ac:dyDescent="0.25">
      <c r="A126" s="8" t="s">
        <v>1426</v>
      </c>
      <c r="B126" t="s">
        <v>829</v>
      </c>
      <c r="C126">
        <v>1994</v>
      </c>
      <c r="D126" t="s">
        <v>839</v>
      </c>
      <c r="E126" t="s">
        <v>1418</v>
      </c>
      <c r="G126">
        <v>0</v>
      </c>
      <c r="H126">
        <v>132</v>
      </c>
    </row>
    <row r="127" spans="1:8" x14ac:dyDescent="0.25">
      <c r="A127" s="8" t="s">
        <v>1408</v>
      </c>
      <c r="B127" t="s">
        <v>829</v>
      </c>
      <c r="C127">
        <v>1976</v>
      </c>
      <c r="D127" t="s">
        <v>833</v>
      </c>
      <c r="E127" t="s">
        <v>1420</v>
      </c>
      <c r="G127">
        <v>0</v>
      </c>
      <c r="H127">
        <v>132</v>
      </c>
    </row>
    <row r="128" spans="1:8" x14ac:dyDescent="0.25">
      <c r="A128" s="8" t="s">
        <v>1408</v>
      </c>
      <c r="B128" t="s">
        <v>829</v>
      </c>
      <c r="C128">
        <v>1967</v>
      </c>
      <c r="D128" t="s">
        <v>833</v>
      </c>
      <c r="E128" t="s">
        <v>1418</v>
      </c>
      <c r="G128">
        <v>0</v>
      </c>
      <c r="H128">
        <v>132</v>
      </c>
    </row>
    <row r="129" spans="1:8" x14ac:dyDescent="0.25">
      <c r="A129" s="8" t="s">
        <v>1408</v>
      </c>
      <c r="B129" t="s">
        <v>829</v>
      </c>
      <c r="C129">
        <v>1976</v>
      </c>
      <c r="D129" t="s">
        <v>832</v>
      </c>
      <c r="E129" t="s">
        <v>1422</v>
      </c>
      <c r="G129">
        <v>0</v>
      </c>
      <c r="H129">
        <v>132</v>
      </c>
    </row>
    <row r="130" spans="1:8" x14ac:dyDescent="0.25">
      <c r="A130" s="8" t="s">
        <v>1408</v>
      </c>
      <c r="B130" t="s">
        <v>829</v>
      </c>
      <c r="C130">
        <v>2001</v>
      </c>
      <c r="D130" t="s">
        <v>846</v>
      </c>
      <c r="E130" t="s">
        <v>1423</v>
      </c>
      <c r="G130">
        <v>0</v>
      </c>
      <c r="H130">
        <v>132</v>
      </c>
    </row>
    <row r="131" spans="1:8" x14ac:dyDescent="0.25">
      <c r="A131" s="8" t="s">
        <v>1408</v>
      </c>
      <c r="B131" t="s">
        <v>829</v>
      </c>
      <c r="C131">
        <v>1982</v>
      </c>
      <c r="D131" t="s">
        <v>833</v>
      </c>
      <c r="E131" t="s">
        <v>1417</v>
      </c>
      <c r="G131">
        <v>0</v>
      </c>
      <c r="H131">
        <v>124</v>
      </c>
    </row>
    <row r="132" spans="1:8" x14ac:dyDescent="0.25">
      <c r="A132" s="8" t="s">
        <v>1408</v>
      </c>
      <c r="B132" t="s">
        <v>829</v>
      </c>
      <c r="C132">
        <v>1998</v>
      </c>
      <c r="D132" t="s">
        <v>853</v>
      </c>
      <c r="E132" t="s">
        <v>1417</v>
      </c>
      <c r="G132">
        <v>0</v>
      </c>
      <c r="H132">
        <v>120</v>
      </c>
    </row>
    <row r="133" spans="1:8" x14ac:dyDescent="0.25">
      <c r="A133" s="7" t="s">
        <v>1415</v>
      </c>
      <c r="B133" t="s">
        <v>829</v>
      </c>
      <c r="C133">
        <v>1998</v>
      </c>
      <c r="D133" t="s">
        <v>846</v>
      </c>
      <c r="E133" t="s">
        <v>1420</v>
      </c>
      <c r="G133">
        <v>0</v>
      </c>
      <c r="H133">
        <v>120</v>
      </c>
    </row>
    <row r="134" spans="1:8" x14ac:dyDescent="0.25">
      <c r="A134" s="7" t="s">
        <v>1415</v>
      </c>
      <c r="B134" t="s">
        <v>829</v>
      </c>
      <c r="C134">
        <v>1998</v>
      </c>
      <c r="D134" t="s">
        <v>846</v>
      </c>
      <c r="E134" t="s">
        <v>1422</v>
      </c>
      <c r="G134">
        <v>0</v>
      </c>
      <c r="H134">
        <v>120</v>
      </c>
    </row>
    <row r="135" spans="1:8" x14ac:dyDescent="0.25">
      <c r="A135" s="7" t="s">
        <v>1415</v>
      </c>
      <c r="B135" t="s">
        <v>829</v>
      </c>
      <c r="C135">
        <v>2000</v>
      </c>
      <c r="D135" t="s">
        <v>846</v>
      </c>
      <c r="E135" t="s">
        <v>1424</v>
      </c>
      <c r="G135">
        <v>0</v>
      </c>
      <c r="H135">
        <v>120</v>
      </c>
    </row>
    <row r="136" spans="1:8" x14ac:dyDescent="0.25">
      <c r="A136" s="8" t="s">
        <v>1426</v>
      </c>
      <c r="B136" t="s">
        <v>829</v>
      </c>
      <c r="C136">
        <v>1964</v>
      </c>
      <c r="D136" t="s">
        <v>851</v>
      </c>
      <c r="E136" t="s">
        <v>1417</v>
      </c>
      <c r="G136">
        <v>0</v>
      </c>
      <c r="H136">
        <v>120</v>
      </c>
    </row>
    <row r="137" spans="1:8" x14ac:dyDescent="0.25">
      <c r="A137" s="8" t="s">
        <v>1408</v>
      </c>
      <c r="B137" t="s">
        <v>829</v>
      </c>
      <c r="C137">
        <v>1988</v>
      </c>
      <c r="D137" t="s">
        <v>835</v>
      </c>
      <c r="E137" t="s">
        <v>1420</v>
      </c>
      <c r="G137">
        <v>0</v>
      </c>
      <c r="H137">
        <v>120</v>
      </c>
    </row>
    <row r="138" spans="1:8" x14ac:dyDescent="0.25">
      <c r="A138" s="8" t="s">
        <v>1408</v>
      </c>
      <c r="B138" t="s">
        <v>830</v>
      </c>
      <c r="C138">
        <v>1967</v>
      </c>
      <c r="D138" t="s">
        <v>839</v>
      </c>
      <c r="E138" t="s">
        <v>1420</v>
      </c>
      <c r="G138">
        <v>0</v>
      </c>
      <c r="H138">
        <v>120</v>
      </c>
    </row>
    <row r="139" spans="1:8" x14ac:dyDescent="0.25">
      <c r="A139" s="8" t="s">
        <v>1409</v>
      </c>
      <c r="B139" t="s">
        <v>829</v>
      </c>
      <c r="C139">
        <v>1980</v>
      </c>
      <c r="D139" t="s">
        <v>833</v>
      </c>
      <c r="E139" t="s">
        <v>1405</v>
      </c>
      <c r="G139">
        <v>0</v>
      </c>
      <c r="H139">
        <v>5</v>
      </c>
    </row>
    <row r="140" spans="1:8" x14ac:dyDescent="0.25">
      <c r="A140" s="8" t="s">
        <v>1408</v>
      </c>
      <c r="B140" t="s">
        <v>830</v>
      </c>
      <c r="C140">
        <v>1970</v>
      </c>
      <c r="D140" t="s">
        <v>833</v>
      </c>
      <c r="E140" t="s">
        <v>1424</v>
      </c>
      <c r="G140">
        <v>0</v>
      </c>
      <c r="H140">
        <v>156</v>
      </c>
    </row>
    <row r="141" spans="1:8" x14ac:dyDescent="0.25">
      <c r="A141" s="8" t="s">
        <v>1408</v>
      </c>
      <c r="B141" t="s">
        <v>829</v>
      </c>
      <c r="C141">
        <v>1958</v>
      </c>
      <c r="D141" t="s">
        <v>870</v>
      </c>
      <c r="E141" t="s">
        <v>1417</v>
      </c>
      <c r="G141">
        <v>0</v>
      </c>
      <c r="H141">
        <v>156</v>
      </c>
    </row>
    <row r="142" spans="1:8" x14ac:dyDescent="0.25">
      <c r="A142" s="7" t="s">
        <v>1415</v>
      </c>
      <c r="B142" t="s">
        <v>829</v>
      </c>
      <c r="C142">
        <v>1986</v>
      </c>
      <c r="D142" t="s">
        <v>846</v>
      </c>
      <c r="E142" t="s">
        <v>1422</v>
      </c>
      <c r="G142">
        <v>0</v>
      </c>
      <c r="H142">
        <v>312</v>
      </c>
    </row>
    <row r="143" spans="1:8" x14ac:dyDescent="0.25">
      <c r="A143" s="8" t="s">
        <v>1408</v>
      </c>
      <c r="B143" t="s">
        <v>829</v>
      </c>
      <c r="C143">
        <v>1970</v>
      </c>
      <c r="D143" t="s">
        <v>833</v>
      </c>
      <c r="E143" t="s">
        <v>1422</v>
      </c>
      <c r="G143">
        <v>0</v>
      </c>
      <c r="H143">
        <v>156</v>
      </c>
    </row>
    <row r="144" spans="1:8" x14ac:dyDescent="0.25">
      <c r="A144" s="7" t="s">
        <v>1414</v>
      </c>
      <c r="B144" t="s">
        <v>829</v>
      </c>
      <c r="C144">
        <v>1975</v>
      </c>
      <c r="D144" t="s">
        <v>842</v>
      </c>
      <c r="E144" t="s">
        <v>1418</v>
      </c>
      <c r="G144">
        <v>0</v>
      </c>
      <c r="H144">
        <v>150</v>
      </c>
    </row>
    <row r="145" spans="1:8" x14ac:dyDescent="0.25">
      <c r="A145" s="8" t="s">
        <v>1409</v>
      </c>
      <c r="B145" t="s">
        <v>829</v>
      </c>
      <c r="C145">
        <v>2006</v>
      </c>
      <c r="D145" t="s">
        <v>848</v>
      </c>
      <c r="E145" t="s">
        <v>1418</v>
      </c>
      <c r="G145">
        <v>0</v>
      </c>
      <c r="H145">
        <v>144</v>
      </c>
    </row>
    <row r="146" spans="1:8" x14ac:dyDescent="0.25">
      <c r="A146" s="7" t="s">
        <v>1426</v>
      </c>
      <c r="B146" t="s">
        <v>829</v>
      </c>
      <c r="C146">
        <v>1970</v>
      </c>
      <c r="D146" t="s">
        <v>844</v>
      </c>
      <c r="E146" t="s">
        <v>1420</v>
      </c>
      <c r="G146">
        <v>0</v>
      </c>
      <c r="H146">
        <v>144</v>
      </c>
    </row>
    <row r="147" spans="1:8" x14ac:dyDescent="0.25">
      <c r="A147" s="7" t="s">
        <v>1414</v>
      </c>
      <c r="B147" t="s">
        <v>829</v>
      </c>
      <c r="C147">
        <v>1976</v>
      </c>
      <c r="D147" t="s">
        <v>839</v>
      </c>
      <c r="E147" t="s">
        <v>1420</v>
      </c>
      <c r="G147">
        <v>0</v>
      </c>
      <c r="H147">
        <v>144</v>
      </c>
    </row>
    <row r="148" spans="1:8" x14ac:dyDescent="0.25">
      <c r="A148" s="8" t="s">
        <v>1409</v>
      </c>
      <c r="B148" t="s">
        <v>830</v>
      </c>
      <c r="C148">
        <v>2003</v>
      </c>
      <c r="D148" t="s">
        <v>833</v>
      </c>
      <c r="E148" t="s">
        <v>1417</v>
      </c>
      <c r="G148">
        <v>0</v>
      </c>
      <c r="H148">
        <v>144</v>
      </c>
    </row>
    <row r="149" spans="1:8" x14ac:dyDescent="0.25">
      <c r="A149" s="8" t="s">
        <v>1408</v>
      </c>
      <c r="B149" t="s">
        <v>829</v>
      </c>
      <c r="C149">
        <v>1971</v>
      </c>
      <c r="D149" t="s">
        <v>833</v>
      </c>
      <c r="E149" t="s">
        <v>1417</v>
      </c>
      <c r="G149">
        <v>0</v>
      </c>
      <c r="H149">
        <v>144</v>
      </c>
    </row>
    <row r="150" spans="1:8" x14ac:dyDescent="0.25">
      <c r="A150" s="8" t="s">
        <v>1408</v>
      </c>
      <c r="B150" t="s">
        <v>829</v>
      </c>
      <c r="C150">
        <v>1986</v>
      </c>
      <c r="D150" t="s">
        <v>845</v>
      </c>
      <c r="E150" t="s">
        <v>1424</v>
      </c>
      <c r="G150">
        <v>0</v>
      </c>
      <c r="H150">
        <v>144</v>
      </c>
    </row>
    <row r="151" spans="1:8" x14ac:dyDescent="0.25">
      <c r="A151" s="8" t="s">
        <v>1426</v>
      </c>
      <c r="B151" t="s">
        <v>829</v>
      </c>
      <c r="C151">
        <v>1984</v>
      </c>
      <c r="D151" t="s">
        <v>833</v>
      </c>
      <c r="E151" t="s">
        <v>1420</v>
      </c>
      <c r="G151">
        <v>0</v>
      </c>
      <c r="H151">
        <v>144</v>
      </c>
    </row>
    <row r="152" spans="1:8" x14ac:dyDescent="0.25">
      <c r="A152" s="8" t="s">
        <v>1408</v>
      </c>
      <c r="B152" t="s">
        <v>829</v>
      </c>
      <c r="C152">
        <v>1980</v>
      </c>
      <c r="D152" t="s">
        <v>859</v>
      </c>
      <c r="E152" t="s">
        <v>1424</v>
      </c>
      <c r="G152">
        <v>0</v>
      </c>
      <c r="H152">
        <v>144</v>
      </c>
    </row>
    <row r="153" spans="1:8" x14ac:dyDescent="0.25">
      <c r="A153" s="8" t="s">
        <v>1409</v>
      </c>
      <c r="B153" t="s">
        <v>829</v>
      </c>
      <c r="C153">
        <v>1988</v>
      </c>
      <c r="D153" t="s">
        <v>833</v>
      </c>
      <c r="E153" t="s">
        <v>1424</v>
      </c>
      <c r="F153">
        <v>1</v>
      </c>
      <c r="G153">
        <v>0</v>
      </c>
      <c r="H153">
        <v>288</v>
      </c>
    </row>
    <row r="154" spans="1:8" x14ac:dyDescent="0.25">
      <c r="A154" s="10" t="s">
        <v>1416</v>
      </c>
      <c r="B154" t="s">
        <v>829</v>
      </c>
      <c r="C154">
        <v>2001</v>
      </c>
      <c r="D154" t="s">
        <v>833</v>
      </c>
      <c r="E154" t="s">
        <v>1419</v>
      </c>
      <c r="G154">
        <v>100000</v>
      </c>
      <c r="H154">
        <v>288</v>
      </c>
    </row>
    <row r="155" spans="1:8" x14ac:dyDescent="0.25">
      <c r="A155" s="8" t="s">
        <v>1408</v>
      </c>
      <c r="B155" t="s">
        <v>829</v>
      </c>
      <c r="C155">
        <v>1996</v>
      </c>
      <c r="D155" t="s">
        <v>842</v>
      </c>
      <c r="E155" t="s">
        <v>1421</v>
      </c>
      <c r="G155">
        <v>0</v>
      </c>
      <c r="H155">
        <v>144</v>
      </c>
    </row>
    <row r="156" spans="1:8" x14ac:dyDescent="0.25">
      <c r="A156" s="7" t="s">
        <v>1408</v>
      </c>
      <c r="B156" t="s">
        <v>830</v>
      </c>
      <c r="C156">
        <v>1978</v>
      </c>
      <c r="D156" t="s">
        <v>832</v>
      </c>
      <c r="E156" t="s">
        <v>1422</v>
      </c>
      <c r="F156">
        <v>1</v>
      </c>
      <c r="G156">
        <v>0</v>
      </c>
      <c r="H156">
        <v>144</v>
      </c>
    </row>
    <row r="157" spans="1:8" x14ac:dyDescent="0.25">
      <c r="A157" s="8" t="s">
        <v>1409</v>
      </c>
      <c r="B157" t="s">
        <v>829</v>
      </c>
      <c r="C157">
        <v>1996</v>
      </c>
      <c r="D157" t="s">
        <v>845</v>
      </c>
      <c r="E157" t="s">
        <v>1417</v>
      </c>
      <c r="F157">
        <v>1</v>
      </c>
      <c r="G157">
        <v>0</v>
      </c>
      <c r="H157">
        <v>288</v>
      </c>
    </row>
    <row r="158" spans="1:8" x14ac:dyDescent="0.25">
      <c r="A158" s="8" t="s">
        <v>1408</v>
      </c>
      <c r="B158" t="s">
        <v>830</v>
      </c>
      <c r="C158">
        <v>1978</v>
      </c>
      <c r="D158" t="s">
        <v>833</v>
      </c>
      <c r="E158" t="s">
        <v>1421</v>
      </c>
      <c r="G158">
        <v>0</v>
      </c>
      <c r="H158">
        <v>6</v>
      </c>
    </row>
    <row r="159" spans="1:8" x14ac:dyDescent="0.25">
      <c r="A159" s="8" t="s">
        <v>1408</v>
      </c>
      <c r="B159" t="s">
        <v>829</v>
      </c>
      <c r="C159">
        <v>1993</v>
      </c>
      <c r="D159" t="s">
        <v>833</v>
      </c>
      <c r="E159" t="s">
        <v>1423</v>
      </c>
      <c r="G159">
        <v>0</v>
      </c>
      <c r="H159">
        <v>6</v>
      </c>
    </row>
    <row r="160" spans="1:8" x14ac:dyDescent="0.25">
      <c r="A160" s="8" t="s">
        <v>1408</v>
      </c>
      <c r="B160" t="s">
        <v>829</v>
      </c>
      <c r="C160">
        <v>1998</v>
      </c>
      <c r="D160" t="s">
        <v>833</v>
      </c>
      <c r="E160" t="s">
        <v>1423</v>
      </c>
      <c r="G160">
        <v>0</v>
      </c>
      <c r="H160">
        <v>6</v>
      </c>
    </row>
    <row r="161" spans="1:8" x14ac:dyDescent="0.25">
      <c r="A161" s="8" t="s">
        <v>1408</v>
      </c>
      <c r="B161" t="s">
        <v>829</v>
      </c>
      <c r="C161">
        <v>1982</v>
      </c>
      <c r="D161" t="s">
        <v>833</v>
      </c>
      <c r="E161" t="s">
        <v>1421</v>
      </c>
      <c r="G161">
        <v>0</v>
      </c>
      <c r="H161">
        <v>6</v>
      </c>
    </row>
    <row r="162" spans="1:8" x14ac:dyDescent="0.25">
      <c r="A162" s="8" t="s">
        <v>1408</v>
      </c>
      <c r="B162" t="s">
        <v>829</v>
      </c>
      <c r="C162">
        <v>1983</v>
      </c>
      <c r="D162" t="s">
        <v>833</v>
      </c>
      <c r="E162" t="s">
        <v>1422</v>
      </c>
      <c r="G162">
        <v>0</v>
      </c>
      <c r="H162">
        <v>6</v>
      </c>
    </row>
    <row r="163" spans="1:8" x14ac:dyDescent="0.25">
      <c r="A163" s="10" t="s">
        <v>1409</v>
      </c>
      <c r="B163" t="s">
        <v>829</v>
      </c>
      <c r="C163">
        <v>1973</v>
      </c>
      <c r="D163" t="s">
        <v>842</v>
      </c>
      <c r="E163" t="s">
        <v>1418</v>
      </c>
      <c r="G163">
        <v>0</v>
      </c>
      <c r="H163">
        <v>6</v>
      </c>
    </row>
    <row r="164" spans="1:8" x14ac:dyDescent="0.25">
      <c r="A164" s="8" t="s">
        <v>1408</v>
      </c>
      <c r="B164" t="s">
        <v>829</v>
      </c>
      <c r="C164">
        <v>1999</v>
      </c>
      <c r="D164" t="s">
        <v>879</v>
      </c>
      <c r="E164" t="s">
        <v>1421</v>
      </c>
      <c r="F164">
        <v>1</v>
      </c>
      <c r="G164">
        <v>0</v>
      </c>
      <c r="H164">
        <v>12</v>
      </c>
    </row>
    <row r="165" spans="1:8" x14ac:dyDescent="0.25">
      <c r="A165" s="8" t="s">
        <v>1408</v>
      </c>
      <c r="B165" t="s">
        <v>829</v>
      </c>
      <c r="C165">
        <v>1965</v>
      </c>
      <c r="D165" t="s">
        <v>835</v>
      </c>
      <c r="E165" t="s">
        <v>1420</v>
      </c>
      <c r="G165">
        <v>0</v>
      </c>
      <c r="H165">
        <v>12</v>
      </c>
    </row>
    <row r="166" spans="1:8" x14ac:dyDescent="0.25">
      <c r="A166" s="7" t="s">
        <v>1414</v>
      </c>
      <c r="B166" t="s">
        <v>830</v>
      </c>
      <c r="C166">
        <v>1981</v>
      </c>
      <c r="D166" t="s">
        <v>836</v>
      </c>
      <c r="E166" t="s">
        <v>1417</v>
      </c>
      <c r="G166">
        <v>0</v>
      </c>
      <c r="H166">
        <v>6</v>
      </c>
    </row>
    <row r="167" spans="1:8" x14ac:dyDescent="0.25">
      <c r="A167" s="7" t="s">
        <v>1414</v>
      </c>
      <c r="B167" t="s">
        <v>829</v>
      </c>
      <c r="C167">
        <v>1962</v>
      </c>
      <c r="D167" t="s">
        <v>853</v>
      </c>
      <c r="E167" t="s">
        <v>1422</v>
      </c>
      <c r="G167">
        <v>0</v>
      </c>
      <c r="H167">
        <v>6</v>
      </c>
    </row>
    <row r="168" spans="1:8" x14ac:dyDescent="0.25">
      <c r="A168" s="7" t="s">
        <v>1414</v>
      </c>
      <c r="B168" t="s">
        <v>829</v>
      </c>
      <c r="C168">
        <v>1978</v>
      </c>
      <c r="D168" t="s">
        <v>835</v>
      </c>
      <c r="E168" t="s">
        <v>1421</v>
      </c>
      <c r="G168">
        <v>0</v>
      </c>
      <c r="H168">
        <v>6</v>
      </c>
    </row>
    <row r="169" spans="1:8" x14ac:dyDescent="0.25">
      <c r="A169" s="7" t="s">
        <v>1414</v>
      </c>
      <c r="B169" t="s">
        <v>829</v>
      </c>
      <c r="C169">
        <v>1959</v>
      </c>
      <c r="D169" t="s">
        <v>833</v>
      </c>
      <c r="E169" t="s">
        <v>1418</v>
      </c>
      <c r="G169">
        <v>0</v>
      </c>
      <c r="H169">
        <v>180</v>
      </c>
    </row>
    <row r="170" spans="1:8" x14ac:dyDescent="0.25">
      <c r="A170" s="8" t="s">
        <v>1408</v>
      </c>
      <c r="B170" t="s">
        <v>830</v>
      </c>
      <c r="C170">
        <v>1990</v>
      </c>
      <c r="D170" t="s">
        <v>835</v>
      </c>
      <c r="E170" t="s">
        <v>1418</v>
      </c>
      <c r="G170">
        <v>0</v>
      </c>
      <c r="H170">
        <v>168</v>
      </c>
    </row>
    <row r="171" spans="1:8" x14ac:dyDescent="0.25">
      <c r="A171" s="8" t="s">
        <v>1408</v>
      </c>
      <c r="B171" t="s">
        <v>829</v>
      </c>
      <c r="C171">
        <v>1960</v>
      </c>
      <c r="D171" t="s">
        <v>833</v>
      </c>
      <c r="E171" t="s">
        <v>1417</v>
      </c>
      <c r="G171">
        <v>0</v>
      </c>
      <c r="H171">
        <v>168</v>
      </c>
    </row>
    <row r="172" spans="1:8" x14ac:dyDescent="0.25">
      <c r="A172" s="8" t="s">
        <v>1408</v>
      </c>
      <c r="B172" t="s">
        <v>830</v>
      </c>
      <c r="C172">
        <v>1967</v>
      </c>
      <c r="D172" t="s">
        <v>835</v>
      </c>
      <c r="E172" t="s">
        <v>1417</v>
      </c>
      <c r="G172">
        <v>0</v>
      </c>
      <c r="H172">
        <v>168</v>
      </c>
    </row>
    <row r="173" spans="1:8" x14ac:dyDescent="0.25">
      <c r="A173" s="7" t="s">
        <v>1408</v>
      </c>
      <c r="B173" t="s">
        <v>829</v>
      </c>
      <c r="C173">
        <v>1961</v>
      </c>
      <c r="D173" t="s">
        <v>853</v>
      </c>
      <c r="E173" t="s">
        <v>1417</v>
      </c>
      <c r="G173">
        <v>0</v>
      </c>
      <c r="H173">
        <v>168</v>
      </c>
    </row>
    <row r="174" spans="1:8" x14ac:dyDescent="0.25">
      <c r="A174" s="7" t="s">
        <v>1408</v>
      </c>
      <c r="B174" t="s">
        <v>829</v>
      </c>
      <c r="C174">
        <v>1990</v>
      </c>
      <c r="D174" t="s">
        <v>842</v>
      </c>
      <c r="E174" t="s">
        <v>1422</v>
      </c>
      <c r="G174">
        <v>0</v>
      </c>
      <c r="H174">
        <v>168</v>
      </c>
    </row>
    <row r="175" spans="1:8" x14ac:dyDescent="0.25">
      <c r="A175" s="7" t="s">
        <v>1408</v>
      </c>
      <c r="B175" t="s">
        <v>829</v>
      </c>
      <c r="C175">
        <v>1974</v>
      </c>
      <c r="D175" t="s">
        <v>849</v>
      </c>
      <c r="E175" t="s">
        <v>1420</v>
      </c>
      <c r="G175">
        <v>0</v>
      </c>
      <c r="H175">
        <v>168</v>
      </c>
    </row>
    <row r="176" spans="1:8" x14ac:dyDescent="0.25">
      <c r="A176" s="7" t="s">
        <v>1409</v>
      </c>
      <c r="B176" t="s">
        <v>829</v>
      </c>
      <c r="C176">
        <v>2001</v>
      </c>
      <c r="D176" t="s">
        <v>846</v>
      </c>
      <c r="E176" t="s">
        <v>1423</v>
      </c>
      <c r="G176">
        <v>0</v>
      </c>
      <c r="H176">
        <v>336</v>
      </c>
    </row>
    <row r="177" spans="1:8" x14ac:dyDescent="0.25">
      <c r="A177" s="7" t="s">
        <v>1408</v>
      </c>
      <c r="B177" t="s">
        <v>830</v>
      </c>
      <c r="C177">
        <v>1989</v>
      </c>
      <c r="D177" t="s">
        <v>852</v>
      </c>
      <c r="E177" t="s">
        <v>1423</v>
      </c>
      <c r="G177">
        <v>0</v>
      </c>
      <c r="H177">
        <v>168</v>
      </c>
    </row>
    <row r="178" spans="1:8" x14ac:dyDescent="0.25">
      <c r="A178" s="7" t="s">
        <v>1408</v>
      </c>
      <c r="B178" t="s">
        <v>829</v>
      </c>
      <c r="C178">
        <v>1984</v>
      </c>
      <c r="D178" t="s">
        <v>859</v>
      </c>
      <c r="E178" t="s">
        <v>1417</v>
      </c>
      <c r="F178">
        <v>1</v>
      </c>
      <c r="G178">
        <v>0</v>
      </c>
      <c r="H178">
        <v>168</v>
      </c>
    </row>
    <row r="179" spans="1:8" x14ac:dyDescent="0.25">
      <c r="A179" s="7" t="s">
        <v>1408</v>
      </c>
      <c r="B179" t="s">
        <v>829</v>
      </c>
      <c r="C179">
        <v>1999</v>
      </c>
      <c r="D179" t="s">
        <v>842</v>
      </c>
      <c r="E179" t="s">
        <v>1417</v>
      </c>
      <c r="F179">
        <v>1</v>
      </c>
      <c r="G179">
        <v>0</v>
      </c>
      <c r="H179">
        <v>204</v>
      </c>
    </row>
    <row r="180" spans="1:8" x14ac:dyDescent="0.25">
      <c r="A180" s="7" t="s">
        <v>1408</v>
      </c>
      <c r="B180" t="s">
        <v>829</v>
      </c>
      <c r="C180">
        <v>1985</v>
      </c>
      <c r="D180" t="s">
        <v>832</v>
      </c>
      <c r="E180" t="s">
        <v>1424</v>
      </c>
      <c r="G180">
        <v>0</v>
      </c>
      <c r="H180">
        <v>204</v>
      </c>
    </row>
    <row r="181" spans="1:8" x14ac:dyDescent="0.25">
      <c r="A181" s="7" t="s">
        <v>1408</v>
      </c>
      <c r="B181" t="s">
        <v>829</v>
      </c>
      <c r="C181">
        <v>1983</v>
      </c>
      <c r="D181" t="s">
        <v>853</v>
      </c>
      <c r="E181" t="s">
        <v>1417</v>
      </c>
      <c r="G181">
        <v>0</v>
      </c>
      <c r="H181">
        <v>204</v>
      </c>
    </row>
    <row r="182" spans="1:8" x14ac:dyDescent="0.25">
      <c r="A182" s="7" t="s">
        <v>1408</v>
      </c>
      <c r="B182" t="s">
        <v>830</v>
      </c>
      <c r="C182">
        <v>1978</v>
      </c>
      <c r="D182" t="s">
        <v>832</v>
      </c>
      <c r="E182" t="s">
        <v>1417</v>
      </c>
      <c r="G182">
        <v>0</v>
      </c>
      <c r="H182">
        <v>204</v>
      </c>
    </row>
    <row r="183" spans="1:8" x14ac:dyDescent="0.25">
      <c r="A183" s="8" t="s">
        <v>1408</v>
      </c>
      <c r="B183" t="s">
        <v>829</v>
      </c>
      <c r="C183">
        <v>1987</v>
      </c>
      <c r="D183" t="s">
        <v>856</v>
      </c>
      <c r="E183" t="s">
        <v>1417</v>
      </c>
      <c r="G183">
        <v>0</v>
      </c>
      <c r="H183">
        <v>204</v>
      </c>
    </row>
    <row r="184" spans="1:8" x14ac:dyDescent="0.25">
      <c r="A184" s="8" t="s">
        <v>1408</v>
      </c>
      <c r="B184" t="s">
        <v>829</v>
      </c>
      <c r="C184">
        <v>1984</v>
      </c>
      <c r="D184" t="s">
        <v>853</v>
      </c>
      <c r="E184" t="s">
        <v>1417</v>
      </c>
      <c r="G184">
        <v>0</v>
      </c>
      <c r="H184">
        <v>192</v>
      </c>
    </row>
    <row r="185" spans="1:8" x14ac:dyDescent="0.25">
      <c r="A185" s="8" t="s">
        <v>1426</v>
      </c>
      <c r="B185" t="s">
        <v>829</v>
      </c>
      <c r="C185">
        <v>1993</v>
      </c>
      <c r="D185" t="s">
        <v>833</v>
      </c>
      <c r="E185" t="s">
        <v>1417</v>
      </c>
      <c r="F185">
        <v>1</v>
      </c>
      <c r="G185">
        <v>0</v>
      </c>
      <c r="H185">
        <v>192</v>
      </c>
    </row>
    <row r="186" spans="1:8" x14ac:dyDescent="0.25">
      <c r="A186" s="8" t="s">
        <v>1409</v>
      </c>
      <c r="B186" t="s">
        <v>829</v>
      </c>
      <c r="C186">
        <v>2001</v>
      </c>
      <c r="D186" t="s">
        <v>833</v>
      </c>
      <c r="E186" t="s">
        <v>1417</v>
      </c>
      <c r="G186">
        <v>0</v>
      </c>
      <c r="H186">
        <v>384</v>
      </c>
    </row>
    <row r="187" spans="1:8" x14ac:dyDescent="0.25">
      <c r="A187" s="9" t="s">
        <v>1426</v>
      </c>
      <c r="B187" t="s">
        <v>829</v>
      </c>
      <c r="C187">
        <v>1985</v>
      </c>
      <c r="D187" t="s">
        <v>833</v>
      </c>
      <c r="E187" t="s">
        <v>1417</v>
      </c>
      <c r="G187">
        <v>0</v>
      </c>
      <c r="H187">
        <v>384</v>
      </c>
    </row>
    <row r="188" spans="1:8" x14ac:dyDescent="0.25">
      <c r="A188" s="8" t="s">
        <v>1408</v>
      </c>
      <c r="B188" t="s">
        <v>829</v>
      </c>
      <c r="C188">
        <v>1958</v>
      </c>
      <c r="D188" t="s">
        <v>832</v>
      </c>
      <c r="E188" t="s">
        <v>1417</v>
      </c>
      <c r="G188">
        <v>0</v>
      </c>
      <c r="H188">
        <v>192</v>
      </c>
    </row>
    <row r="189" spans="1:8" x14ac:dyDescent="0.25">
      <c r="A189" s="8" t="s">
        <v>1408</v>
      </c>
      <c r="B189" t="s">
        <v>829</v>
      </c>
      <c r="C189">
        <v>1979</v>
      </c>
      <c r="D189" t="s">
        <v>872</v>
      </c>
      <c r="E189" t="s">
        <v>1417</v>
      </c>
      <c r="G189">
        <v>0</v>
      </c>
      <c r="H189">
        <v>192</v>
      </c>
    </row>
    <row r="190" spans="1:8" x14ac:dyDescent="0.25">
      <c r="A190" s="8" t="s">
        <v>1408</v>
      </c>
      <c r="B190" t="s">
        <v>829</v>
      </c>
      <c r="C190">
        <v>1972</v>
      </c>
      <c r="D190" t="s">
        <v>842</v>
      </c>
      <c r="E190" t="s">
        <v>1417</v>
      </c>
      <c r="G190">
        <v>0</v>
      </c>
      <c r="H190">
        <v>192</v>
      </c>
    </row>
    <row r="191" spans="1:8" x14ac:dyDescent="0.25">
      <c r="A191" s="8" t="s">
        <v>1408</v>
      </c>
      <c r="B191" t="s">
        <v>829</v>
      </c>
      <c r="C191">
        <v>1987</v>
      </c>
      <c r="D191" t="s">
        <v>832</v>
      </c>
      <c r="E191" t="s">
        <v>1417</v>
      </c>
      <c r="G191">
        <v>0</v>
      </c>
      <c r="H191">
        <v>192</v>
      </c>
    </row>
    <row r="192" spans="1:8" x14ac:dyDescent="0.25">
      <c r="A192" s="8" t="s">
        <v>1408</v>
      </c>
      <c r="B192" t="s">
        <v>829</v>
      </c>
      <c r="C192">
        <v>1981</v>
      </c>
      <c r="D192" t="s">
        <v>859</v>
      </c>
      <c r="E192" t="s">
        <v>1417</v>
      </c>
      <c r="G192">
        <v>0</v>
      </c>
      <c r="H192">
        <v>192</v>
      </c>
    </row>
    <row r="193" spans="1:8" x14ac:dyDescent="0.25">
      <c r="A193" s="8" t="s">
        <v>1409</v>
      </c>
      <c r="B193" t="s">
        <v>829</v>
      </c>
      <c r="C193">
        <v>1991</v>
      </c>
      <c r="D193" t="s">
        <v>833</v>
      </c>
      <c r="E193" t="s">
        <v>1417</v>
      </c>
      <c r="G193">
        <v>0</v>
      </c>
      <c r="H193">
        <v>192</v>
      </c>
    </row>
    <row r="194" spans="1:8" x14ac:dyDescent="0.25">
      <c r="A194" s="8" t="s">
        <v>1408</v>
      </c>
      <c r="B194" t="s">
        <v>829</v>
      </c>
      <c r="C194">
        <v>1988</v>
      </c>
      <c r="D194" t="s">
        <v>833</v>
      </c>
      <c r="E194" t="s">
        <v>1420</v>
      </c>
      <c r="G194">
        <v>0</v>
      </c>
      <c r="H194">
        <v>8</v>
      </c>
    </row>
    <row r="195" spans="1:8" x14ac:dyDescent="0.25">
      <c r="A195" s="8" t="s">
        <v>1408</v>
      </c>
      <c r="B195" t="s">
        <v>829</v>
      </c>
      <c r="C195">
        <v>2000</v>
      </c>
      <c r="D195" t="s">
        <v>833</v>
      </c>
      <c r="E195" t="s">
        <v>1420</v>
      </c>
      <c r="G195">
        <v>0</v>
      </c>
      <c r="H195">
        <v>8</v>
      </c>
    </row>
    <row r="196" spans="1:8" x14ac:dyDescent="0.25">
      <c r="A196" s="8" t="s">
        <v>1408</v>
      </c>
      <c r="B196" t="s">
        <v>829</v>
      </c>
      <c r="C196">
        <v>1976</v>
      </c>
      <c r="D196" t="s">
        <v>860</v>
      </c>
      <c r="E196" t="s">
        <v>1422</v>
      </c>
      <c r="G196">
        <v>0</v>
      </c>
      <c r="H196">
        <v>8</v>
      </c>
    </row>
    <row r="197" spans="1:8" x14ac:dyDescent="0.25">
      <c r="A197" s="8" t="s">
        <v>1408</v>
      </c>
      <c r="B197" t="s">
        <v>829</v>
      </c>
      <c r="C197">
        <v>1977</v>
      </c>
      <c r="D197" t="s">
        <v>832</v>
      </c>
      <c r="E197" t="s">
        <v>1422</v>
      </c>
      <c r="G197">
        <v>0</v>
      </c>
      <c r="H197">
        <v>8</v>
      </c>
    </row>
    <row r="198" spans="1:8" x14ac:dyDescent="0.25">
      <c r="A198" s="7" t="s">
        <v>1414</v>
      </c>
      <c r="B198" t="s">
        <v>829</v>
      </c>
      <c r="C198">
        <v>1966</v>
      </c>
      <c r="D198" t="s">
        <v>833</v>
      </c>
      <c r="E198" t="s">
        <v>1420</v>
      </c>
      <c r="G198">
        <v>0</v>
      </c>
      <c r="H198">
        <v>8</v>
      </c>
    </row>
    <row r="199" spans="1:8" x14ac:dyDescent="0.25">
      <c r="A199" s="7" t="s">
        <v>1407</v>
      </c>
      <c r="B199" t="s">
        <v>830</v>
      </c>
      <c r="C199">
        <v>1979</v>
      </c>
      <c r="D199" t="s">
        <v>833</v>
      </c>
      <c r="E199" t="s">
        <v>1422</v>
      </c>
      <c r="G199">
        <v>0</v>
      </c>
      <c r="H199">
        <v>16</v>
      </c>
    </row>
    <row r="200" spans="1:8" x14ac:dyDescent="0.25">
      <c r="A200" s="7" t="s">
        <v>1414</v>
      </c>
      <c r="B200" t="s">
        <v>829</v>
      </c>
      <c r="C200">
        <v>1998</v>
      </c>
      <c r="D200" t="s">
        <v>835</v>
      </c>
      <c r="E200" t="s">
        <v>1417</v>
      </c>
      <c r="G200">
        <v>0</v>
      </c>
      <c r="H200">
        <v>8</v>
      </c>
    </row>
    <row r="201" spans="1:8" x14ac:dyDescent="0.25">
      <c r="A201" s="7" t="s">
        <v>1414</v>
      </c>
      <c r="B201" t="s">
        <v>829</v>
      </c>
      <c r="C201">
        <v>1984</v>
      </c>
      <c r="D201" t="s">
        <v>866</v>
      </c>
      <c r="E201" t="s">
        <v>1417</v>
      </c>
      <c r="G201">
        <v>0</v>
      </c>
      <c r="H201">
        <v>8</v>
      </c>
    </row>
    <row r="202" spans="1:8" x14ac:dyDescent="0.25">
      <c r="A202" s="7" t="s">
        <v>1414</v>
      </c>
      <c r="B202" t="s">
        <v>829</v>
      </c>
      <c r="C202">
        <v>1986</v>
      </c>
      <c r="D202" t="s">
        <v>832</v>
      </c>
      <c r="E202" t="s">
        <v>1417</v>
      </c>
      <c r="F202">
        <v>1</v>
      </c>
      <c r="G202">
        <v>0</v>
      </c>
      <c r="H202">
        <v>8</v>
      </c>
    </row>
    <row r="203" spans="1:8" x14ac:dyDescent="0.25">
      <c r="A203" s="7" t="s">
        <v>1414</v>
      </c>
      <c r="B203" t="s">
        <v>829</v>
      </c>
      <c r="C203">
        <v>1979</v>
      </c>
      <c r="D203" t="s">
        <v>833</v>
      </c>
      <c r="E203" t="s">
        <v>1417</v>
      </c>
      <c r="G203">
        <v>0</v>
      </c>
      <c r="H203">
        <v>8</v>
      </c>
    </row>
    <row r="204" spans="1:8" x14ac:dyDescent="0.25">
      <c r="A204" s="8" t="s">
        <v>1409</v>
      </c>
      <c r="B204" t="s">
        <v>829</v>
      </c>
      <c r="C204">
        <v>1976</v>
      </c>
      <c r="D204" t="s">
        <v>833</v>
      </c>
      <c r="E204" t="s">
        <v>1424</v>
      </c>
      <c r="F204">
        <v>1</v>
      </c>
      <c r="G204">
        <v>0</v>
      </c>
      <c r="H204">
        <v>408</v>
      </c>
    </row>
    <row r="205" spans="1:8" x14ac:dyDescent="0.25">
      <c r="A205" s="8" t="s">
        <v>1426</v>
      </c>
      <c r="B205" t="s">
        <v>830</v>
      </c>
      <c r="C205">
        <v>1992</v>
      </c>
      <c r="D205" t="s">
        <v>833</v>
      </c>
      <c r="E205" t="s">
        <v>1418</v>
      </c>
      <c r="G205">
        <v>350000</v>
      </c>
      <c r="H205">
        <v>216</v>
      </c>
    </row>
    <row r="206" spans="1:8" x14ac:dyDescent="0.25">
      <c r="A206" s="9" t="s">
        <v>1426</v>
      </c>
      <c r="B206" t="s">
        <v>829</v>
      </c>
      <c r="C206">
        <v>1978</v>
      </c>
      <c r="D206" t="s">
        <v>833</v>
      </c>
      <c r="E206" t="s">
        <v>1418</v>
      </c>
      <c r="G206">
        <v>0</v>
      </c>
      <c r="H206">
        <v>432</v>
      </c>
    </row>
    <row r="207" spans="1:8" x14ac:dyDescent="0.25">
      <c r="A207" s="8" t="s">
        <v>1408</v>
      </c>
      <c r="B207" t="s">
        <v>830</v>
      </c>
      <c r="C207">
        <v>1970</v>
      </c>
      <c r="D207" t="s">
        <v>847</v>
      </c>
      <c r="E207" t="s">
        <v>1417</v>
      </c>
      <c r="G207">
        <v>0</v>
      </c>
      <c r="H207">
        <v>216</v>
      </c>
    </row>
    <row r="208" spans="1:8" x14ac:dyDescent="0.25">
      <c r="A208" s="8" t="s">
        <v>1408</v>
      </c>
      <c r="B208" t="s">
        <v>830</v>
      </c>
      <c r="C208">
        <v>1990</v>
      </c>
      <c r="D208" t="s">
        <v>833</v>
      </c>
      <c r="E208" t="s">
        <v>1422</v>
      </c>
      <c r="G208">
        <v>0</v>
      </c>
      <c r="H208">
        <v>9</v>
      </c>
    </row>
    <row r="209" spans="1:8" x14ac:dyDescent="0.25">
      <c r="A209" s="8" t="s">
        <v>1408</v>
      </c>
      <c r="B209" t="s">
        <v>829</v>
      </c>
      <c r="C209">
        <v>1985</v>
      </c>
      <c r="D209" t="s">
        <v>842</v>
      </c>
      <c r="E209" t="s">
        <v>1420</v>
      </c>
      <c r="F209">
        <v>1</v>
      </c>
      <c r="G209">
        <v>0</v>
      </c>
      <c r="H209">
        <v>192</v>
      </c>
    </row>
    <row r="210" spans="1:8" x14ac:dyDescent="0.25">
      <c r="A210" s="7" t="s">
        <v>1414</v>
      </c>
      <c r="B210" t="s">
        <v>829</v>
      </c>
      <c r="C210">
        <v>1988</v>
      </c>
      <c r="D210" t="s">
        <v>833</v>
      </c>
      <c r="E210" t="s">
        <v>1417</v>
      </c>
      <c r="G210">
        <v>0</v>
      </c>
      <c r="H210">
        <v>8</v>
      </c>
    </row>
    <row r="211" spans="1:8" x14ac:dyDescent="0.25">
      <c r="A211" s="8" t="s">
        <v>1416</v>
      </c>
      <c r="B211" t="s">
        <v>829</v>
      </c>
      <c r="C211">
        <v>1989</v>
      </c>
      <c r="D211" t="s">
        <v>845</v>
      </c>
      <c r="E211" t="s">
        <v>1417</v>
      </c>
      <c r="G211">
        <v>0</v>
      </c>
      <c r="H211">
        <v>48</v>
      </c>
    </row>
    <row r="212" spans="1:8" x14ac:dyDescent="0.25">
      <c r="A212" s="7" t="s">
        <v>1407</v>
      </c>
      <c r="B212" t="s">
        <v>829</v>
      </c>
      <c r="C212">
        <v>1981</v>
      </c>
      <c r="D212" t="s">
        <v>833</v>
      </c>
      <c r="E212" t="s">
        <v>1417</v>
      </c>
      <c r="G212">
        <v>0</v>
      </c>
      <c r="H212">
        <v>48</v>
      </c>
    </row>
    <row r="213" spans="1:8" x14ac:dyDescent="0.25">
      <c r="A213" s="7" t="s">
        <v>1414</v>
      </c>
      <c r="B213" t="s">
        <v>830</v>
      </c>
      <c r="C213">
        <v>1961</v>
      </c>
      <c r="D213" t="s">
        <v>833</v>
      </c>
      <c r="E213" t="s">
        <v>1422</v>
      </c>
      <c r="G213">
        <v>0</v>
      </c>
      <c r="H213">
        <v>0</v>
      </c>
    </row>
    <row r="214" spans="1:8" x14ac:dyDescent="0.25">
      <c r="A214" s="8" t="s">
        <v>1408</v>
      </c>
      <c r="B214" t="s">
        <v>829</v>
      </c>
      <c r="C214">
        <v>2004</v>
      </c>
      <c r="D214" t="s">
        <v>833</v>
      </c>
      <c r="E214" t="s">
        <v>1422</v>
      </c>
      <c r="G214">
        <v>0</v>
      </c>
      <c r="H214">
        <v>0</v>
      </c>
    </row>
    <row r="215" spans="1:8" x14ac:dyDescent="0.25">
      <c r="A215" s="8" t="s">
        <v>1408</v>
      </c>
      <c r="B215" t="s">
        <v>829</v>
      </c>
      <c r="C215">
        <v>1968</v>
      </c>
      <c r="D215" t="s">
        <v>851</v>
      </c>
      <c r="E215" t="s">
        <v>1418</v>
      </c>
      <c r="G215">
        <v>0</v>
      </c>
      <c r="H215">
        <v>72</v>
      </c>
    </row>
    <row r="216" spans="1:8" x14ac:dyDescent="0.25">
      <c r="A216" s="8" t="s">
        <v>1408</v>
      </c>
      <c r="B216" t="s">
        <v>830</v>
      </c>
      <c r="C216">
        <v>1968</v>
      </c>
      <c r="D216" t="s">
        <v>834</v>
      </c>
      <c r="E216" t="s">
        <v>1418</v>
      </c>
      <c r="G216">
        <v>0</v>
      </c>
      <c r="H216">
        <v>144</v>
      </c>
    </row>
    <row r="217" spans="1:8" x14ac:dyDescent="0.25">
      <c r="A217" s="7" t="s">
        <v>1407</v>
      </c>
      <c r="B217" t="s">
        <v>830</v>
      </c>
      <c r="C217">
        <v>1974</v>
      </c>
      <c r="D217" t="s">
        <v>832</v>
      </c>
      <c r="E217" t="s">
        <v>1423</v>
      </c>
      <c r="G217">
        <v>0</v>
      </c>
      <c r="H217">
        <v>48</v>
      </c>
    </row>
    <row r="218" spans="1:8" x14ac:dyDescent="0.25">
      <c r="A218" s="8" t="s">
        <v>1409</v>
      </c>
      <c r="B218" t="s">
        <v>829</v>
      </c>
      <c r="C218">
        <v>2002</v>
      </c>
      <c r="D218" t="s">
        <v>833</v>
      </c>
      <c r="E218" t="s">
        <v>1419</v>
      </c>
      <c r="F218">
        <v>1</v>
      </c>
      <c r="G218">
        <v>15000</v>
      </c>
      <c r="H218">
        <v>0</v>
      </c>
    </row>
    <row r="219" spans="1:8" x14ac:dyDescent="0.25">
      <c r="A219" s="8" t="s">
        <v>1409</v>
      </c>
      <c r="B219" t="s">
        <v>829</v>
      </c>
      <c r="C219">
        <v>2002</v>
      </c>
      <c r="D219" t="s">
        <v>833</v>
      </c>
      <c r="E219" t="s">
        <v>1419</v>
      </c>
      <c r="F219">
        <v>1</v>
      </c>
      <c r="G219">
        <v>15000</v>
      </c>
      <c r="H219">
        <v>0</v>
      </c>
    </row>
    <row r="220" spans="1:8" x14ac:dyDescent="0.25">
      <c r="A220" s="7" t="s">
        <v>1414</v>
      </c>
      <c r="B220" t="s">
        <v>829</v>
      </c>
      <c r="C220">
        <v>1966</v>
      </c>
      <c r="D220" t="s">
        <v>835</v>
      </c>
      <c r="E220" t="s">
        <v>1422</v>
      </c>
      <c r="G220">
        <v>20000</v>
      </c>
      <c r="H220">
        <v>0</v>
      </c>
    </row>
    <row r="221" spans="1:8" x14ac:dyDescent="0.25">
      <c r="A221" s="8" t="s">
        <v>1408</v>
      </c>
      <c r="B221" t="s">
        <v>829</v>
      </c>
      <c r="C221">
        <v>1989</v>
      </c>
      <c r="D221" t="s">
        <v>846</v>
      </c>
      <c r="E221" t="s">
        <v>1423</v>
      </c>
      <c r="G221">
        <v>0</v>
      </c>
      <c r="H221">
        <v>0</v>
      </c>
    </row>
    <row r="222" spans="1:8" x14ac:dyDescent="0.25">
      <c r="A222" s="8" t="s">
        <v>1416</v>
      </c>
      <c r="B222" t="s">
        <v>829</v>
      </c>
      <c r="C222">
        <v>1991</v>
      </c>
      <c r="D222" t="s">
        <v>833</v>
      </c>
      <c r="E222" t="s">
        <v>1417</v>
      </c>
      <c r="G222">
        <v>0</v>
      </c>
      <c r="H222">
        <v>0</v>
      </c>
    </row>
    <row r="223" spans="1:8" x14ac:dyDescent="0.25">
      <c r="A223" s="8" t="s">
        <v>1426</v>
      </c>
      <c r="B223" t="s">
        <v>829</v>
      </c>
      <c r="C223">
        <v>2003</v>
      </c>
      <c r="D223" t="s">
        <v>833</v>
      </c>
      <c r="E223" t="s">
        <v>1422</v>
      </c>
      <c r="G223">
        <v>0</v>
      </c>
      <c r="H223">
        <v>0</v>
      </c>
    </row>
    <row r="224" spans="1:8" x14ac:dyDescent="0.25">
      <c r="A224" s="7" t="s">
        <v>1407</v>
      </c>
      <c r="B224" t="s">
        <v>829</v>
      </c>
      <c r="C224">
        <v>1980</v>
      </c>
      <c r="D224" t="s">
        <v>833</v>
      </c>
      <c r="E224" t="s">
        <v>1423</v>
      </c>
      <c r="G224">
        <v>0</v>
      </c>
      <c r="H224">
        <v>0</v>
      </c>
    </row>
    <row r="225" spans="1:8" x14ac:dyDescent="0.25">
      <c r="A225" s="7" t="s">
        <v>1407</v>
      </c>
      <c r="B225" t="s">
        <v>829</v>
      </c>
      <c r="C225">
        <v>1978</v>
      </c>
      <c r="D225" t="s">
        <v>833</v>
      </c>
      <c r="E225" t="s">
        <v>1405</v>
      </c>
      <c r="G225">
        <v>0</v>
      </c>
      <c r="H225">
        <v>0</v>
      </c>
    </row>
    <row r="226" spans="1:8" x14ac:dyDescent="0.25">
      <c r="A226" s="7" t="s">
        <v>1414</v>
      </c>
      <c r="B226" t="s">
        <v>829</v>
      </c>
      <c r="C226">
        <v>1999</v>
      </c>
      <c r="D226" t="s">
        <v>833</v>
      </c>
      <c r="E226" t="s">
        <v>1418</v>
      </c>
      <c r="G226">
        <v>0</v>
      </c>
      <c r="H226">
        <v>0</v>
      </c>
    </row>
    <row r="227" spans="1:8" x14ac:dyDescent="0.25">
      <c r="A227" s="7" t="s">
        <v>1414</v>
      </c>
      <c r="B227" t="s">
        <v>829</v>
      </c>
      <c r="C227">
        <v>1998</v>
      </c>
      <c r="D227" t="s">
        <v>833</v>
      </c>
      <c r="E227" t="s">
        <v>1422</v>
      </c>
      <c r="G227">
        <v>0</v>
      </c>
      <c r="H227">
        <v>0</v>
      </c>
    </row>
    <row r="228" spans="1:8" x14ac:dyDescent="0.25">
      <c r="A228" s="8" t="s">
        <v>1408</v>
      </c>
      <c r="B228" t="s">
        <v>829</v>
      </c>
      <c r="C228">
        <v>1976</v>
      </c>
      <c r="D228" t="s">
        <v>846</v>
      </c>
      <c r="E228" t="s">
        <v>1423</v>
      </c>
      <c r="G228">
        <v>0</v>
      </c>
      <c r="H228">
        <v>0</v>
      </c>
    </row>
    <row r="229" spans="1:8" x14ac:dyDescent="0.25">
      <c r="A229" s="7" t="s">
        <v>1407</v>
      </c>
      <c r="B229" t="s">
        <v>829</v>
      </c>
      <c r="C229">
        <v>1968</v>
      </c>
      <c r="D229" t="s">
        <v>833</v>
      </c>
      <c r="E229" t="s">
        <v>1418</v>
      </c>
      <c r="G229">
        <v>0</v>
      </c>
      <c r="H229">
        <v>0</v>
      </c>
    </row>
    <row r="230" spans="1:8" x14ac:dyDescent="0.25">
      <c r="A230" s="8" t="s">
        <v>1408</v>
      </c>
      <c r="B230" t="s">
        <v>829</v>
      </c>
      <c r="C230">
        <v>1970</v>
      </c>
      <c r="D230" t="s">
        <v>833</v>
      </c>
      <c r="E230" t="s">
        <v>1419</v>
      </c>
      <c r="G230">
        <v>0</v>
      </c>
      <c r="H230">
        <v>0</v>
      </c>
    </row>
    <row r="231" spans="1:8" x14ac:dyDescent="0.25">
      <c r="A231" s="8" t="s">
        <v>1408</v>
      </c>
      <c r="B231" t="s">
        <v>829</v>
      </c>
      <c r="C231">
        <v>1984</v>
      </c>
      <c r="D231" t="s">
        <v>833</v>
      </c>
      <c r="E231" t="s">
        <v>1420</v>
      </c>
      <c r="G231">
        <v>0</v>
      </c>
      <c r="H231">
        <v>0</v>
      </c>
    </row>
    <row r="232" spans="1:8" x14ac:dyDescent="0.25">
      <c r="A232" s="7" t="s">
        <v>1414</v>
      </c>
      <c r="B232" t="s">
        <v>829</v>
      </c>
      <c r="C232">
        <v>1998</v>
      </c>
      <c r="D232" t="s">
        <v>833</v>
      </c>
      <c r="E232" t="s">
        <v>1420</v>
      </c>
      <c r="G232">
        <v>0</v>
      </c>
      <c r="H232">
        <v>8</v>
      </c>
    </row>
    <row r="233" spans="1:8" x14ac:dyDescent="0.25">
      <c r="A233" s="7" t="s">
        <v>1414</v>
      </c>
      <c r="B233" t="s">
        <v>829</v>
      </c>
      <c r="C233">
        <v>2000</v>
      </c>
      <c r="D233" t="s">
        <v>833</v>
      </c>
      <c r="E233" t="s">
        <v>1420</v>
      </c>
      <c r="G233">
        <v>0</v>
      </c>
      <c r="H233">
        <v>8</v>
      </c>
    </row>
    <row r="234" spans="1:8" x14ac:dyDescent="0.25">
      <c r="A234" s="10" t="s">
        <v>1416</v>
      </c>
      <c r="B234" t="s">
        <v>829</v>
      </c>
      <c r="C234">
        <v>1974</v>
      </c>
      <c r="D234" t="s">
        <v>833</v>
      </c>
      <c r="E234" t="s">
        <v>1417</v>
      </c>
      <c r="G234">
        <v>0</v>
      </c>
      <c r="H234">
        <v>36</v>
      </c>
    </row>
    <row r="235" spans="1:8" x14ac:dyDescent="0.25">
      <c r="A235" s="7" t="s">
        <v>1414</v>
      </c>
      <c r="B235" t="s">
        <v>830</v>
      </c>
      <c r="C235">
        <v>1997</v>
      </c>
      <c r="D235" t="s">
        <v>833</v>
      </c>
      <c r="E235" t="s">
        <v>1417</v>
      </c>
      <c r="G235">
        <v>100000</v>
      </c>
      <c r="H235">
        <v>0</v>
      </c>
    </row>
    <row r="236" spans="1:8" x14ac:dyDescent="0.25">
      <c r="A236" s="7" t="s">
        <v>1414</v>
      </c>
      <c r="B236" t="s">
        <v>829</v>
      </c>
      <c r="C236">
        <v>1994</v>
      </c>
      <c r="D236" t="s">
        <v>833</v>
      </c>
      <c r="E236" t="s">
        <v>1417</v>
      </c>
      <c r="G236">
        <v>100000</v>
      </c>
      <c r="H236">
        <v>0</v>
      </c>
    </row>
    <row r="237" spans="1:8" x14ac:dyDescent="0.25">
      <c r="A237" s="8" t="s">
        <v>1408</v>
      </c>
      <c r="B237" t="s">
        <v>829</v>
      </c>
      <c r="C237">
        <v>1961</v>
      </c>
      <c r="D237" t="s">
        <v>833</v>
      </c>
      <c r="E237" t="s">
        <v>1422</v>
      </c>
      <c r="G237">
        <v>1000000</v>
      </c>
      <c r="H237">
        <v>0</v>
      </c>
    </row>
    <row r="238" spans="1:8" x14ac:dyDescent="0.25">
      <c r="A238" s="7" t="s">
        <v>1407</v>
      </c>
      <c r="B238" t="s">
        <v>829</v>
      </c>
      <c r="C238">
        <v>1957</v>
      </c>
      <c r="D238" t="s">
        <v>833</v>
      </c>
      <c r="E238" t="s">
        <v>1420</v>
      </c>
      <c r="G238">
        <v>100000</v>
      </c>
      <c r="H238">
        <v>0</v>
      </c>
    </row>
    <row r="239" spans="1:8" x14ac:dyDescent="0.25">
      <c r="A239" s="7" t="s">
        <v>1407</v>
      </c>
      <c r="B239" t="s">
        <v>829</v>
      </c>
      <c r="C239">
        <v>1973</v>
      </c>
      <c r="D239" t="s">
        <v>833</v>
      </c>
      <c r="E239" t="s">
        <v>1420</v>
      </c>
      <c r="G239">
        <v>100000</v>
      </c>
      <c r="H239">
        <v>0</v>
      </c>
    </row>
    <row r="240" spans="1:8" x14ac:dyDescent="0.25">
      <c r="A240" s="7" t="s">
        <v>1407</v>
      </c>
      <c r="B240" t="s">
        <v>829</v>
      </c>
      <c r="C240">
        <v>1977</v>
      </c>
      <c r="D240" t="s">
        <v>839</v>
      </c>
      <c r="E240" t="s">
        <v>1405</v>
      </c>
      <c r="G240">
        <v>100000</v>
      </c>
      <c r="H240">
        <v>0</v>
      </c>
    </row>
    <row r="241" spans="1:8" x14ac:dyDescent="0.25">
      <c r="A241" s="7" t="s">
        <v>1407</v>
      </c>
      <c r="B241" t="s">
        <v>829</v>
      </c>
      <c r="C241">
        <v>1976</v>
      </c>
      <c r="D241" t="s">
        <v>833</v>
      </c>
      <c r="E241" t="s">
        <v>1420</v>
      </c>
      <c r="G241">
        <v>130000</v>
      </c>
      <c r="H241">
        <v>0</v>
      </c>
    </row>
    <row r="242" spans="1:8" x14ac:dyDescent="0.25">
      <c r="A242" s="7" t="s">
        <v>1407</v>
      </c>
      <c r="B242" t="s">
        <v>829</v>
      </c>
      <c r="C242">
        <v>1987</v>
      </c>
      <c r="D242" t="s">
        <v>853</v>
      </c>
      <c r="E242" t="s">
        <v>1423</v>
      </c>
      <c r="G242">
        <v>280000</v>
      </c>
      <c r="H242">
        <v>0</v>
      </c>
    </row>
    <row r="243" spans="1:8" x14ac:dyDescent="0.25">
      <c r="A243" s="8" t="s">
        <v>1426</v>
      </c>
      <c r="B243" t="s">
        <v>829</v>
      </c>
      <c r="C243">
        <v>1985</v>
      </c>
      <c r="D243" t="s">
        <v>833</v>
      </c>
      <c r="E243" t="s">
        <v>1417</v>
      </c>
      <c r="F243">
        <v>1</v>
      </c>
      <c r="G243">
        <v>300000</v>
      </c>
      <c r="H243">
        <v>0</v>
      </c>
    </row>
    <row r="244" spans="1:8" x14ac:dyDescent="0.25">
      <c r="A244" s="8" t="s">
        <v>1426</v>
      </c>
      <c r="B244" t="s">
        <v>830</v>
      </c>
      <c r="C244">
        <v>1988</v>
      </c>
      <c r="D244" t="s">
        <v>844</v>
      </c>
      <c r="E244" t="s">
        <v>1418</v>
      </c>
      <c r="G244">
        <v>300000</v>
      </c>
      <c r="H244">
        <v>0</v>
      </c>
    </row>
    <row r="245" spans="1:8" x14ac:dyDescent="0.25">
      <c r="A245" s="8" t="s">
        <v>1426</v>
      </c>
      <c r="B245" t="s">
        <v>829</v>
      </c>
      <c r="C245">
        <v>1971</v>
      </c>
      <c r="D245" t="s">
        <v>847</v>
      </c>
      <c r="E245" t="s">
        <v>1423</v>
      </c>
      <c r="G245">
        <v>400000</v>
      </c>
      <c r="H245">
        <v>0</v>
      </c>
    </row>
    <row r="246" spans="1:8" x14ac:dyDescent="0.25">
      <c r="A246" s="7" t="s">
        <v>1407</v>
      </c>
      <c r="B246" t="s">
        <v>829</v>
      </c>
      <c r="C246">
        <v>1979</v>
      </c>
      <c r="D246" t="s">
        <v>853</v>
      </c>
      <c r="E246" t="s">
        <v>1423</v>
      </c>
      <c r="G246">
        <v>450000</v>
      </c>
      <c r="H246">
        <v>0</v>
      </c>
    </row>
    <row r="247" spans="1:8" x14ac:dyDescent="0.25">
      <c r="A247" s="8" t="s">
        <v>1409</v>
      </c>
      <c r="B247" t="s">
        <v>829</v>
      </c>
      <c r="C247">
        <v>1999</v>
      </c>
      <c r="D247" t="s">
        <v>833</v>
      </c>
      <c r="E247" t="s">
        <v>1419</v>
      </c>
      <c r="G247">
        <v>50000</v>
      </c>
      <c r="H247">
        <v>0</v>
      </c>
    </row>
    <row r="248" spans="1:8" x14ac:dyDescent="0.25">
      <c r="A248" s="7" t="s">
        <v>1414</v>
      </c>
      <c r="B248" t="s">
        <v>829</v>
      </c>
      <c r="C248">
        <v>1990</v>
      </c>
      <c r="D248" t="s">
        <v>841</v>
      </c>
      <c r="E248" t="s">
        <v>1424</v>
      </c>
      <c r="G248">
        <v>800000</v>
      </c>
      <c r="H248">
        <v>0</v>
      </c>
    </row>
    <row r="249" spans="1:8" x14ac:dyDescent="0.25">
      <c r="A249" s="8" t="s">
        <v>1408</v>
      </c>
      <c r="B249" t="s">
        <v>830</v>
      </c>
      <c r="C249">
        <v>1958</v>
      </c>
      <c r="D249" t="s">
        <v>838</v>
      </c>
      <c r="E249" t="s">
        <v>1422</v>
      </c>
      <c r="G249">
        <v>1000000</v>
      </c>
      <c r="H249">
        <v>0</v>
      </c>
    </row>
    <row r="250" spans="1:8" x14ac:dyDescent="0.25">
      <c r="A250" s="8" t="s">
        <v>1408</v>
      </c>
      <c r="B250" t="s">
        <v>829</v>
      </c>
      <c r="C250">
        <v>1986</v>
      </c>
      <c r="D250" t="s">
        <v>833</v>
      </c>
      <c r="E250" t="s">
        <v>1420</v>
      </c>
      <c r="G250">
        <v>1800000</v>
      </c>
      <c r="H250">
        <v>0</v>
      </c>
    </row>
    <row r="251" spans="1:8" x14ac:dyDescent="0.25">
      <c r="A251" s="7" t="s">
        <v>1407</v>
      </c>
      <c r="B251" t="s">
        <v>829</v>
      </c>
      <c r="C251">
        <v>1971</v>
      </c>
      <c r="D251" t="s">
        <v>851</v>
      </c>
      <c r="E251" t="s">
        <v>1421</v>
      </c>
      <c r="G251">
        <v>100000</v>
      </c>
      <c r="H251">
        <v>0</v>
      </c>
    </row>
    <row r="252" spans="1:8" x14ac:dyDescent="0.25">
      <c r="A252" s="7" t="s">
        <v>1407</v>
      </c>
      <c r="B252" t="s">
        <v>829</v>
      </c>
      <c r="C252">
        <v>1969</v>
      </c>
      <c r="D252" t="s">
        <v>833</v>
      </c>
      <c r="E252" t="s">
        <v>1420</v>
      </c>
      <c r="G252">
        <v>100000</v>
      </c>
      <c r="H252">
        <v>0</v>
      </c>
    </row>
    <row r="253" spans="1:8" x14ac:dyDescent="0.25">
      <c r="A253" s="7" t="s">
        <v>1407</v>
      </c>
      <c r="B253" t="s">
        <v>830</v>
      </c>
      <c r="C253">
        <v>1993</v>
      </c>
      <c r="D253" t="s">
        <v>833</v>
      </c>
      <c r="E253" t="s">
        <v>1423</v>
      </c>
      <c r="G253">
        <v>100000</v>
      </c>
      <c r="H253">
        <v>0</v>
      </c>
    </row>
    <row r="254" spans="1:8" x14ac:dyDescent="0.25">
      <c r="A254" s="7" t="s">
        <v>1407</v>
      </c>
      <c r="B254" t="s">
        <v>829</v>
      </c>
      <c r="C254">
        <v>1991</v>
      </c>
      <c r="D254" t="s">
        <v>874</v>
      </c>
      <c r="E254" t="s">
        <v>1419</v>
      </c>
      <c r="G254">
        <v>100000</v>
      </c>
      <c r="H254">
        <v>0</v>
      </c>
    </row>
    <row r="255" spans="1:8" x14ac:dyDescent="0.25">
      <c r="A255" s="7" t="s">
        <v>1407</v>
      </c>
      <c r="B255" t="s">
        <v>829</v>
      </c>
      <c r="C255">
        <v>1948</v>
      </c>
      <c r="D255" t="s">
        <v>833</v>
      </c>
      <c r="E255" t="s">
        <v>1420</v>
      </c>
      <c r="G255">
        <v>100000</v>
      </c>
      <c r="H255">
        <v>0</v>
      </c>
    </row>
    <row r="256" spans="1:8" x14ac:dyDescent="0.25">
      <c r="A256" s="7" t="s">
        <v>1407</v>
      </c>
      <c r="B256" t="s">
        <v>829</v>
      </c>
      <c r="C256">
        <v>1950</v>
      </c>
      <c r="D256" t="s">
        <v>833</v>
      </c>
      <c r="E256" t="s">
        <v>1423</v>
      </c>
      <c r="G256">
        <v>100000</v>
      </c>
      <c r="H256">
        <v>0</v>
      </c>
    </row>
    <row r="257" spans="1:8" x14ac:dyDescent="0.25">
      <c r="A257" s="7" t="s">
        <v>1407</v>
      </c>
      <c r="B257" t="s">
        <v>829</v>
      </c>
      <c r="C257">
        <v>1972</v>
      </c>
      <c r="D257" t="s">
        <v>833</v>
      </c>
      <c r="E257" t="s">
        <v>1422</v>
      </c>
      <c r="G257">
        <v>100000</v>
      </c>
      <c r="H257">
        <v>0</v>
      </c>
    </row>
    <row r="258" spans="1:8" x14ac:dyDescent="0.25">
      <c r="A258" s="7" t="s">
        <v>1407</v>
      </c>
      <c r="B258" t="s">
        <v>830</v>
      </c>
      <c r="C258">
        <v>1979</v>
      </c>
      <c r="D258" t="s">
        <v>835</v>
      </c>
      <c r="E258" t="s">
        <v>1422</v>
      </c>
      <c r="G258">
        <v>100000</v>
      </c>
      <c r="H258">
        <v>0</v>
      </c>
    </row>
    <row r="259" spans="1:8" x14ac:dyDescent="0.25">
      <c r="A259" s="7" t="s">
        <v>1407</v>
      </c>
      <c r="B259" t="s">
        <v>829</v>
      </c>
      <c r="C259">
        <v>1948</v>
      </c>
      <c r="D259" t="s">
        <v>858</v>
      </c>
      <c r="E259" t="s">
        <v>1417</v>
      </c>
      <c r="G259">
        <v>100000</v>
      </c>
      <c r="H259">
        <v>0</v>
      </c>
    </row>
    <row r="260" spans="1:8" x14ac:dyDescent="0.25">
      <c r="A260" s="7" t="s">
        <v>1407</v>
      </c>
      <c r="B260" t="s">
        <v>829</v>
      </c>
      <c r="C260">
        <v>1965</v>
      </c>
      <c r="D260" t="s">
        <v>833</v>
      </c>
      <c r="E260" t="s">
        <v>1420</v>
      </c>
      <c r="G260">
        <v>100000</v>
      </c>
      <c r="H260">
        <v>0</v>
      </c>
    </row>
    <row r="261" spans="1:8" x14ac:dyDescent="0.25">
      <c r="A261" s="7" t="s">
        <v>1407</v>
      </c>
      <c r="B261" t="s">
        <v>830</v>
      </c>
      <c r="C261">
        <v>1991</v>
      </c>
      <c r="D261" t="s">
        <v>833</v>
      </c>
      <c r="E261" t="s">
        <v>1419</v>
      </c>
      <c r="G261">
        <v>100000</v>
      </c>
      <c r="H261">
        <v>0</v>
      </c>
    </row>
    <row r="262" spans="1:8" x14ac:dyDescent="0.25">
      <c r="A262" s="7" t="s">
        <v>1407</v>
      </c>
      <c r="B262" t="s">
        <v>829</v>
      </c>
      <c r="C262">
        <v>1977</v>
      </c>
      <c r="D262" t="s">
        <v>864</v>
      </c>
      <c r="E262" t="s">
        <v>1418</v>
      </c>
      <c r="G262">
        <v>120000</v>
      </c>
      <c r="H262">
        <v>0</v>
      </c>
    </row>
    <row r="263" spans="1:8" x14ac:dyDescent="0.25">
      <c r="A263" s="7" t="s">
        <v>1407</v>
      </c>
      <c r="B263" t="s">
        <v>830</v>
      </c>
      <c r="C263">
        <v>1976</v>
      </c>
      <c r="D263" t="s">
        <v>842</v>
      </c>
      <c r="E263" t="s">
        <v>1418</v>
      </c>
      <c r="G263">
        <v>130000</v>
      </c>
      <c r="H263">
        <v>0</v>
      </c>
    </row>
    <row r="264" spans="1:8" x14ac:dyDescent="0.25">
      <c r="A264" s="7" t="s">
        <v>1407</v>
      </c>
      <c r="B264" t="s">
        <v>830</v>
      </c>
      <c r="C264">
        <v>1992</v>
      </c>
      <c r="D264" t="s">
        <v>842</v>
      </c>
      <c r="E264" t="s">
        <v>1418</v>
      </c>
      <c r="G264">
        <v>130000</v>
      </c>
      <c r="H264">
        <v>0</v>
      </c>
    </row>
    <row r="265" spans="1:8" x14ac:dyDescent="0.25">
      <c r="A265" s="10" t="s">
        <v>1416</v>
      </c>
      <c r="B265" t="s">
        <v>829</v>
      </c>
      <c r="C265">
        <v>1989</v>
      </c>
      <c r="D265" t="s">
        <v>833</v>
      </c>
      <c r="E265" t="s">
        <v>1418</v>
      </c>
      <c r="G265">
        <v>150000</v>
      </c>
      <c r="H265">
        <v>0</v>
      </c>
    </row>
    <row r="266" spans="1:8" x14ac:dyDescent="0.25">
      <c r="A266" s="8" t="s">
        <v>1409</v>
      </c>
      <c r="B266" t="s">
        <v>829</v>
      </c>
      <c r="C266">
        <v>2000</v>
      </c>
      <c r="D266" t="s">
        <v>833</v>
      </c>
      <c r="E266" t="s">
        <v>1419</v>
      </c>
      <c r="G266">
        <v>150000</v>
      </c>
      <c r="H266">
        <v>0</v>
      </c>
    </row>
    <row r="267" spans="1:8" x14ac:dyDescent="0.25">
      <c r="A267" s="7" t="s">
        <v>1407</v>
      </c>
      <c r="B267" t="s">
        <v>829</v>
      </c>
      <c r="C267">
        <v>1953</v>
      </c>
      <c r="D267" t="s">
        <v>843</v>
      </c>
      <c r="E267" t="s">
        <v>1417</v>
      </c>
      <c r="G267">
        <v>150000</v>
      </c>
      <c r="H267">
        <v>0</v>
      </c>
    </row>
    <row r="268" spans="1:8" x14ac:dyDescent="0.25">
      <c r="A268" s="7" t="s">
        <v>1407</v>
      </c>
      <c r="B268" t="s">
        <v>829</v>
      </c>
      <c r="C268">
        <v>1983</v>
      </c>
      <c r="D268" t="s">
        <v>833</v>
      </c>
      <c r="E268" t="s">
        <v>1421</v>
      </c>
      <c r="F268">
        <v>1</v>
      </c>
      <c r="G268">
        <v>150000</v>
      </c>
      <c r="H268">
        <v>0</v>
      </c>
    </row>
    <row r="269" spans="1:8" x14ac:dyDescent="0.25">
      <c r="A269" s="8" t="s">
        <v>1408</v>
      </c>
      <c r="B269" t="s">
        <v>830</v>
      </c>
      <c r="C269">
        <v>1995</v>
      </c>
      <c r="D269" t="s">
        <v>833</v>
      </c>
      <c r="E269" t="s">
        <v>1419</v>
      </c>
      <c r="G269">
        <v>150000</v>
      </c>
      <c r="H269">
        <v>0</v>
      </c>
    </row>
    <row r="270" spans="1:8" x14ac:dyDescent="0.25">
      <c r="A270" s="7" t="s">
        <v>1407</v>
      </c>
      <c r="B270" t="s">
        <v>829</v>
      </c>
      <c r="C270">
        <v>1976</v>
      </c>
      <c r="D270" t="s">
        <v>833</v>
      </c>
      <c r="E270" t="s">
        <v>1420</v>
      </c>
      <c r="G270">
        <v>150000</v>
      </c>
      <c r="H270">
        <v>0</v>
      </c>
    </row>
    <row r="271" spans="1:8" x14ac:dyDescent="0.25">
      <c r="A271" s="7" t="s">
        <v>1407</v>
      </c>
      <c r="B271" t="s">
        <v>829</v>
      </c>
      <c r="C271">
        <v>1951</v>
      </c>
      <c r="D271" t="s">
        <v>832</v>
      </c>
      <c r="E271" t="s">
        <v>1424</v>
      </c>
      <c r="G271">
        <v>150000</v>
      </c>
      <c r="H271">
        <v>0</v>
      </c>
    </row>
    <row r="272" spans="1:8" x14ac:dyDescent="0.25">
      <c r="A272" s="7" t="s">
        <v>1407</v>
      </c>
      <c r="B272" t="s">
        <v>829</v>
      </c>
      <c r="C272">
        <v>1996</v>
      </c>
      <c r="D272" t="s">
        <v>833</v>
      </c>
      <c r="E272" t="s">
        <v>1422</v>
      </c>
      <c r="G272">
        <v>150000</v>
      </c>
      <c r="H272">
        <v>0</v>
      </c>
    </row>
    <row r="273" spans="1:8" x14ac:dyDescent="0.25">
      <c r="A273" s="7" t="s">
        <v>1407</v>
      </c>
      <c r="B273" t="s">
        <v>829</v>
      </c>
      <c r="C273">
        <v>1954</v>
      </c>
      <c r="D273" t="s">
        <v>855</v>
      </c>
      <c r="E273" t="s">
        <v>1423</v>
      </c>
      <c r="G273">
        <v>200000</v>
      </c>
      <c r="H273">
        <v>0</v>
      </c>
    </row>
    <row r="274" spans="1:8" x14ac:dyDescent="0.25">
      <c r="A274" s="7" t="s">
        <v>1407</v>
      </c>
      <c r="B274" t="s">
        <v>829</v>
      </c>
      <c r="C274">
        <v>1962</v>
      </c>
      <c r="D274" t="s">
        <v>842</v>
      </c>
      <c r="E274" t="s">
        <v>1420</v>
      </c>
      <c r="G274">
        <v>200000</v>
      </c>
      <c r="H274">
        <v>0</v>
      </c>
    </row>
    <row r="275" spans="1:8" x14ac:dyDescent="0.25">
      <c r="A275" s="8" t="s">
        <v>1426</v>
      </c>
      <c r="B275" t="s">
        <v>829</v>
      </c>
      <c r="C275">
        <v>1998</v>
      </c>
      <c r="D275" t="s">
        <v>839</v>
      </c>
      <c r="E275" t="s">
        <v>1417</v>
      </c>
      <c r="G275">
        <v>200000</v>
      </c>
      <c r="H275">
        <v>0</v>
      </c>
    </row>
    <row r="276" spans="1:8" x14ac:dyDescent="0.25">
      <c r="A276" s="8" t="s">
        <v>1408</v>
      </c>
      <c r="B276" t="s">
        <v>830</v>
      </c>
      <c r="C276">
        <v>1970</v>
      </c>
      <c r="D276" t="s">
        <v>833</v>
      </c>
      <c r="E276" t="s">
        <v>1424</v>
      </c>
      <c r="G276">
        <v>209811.36</v>
      </c>
      <c r="H276">
        <v>0</v>
      </c>
    </row>
    <row r="277" spans="1:8" x14ac:dyDescent="0.25">
      <c r="A277" s="8" t="s">
        <v>1426</v>
      </c>
      <c r="B277" t="s">
        <v>829</v>
      </c>
      <c r="C277">
        <v>2002</v>
      </c>
      <c r="D277" t="s">
        <v>833</v>
      </c>
      <c r="E277" t="s">
        <v>1417</v>
      </c>
      <c r="G277">
        <v>240000</v>
      </c>
      <c r="H277">
        <v>0</v>
      </c>
    </row>
    <row r="278" spans="1:8" x14ac:dyDescent="0.25">
      <c r="A278" s="7" t="s">
        <v>1414</v>
      </c>
      <c r="B278" t="s">
        <v>829</v>
      </c>
      <c r="C278">
        <v>1979</v>
      </c>
      <c r="D278" t="s">
        <v>833</v>
      </c>
      <c r="E278" t="s">
        <v>1418</v>
      </c>
      <c r="G278">
        <v>250000</v>
      </c>
      <c r="H278">
        <v>0</v>
      </c>
    </row>
    <row r="279" spans="1:8" x14ac:dyDescent="0.25">
      <c r="A279" s="7" t="s">
        <v>1407</v>
      </c>
      <c r="B279" t="s">
        <v>829</v>
      </c>
      <c r="C279">
        <v>1962</v>
      </c>
      <c r="D279" t="s">
        <v>853</v>
      </c>
      <c r="E279" t="s">
        <v>1421</v>
      </c>
      <c r="G279">
        <v>260000</v>
      </c>
      <c r="H279">
        <v>0</v>
      </c>
    </row>
    <row r="280" spans="1:8" x14ac:dyDescent="0.25">
      <c r="A280" s="8" t="s">
        <v>1408</v>
      </c>
      <c r="B280" t="s">
        <v>829</v>
      </c>
      <c r="C280">
        <v>1981</v>
      </c>
      <c r="D280" t="s">
        <v>841</v>
      </c>
      <c r="E280" t="s">
        <v>1424</v>
      </c>
      <c r="G280" s="4">
        <v>3000000</v>
      </c>
      <c r="H280">
        <v>0</v>
      </c>
    </row>
    <row r="281" spans="1:8" x14ac:dyDescent="0.25">
      <c r="A281" s="8" t="s">
        <v>1426</v>
      </c>
      <c r="B281" t="s">
        <v>829</v>
      </c>
      <c r="C281">
        <v>1984</v>
      </c>
      <c r="D281" t="s">
        <v>833</v>
      </c>
      <c r="E281" t="s">
        <v>1422</v>
      </c>
      <c r="G281">
        <v>360000</v>
      </c>
      <c r="H281">
        <v>0</v>
      </c>
    </row>
    <row r="282" spans="1:8" x14ac:dyDescent="0.25">
      <c r="A282" s="7" t="s">
        <v>1414</v>
      </c>
      <c r="B282" t="s">
        <v>829</v>
      </c>
      <c r="C282">
        <v>1971</v>
      </c>
      <c r="D282" t="s">
        <v>833</v>
      </c>
      <c r="E282" t="s">
        <v>1417</v>
      </c>
      <c r="G282">
        <v>40000</v>
      </c>
      <c r="H282">
        <v>0</v>
      </c>
    </row>
    <row r="283" spans="1:8" x14ac:dyDescent="0.25">
      <c r="A283" s="8" t="s">
        <v>1426</v>
      </c>
      <c r="B283" t="s">
        <v>829</v>
      </c>
      <c r="C283">
        <v>2001</v>
      </c>
      <c r="D283" t="s">
        <v>842</v>
      </c>
      <c r="E283" t="s">
        <v>1422</v>
      </c>
      <c r="G283">
        <v>400000</v>
      </c>
      <c r="H283">
        <v>0</v>
      </c>
    </row>
    <row r="284" spans="1:8" x14ac:dyDescent="0.25">
      <c r="A284" s="8" t="s">
        <v>1426</v>
      </c>
      <c r="B284" t="s">
        <v>830</v>
      </c>
      <c r="C284">
        <v>1967</v>
      </c>
      <c r="D284" t="s">
        <v>881</v>
      </c>
      <c r="E284" t="s">
        <v>1421</v>
      </c>
      <c r="G284">
        <v>400000</v>
      </c>
      <c r="H284">
        <v>0</v>
      </c>
    </row>
    <row r="285" spans="1:8" x14ac:dyDescent="0.25">
      <c r="A285" s="7" t="s">
        <v>1414</v>
      </c>
      <c r="B285" t="s">
        <v>830</v>
      </c>
      <c r="C285">
        <v>1982</v>
      </c>
      <c r="D285" t="s">
        <v>844</v>
      </c>
      <c r="E285" t="s">
        <v>1423</v>
      </c>
      <c r="G285">
        <v>5000</v>
      </c>
      <c r="H285">
        <v>0</v>
      </c>
    </row>
    <row r="286" spans="1:8" x14ac:dyDescent="0.25">
      <c r="A286" s="8" t="s">
        <v>1426</v>
      </c>
      <c r="B286" t="s">
        <v>830</v>
      </c>
      <c r="C286">
        <v>1965</v>
      </c>
      <c r="D286" t="s">
        <v>839</v>
      </c>
      <c r="E286" t="s">
        <v>1418</v>
      </c>
      <c r="G286">
        <v>600000</v>
      </c>
      <c r="H286">
        <v>0</v>
      </c>
    </row>
    <row r="287" spans="1:8" x14ac:dyDescent="0.25">
      <c r="A287" s="8" t="s">
        <v>1409</v>
      </c>
      <c r="B287" t="s">
        <v>829</v>
      </c>
      <c r="C287">
        <v>2002</v>
      </c>
      <c r="D287" t="s">
        <v>833</v>
      </c>
      <c r="E287" t="s">
        <v>1421</v>
      </c>
      <c r="G287">
        <v>70000</v>
      </c>
      <c r="H287">
        <v>0</v>
      </c>
    </row>
    <row r="288" spans="1:8" x14ac:dyDescent="0.25">
      <c r="A288" s="8" t="s">
        <v>1426</v>
      </c>
      <c r="B288" t="s">
        <v>829</v>
      </c>
      <c r="C288">
        <v>1971</v>
      </c>
      <c r="D288" t="s">
        <v>833</v>
      </c>
      <c r="E288" t="s">
        <v>1420</v>
      </c>
      <c r="G288">
        <v>800000</v>
      </c>
      <c r="H288">
        <v>0</v>
      </c>
    </row>
    <row r="289" spans="1:8" x14ac:dyDescent="0.25">
      <c r="A289" s="8" t="s">
        <v>1408</v>
      </c>
      <c r="B289" t="s">
        <v>829</v>
      </c>
      <c r="C289">
        <v>1983</v>
      </c>
      <c r="D289" t="s">
        <v>853</v>
      </c>
      <c r="E289" t="s">
        <v>1424</v>
      </c>
      <c r="G289">
        <v>800000</v>
      </c>
      <c r="H289">
        <v>0</v>
      </c>
    </row>
    <row r="290" spans="1:8" x14ac:dyDescent="0.25">
      <c r="A290" s="8" t="s">
        <v>1408</v>
      </c>
      <c r="B290" t="s">
        <v>829</v>
      </c>
      <c r="C290">
        <v>1953</v>
      </c>
      <c r="D290" t="s">
        <v>842</v>
      </c>
      <c r="E290" t="s">
        <v>1422</v>
      </c>
      <c r="G290">
        <v>1000000</v>
      </c>
      <c r="H29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9B22-970C-43E9-9CDD-EB4DBD6F241F}">
  <sheetPr>
    <tabColor theme="6" tint="0.3999755851924192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51ED-B2B9-4F69-A73F-3EE966BB3EA1}">
  <sheetPr>
    <tabColor theme="6" tint="0.39997558519241921"/>
  </sheetPr>
  <dimension ref="A1:K75"/>
  <sheetViews>
    <sheetView topLeftCell="C41" workbookViewId="0">
      <selection activeCell="G4" sqref="G4"/>
    </sheetView>
  </sheetViews>
  <sheetFormatPr defaultRowHeight="15" x14ac:dyDescent="0.25"/>
  <cols>
    <col min="1" max="1" width="30.5703125" bestFit="1" customWidth="1"/>
    <col min="2" max="2" width="24.28515625" bestFit="1" customWidth="1"/>
    <col min="4" max="4" width="16.5703125" customWidth="1"/>
    <col min="5" max="5" width="29.85546875" bestFit="1" customWidth="1"/>
    <col min="6" max="6" width="48.42578125" bestFit="1" customWidth="1"/>
    <col min="10" max="10" width="28.7109375" bestFit="1" customWidth="1"/>
    <col min="11" max="11" width="11.7109375" customWidth="1"/>
  </cols>
  <sheetData>
    <row r="1" spans="1:11" x14ac:dyDescent="0.25">
      <c r="A1" t="s">
        <v>1398</v>
      </c>
      <c r="B1" t="s">
        <v>1401</v>
      </c>
      <c r="D1" t="s">
        <v>1402</v>
      </c>
      <c r="E1" t="s">
        <v>1403</v>
      </c>
      <c r="F1" t="s">
        <v>1404</v>
      </c>
      <c r="G1" t="s">
        <v>1627</v>
      </c>
      <c r="I1" t="s">
        <v>1411</v>
      </c>
      <c r="J1" t="s">
        <v>1406</v>
      </c>
      <c r="K1" t="s">
        <v>1410</v>
      </c>
    </row>
    <row r="2" spans="1:11" x14ac:dyDescent="0.25">
      <c r="A2">
        <v>1</v>
      </c>
      <c r="B2" t="s">
        <v>1013</v>
      </c>
      <c r="D2">
        <v>1</v>
      </c>
      <c r="E2" t="s">
        <v>1417</v>
      </c>
      <c r="F2" s="3" t="s">
        <v>1216</v>
      </c>
      <c r="G2" t="s">
        <v>1417</v>
      </c>
      <c r="I2">
        <v>1</v>
      </c>
      <c r="J2" t="s">
        <v>1407</v>
      </c>
    </row>
    <row r="3" spans="1:11" x14ac:dyDescent="0.25">
      <c r="A3">
        <v>2</v>
      </c>
      <c r="B3" t="s">
        <v>1395</v>
      </c>
      <c r="D3">
        <v>1</v>
      </c>
      <c r="E3" t="s">
        <v>1417</v>
      </c>
      <c r="F3" s="3" t="s">
        <v>1223</v>
      </c>
      <c r="G3" t="s">
        <v>1417</v>
      </c>
      <c r="I3">
        <v>2</v>
      </c>
      <c r="J3" t="s">
        <v>1408</v>
      </c>
    </row>
    <row r="4" spans="1:11" x14ac:dyDescent="0.25">
      <c r="A4">
        <v>3</v>
      </c>
      <c r="B4" t="s">
        <v>1396</v>
      </c>
      <c r="D4">
        <v>1</v>
      </c>
      <c r="E4" t="s">
        <v>1417</v>
      </c>
      <c r="F4" s="3" t="s">
        <v>1262</v>
      </c>
      <c r="G4" t="s">
        <v>1417</v>
      </c>
      <c r="I4">
        <v>3</v>
      </c>
      <c r="J4" t="s">
        <v>1414</v>
      </c>
      <c r="K4" t="s">
        <v>1412</v>
      </c>
    </row>
    <row r="5" spans="1:11" x14ac:dyDescent="0.25">
      <c r="A5">
        <v>4</v>
      </c>
      <c r="B5" t="s">
        <v>1397</v>
      </c>
      <c r="D5">
        <v>1</v>
      </c>
      <c r="E5" t="s">
        <v>1417</v>
      </c>
      <c r="F5" s="3" t="s">
        <v>1247</v>
      </c>
      <c r="G5" t="s">
        <v>1417</v>
      </c>
      <c r="I5">
        <v>4</v>
      </c>
      <c r="J5" t="s">
        <v>1409</v>
      </c>
      <c r="K5" t="s">
        <v>1413</v>
      </c>
    </row>
    <row r="6" spans="1:11" x14ac:dyDescent="0.25">
      <c r="D6">
        <v>1</v>
      </c>
      <c r="E6" t="s">
        <v>1417</v>
      </c>
      <c r="F6" s="3" t="s">
        <v>1232</v>
      </c>
      <c r="G6" t="s">
        <v>1417</v>
      </c>
      <c r="I6">
        <v>5</v>
      </c>
      <c r="J6" t="s">
        <v>1415</v>
      </c>
      <c r="K6" t="s">
        <v>1428</v>
      </c>
    </row>
    <row r="7" spans="1:11" x14ac:dyDescent="0.25">
      <c r="D7">
        <v>1</v>
      </c>
      <c r="E7" t="s">
        <v>1417</v>
      </c>
      <c r="F7" s="3" t="s">
        <v>1268</v>
      </c>
      <c r="G7" t="s">
        <v>1417</v>
      </c>
      <c r="I7">
        <v>6</v>
      </c>
      <c r="J7" t="s">
        <v>1416</v>
      </c>
      <c r="K7" t="s">
        <v>1427</v>
      </c>
    </row>
    <row r="8" spans="1:11" x14ac:dyDescent="0.25">
      <c r="D8">
        <v>1</v>
      </c>
      <c r="E8" t="s">
        <v>1417</v>
      </c>
      <c r="F8" s="3" t="s">
        <v>1218</v>
      </c>
      <c r="G8" t="s">
        <v>1417</v>
      </c>
      <c r="I8">
        <v>7</v>
      </c>
      <c r="J8" t="s">
        <v>1426</v>
      </c>
      <c r="K8" t="s">
        <v>1425</v>
      </c>
    </row>
    <row r="9" spans="1:11" x14ac:dyDescent="0.25">
      <c r="D9">
        <v>1</v>
      </c>
      <c r="E9" t="s">
        <v>1417</v>
      </c>
      <c r="F9" s="3" t="s">
        <v>1275</v>
      </c>
      <c r="G9" t="s">
        <v>1417</v>
      </c>
    </row>
    <row r="10" spans="1:11" x14ac:dyDescent="0.25">
      <c r="D10">
        <v>1</v>
      </c>
      <c r="E10" t="s">
        <v>1417</v>
      </c>
      <c r="F10" s="3" t="s">
        <v>1234</v>
      </c>
      <c r="G10" t="s">
        <v>1417</v>
      </c>
    </row>
    <row r="11" spans="1:11" x14ac:dyDescent="0.25">
      <c r="D11">
        <v>1</v>
      </c>
      <c r="E11" t="s">
        <v>1417</v>
      </c>
      <c r="F11" s="3" t="s">
        <v>1224</v>
      </c>
      <c r="G11" t="s">
        <v>1417</v>
      </c>
    </row>
    <row r="12" spans="1:11" x14ac:dyDescent="0.25">
      <c r="D12">
        <v>1</v>
      </c>
      <c r="E12" t="s">
        <v>1417</v>
      </c>
      <c r="F12" s="3" t="s">
        <v>1259</v>
      </c>
      <c r="G12" t="s">
        <v>1417</v>
      </c>
    </row>
    <row r="13" spans="1:11" x14ac:dyDescent="0.25">
      <c r="D13">
        <v>1</v>
      </c>
      <c r="E13" t="s">
        <v>1417</v>
      </c>
      <c r="F13" s="3" t="s">
        <v>1267</v>
      </c>
      <c r="G13" t="s">
        <v>1417</v>
      </c>
    </row>
    <row r="14" spans="1:11" x14ac:dyDescent="0.25">
      <c r="D14">
        <v>1</v>
      </c>
      <c r="E14" t="s">
        <v>1417</v>
      </c>
      <c r="F14" s="3" t="s">
        <v>1253</v>
      </c>
      <c r="G14" t="s">
        <v>1417</v>
      </c>
    </row>
    <row r="15" spans="1:11" x14ac:dyDescent="0.25">
      <c r="D15">
        <v>2</v>
      </c>
      <c r="E15" t="s">
        <v>1405</v>
      </c>
      <c r="F15" s="3" t="s">
        <v>1237</v>
      </c>
      <c r="G15" t="s">
        <v>1405</v>
      </c>
    </row>
    <row r="16" spans="1:11" x14ac:dyDescent="0.25">
      <c r="D16">
        <v>2</v>
      </c>
      <c r="E16" t="s">
        <v>1405</v>
      </c>
      <c r="F16" s="3" t="s">
        <v>1246</v>
      </c>
      <c r="G16" t="s">
        <v>1405</v>
      </c>
    </row>
    <row r="17" spans="4:7" x14ac:dyDescent="0.25">
      <c r="D17">
        <v>3</v>
      </c>
      <c r="E17" t="s">
        <v>1418</v>
      </c>
      <c r="F17" s="3" t="s">
        <v>1220</v>
      </c>
      <c r="G17" t="s">
        <v>1418</v>
      </c>
    </row>
    <row r="18" spans="4:7" x14ac:dyDescent="0.25">
      <c r="D18">
        <v>3</v>
      </c>
      <c r="E18" t="s">
        <v>1418</v>
      </c>
      <c r="F18" s="3" t="s">
        <v>1271</v>
      </c>
      <c r="G18" t="s">
        <v>1418</v>
      </c>
    </row>
    <row r="19" spans="4:7" x14ac:dyDescent="0.25">
      <c r="D19">
        <v>3</v>
      </c>
      <c r="E19" t="s">
        <v>1418</v>
      </c>
      <c r="F19" s="3" t="s">
        <v>1230</v>
      </c>
      <c r="G19" t="s">
        <v>1418</v>
      </c>
    </row>
    <row r="20" spans="4:7" x14ac:dyDescent="0.25">
      <c r="D20">
        <v>3</v>
      </c>
      <c r="E20" t="s">
        <v>1418</v>
      </c>
      <c r="F20" s="3" t="s">
        <v>1255</v>
      </c>
      <c r="G20" t="s">
        <v>1418</v>
      </c>
    </row>
    <row r="21" spans="4:7" x14ac:dyDescent="0.25">
      <c r="D21">
        <v>3</v>
      </c>
      <c r="E21" t="s">
        <v>1418</v>
      </c>
      <c r="F21" s="3" t="s">
        <v>1240</v>
      </c>
      <c r="G21" t="s">
        <v>1418</v>
      </c>
    </row>
    <row r="22" spans="4:7" x14ac:dyDescent="0.25">
      <c r="D22">
        <v>3</v>
      </c>
      <c r="E22" t="s">
        <v>1418</v>
      </c>
      <c r="F22" s="3" t="s">
        <v>1233</v>
      </c>
      <c r="G22" t="s">
        <v>1418</v>
      </c>
    </row>
    <row r="23" spans="4:7" x14ac:dyDescent="0.25">
      <c r="D23">
        <v>3</v>
      </c>
      <c r="E23" t="s">
        <v>1418</v>
      </c>
      <c r="F23" s="3" t="s">
        <v>1279</v>
      </c>
      <c r="G23" t="s">
        <v>1418</v>
      </c>
    </row>
    <row r="24" spans="4:7" x14ac:dyDescent="0.25">
      <c r="D24">
        <v>3</v>
      </c>
      <c r="E24" t="s">
        <v>1418</v>
      </c>
      <c r="F24" s="3" t="s">
        <v>1222</v>
      </c>
      <c r="G24" t="s">
        <v>1418</v>
      </c>
    </row>
    <row r="25" spans="4:7" x14ac:dyDescent="0.25">
      <c r="D25">
        <v>3</v>
      </c>
      <c r="E25" t="s">
        <v>1418</v>
      </c>
      <c r="F25" s="3" t="s">
        <v>1235</v>
      </c>
      <c r="G25" t="s">
        <v>1418</v>
      </c>
    </row>
    <row r="26" spans="4:7" x14ac:dyDescent="0.25">
      <c r="D26">
        <v>3</v>
      </c>
      <c r="E26" t="s">
        <v>1418</v>
      </c>
      <c r="F26" s="3" t="s">
        <v>1292</v>
      </c>
      <c r="G26" t="s">
        <v>1418</v>
      </c>
    </row>
    <row r="27" spans="4:7" x14ac:dyDescent="0.25">
      <c r="D27">
        <v>3</v>
      </c>
      <c r="E27" t="s">
        <v>1418</v>
      </c>
      <c r="F27" s="3" t="s">
        <v>1296</v>
      </c>
      <c r="G27" t="s">
        <v>1418</v>
      </c>
    </row>
    <row r="28" spans="4:7" x14ac:dyDescent="0.25">
      <c r="D28">
        <v>3</v>
      </c>
      <c r="E28" t="s">
        <v>1418</v>
      </c>
      <c r="F28" s="3" t="s">
        <v>1287</v>
      </c>
      <c r="G28" t="s">
        <v>1418</v>
      </c>
    </row>
    <row r="29" spans="4:7" x14ac:dyDescent="0.25">
      <c r="D29">
        <v>4</v>
      </c>
      <c r="E29" t="s">
        <v>1419</v>
      </c>
      <c r="F29" s="3" t="s">
        <v>1231</v>
      </c>
      <c r="G29" t="s">
        <v>1419</v>
      </c>
    </row>
    <row r="30" spans="4:7" x14ac:dyDescent="0.25">
      <c r="D30">
        <v>4</v>
      </c>
      <c r="E30" t="s">
        <v>1419</v>
      </c>
      <c r="F30" s="3" t="s">
        <v>1263</v>
      </c>
      <c r="G30" t="s">
        <v>1419</v>
      </c>
    </row>
    <row r="31" spans="4:7" x14ac:dyDescent="0.25">
      <c r="D31">
        <v>4</v>
      </c>
      <c r="E31" t="s">
        <v>1419</v>
      </c>
      <c r="F31" s="3" t="s">
        <v>1241</v>
      </c>
      <c r="G31" t="s">
        <v>1419</v>
      </c>
    </row>
    <row r="32" spans="4:7" x14ac:dyDescent="0.25">
      <c r="D32">
        <v>5</v>
      </c>
      <c r="E32" t="s">
        <v>1420</v>
      </c>
      <c r="F32" s="3" t="s">
        <v>1226</v>
      </c>
      <c r="G32" t="s">
        <v>1420</v>
      </c>
    </row>
    <row r="33" spans="4:7" x14ac:dyDescent="0.25">
      <c r="D33">
        <v>5</v>
      </c>
      <c r="E33" t="s">
        <v>1420</v>
      </c>
      <c r="F33" s="3" t="s">
        <v>1270</v>
      </c>
      <c r="G33" t="s">
        <v>1420</v>
      </c>
    </row>
    <row r="34" spans="4:7" x14ac:dyDescent="0.25">
      <c r="D34">
        <v>5</v>
      </c>
      <c r="E34" t="s">
        <v>1420</v>
      </c>
      <c r="F34" s="3" t="s">
        <v>1261</v>
      </c>
      <c r="G34" t="s">
        <v>1420</v>
      </c>
    </row>
    <row r="35" spans="4:7" x14ac:dyDescent="0.25">
      <c r="D35">
        <v>5</v>
      </c>
      <c r="E35" t="s">
        <v>1420</v>
      </c>
      <c r="F35" s="3" t="s">
        <v>1217</v>
      </c>
      <c r="G35" t="s">
        <v>1420</v>
      </c>
    </row>
    <row r="36" spans="4:7" x14ac:dyDescent="0.25">
      <c r="D36">
        <v>5</v>
      </c>
      <c r="E36" t="s">
        <v>1420</v>
      </c>
      <c r="F36" s="3" t="s">
        <v>1219</v>
      </c>
      <c r="G36" t="s">
        <v>1420</v>
      </c>
    </row>
    <row r="37" spans="4:7" x14ac:dyDescent="0.25">
      <c r="D37">
        <v>5</v>
      </c>
      <c r="E37" t="s">
        <v>1420</v>
      </c>
      <c r="F37" s="3" t="s">
        <v>1281</v>
      </c>
      <c r="G37" t="s">
        <v>1420</v>
      </c>
    </row>
    <row r="38" spans="4:7" x14ac:dyDescent="0.25">
      <c r="D38">
        <v>5</v>
      </c>
      <c r="E38" t="s">
        <v>1420</v>
      </c>
      <c r="F38" s="3" t="s">
        <v>1244</v>
      </c>
      <c r="G38" t="s">
        <v>1420</v>
      </c>
    </row>
    <row r="39" spans="4:7" x14ac:dyDescent="0.25">
      <c r="D39">
        <v>5</v>
      </c>
      <c r="E39" t="s">
        <v>1420</v>
      </c>
      <c r="F39" s="3" t="s">
        <v>1238</v>
      </c>
      <c r="G39" t="s">
        <v>1420</v>
      </c>
    </row>
    <row r="40" spans="4:7" x14ac:dyDescent="0.25">
      <c r="D40">
        <v>5</v>
      </c>
      <c r="E40" t="s">
        <v>1420</v>
      </c>
      <c r="F40" s="3" t="s">
        <v>1273</v>
      </c>
      <c r="G40" t="s">
        <v>1420</v>
      </c>
    </row>
    <row r="41" spans="4:7" x14ac:dyDescent="0.25">
      <c r="D41">
        <v>5</v>
      </c>
      <c r="E41" t="s">
        <v>1420</v>
      </c>
      <c r="F41" s="3" t="s">
        <v>1249</v>
      </c>
      <c r="G41" t="s">
        <v>1420</v>
      </c>
    </row>
    <row r="42" spans="4:7" x14ac:dyDescent="0.25">
      <c r="D42">
        <v>5</v>
      </c>
      <c r="E42" t="s">
        <v>1420</v>
      </c>
      <c r="F42" s="3" t="s">
        <v>1258</v>
      </c>
      <c r="G42" t="s">
        <v>1420</v>
      </c>
    </row>
    <row r="43" spans="4:7" x14ac:dyDescent="0.25">
      <c r="D43">
        <v>5</v>
      </c>
      <c r="E43" t="s">
        <v>1420</v>
      </c>
      <c r="F43" s="3" t="s">
        <v>1221</v>
      </c>
      <c r="G43" t="s">
        <v>1420</v>
      </c>
    </row>
    <row r="44" spans="4:7" x14ac:dyDescent="0.25">
      <c r="D44">
        <v>6</v>
      </c>
      <c r="E44" t="s">
        <v>1421</v>
      </c>
      <c r="F44" s="3" t="s">
        <v>1269</v>
      </c>
      <c r="G44" t="s">
        <v>1421</v>
      </c>
    </row>
    <row r="45" spans="4:7" x14ac:dyDescent="0.25">
      <c r="D45">
        <v>6</v>
      </c>
      <c r="E45" t="s">
        <v>1421</v>
      </c>
      <c r="F45" s="3" t="s">
        <v>1236</v>
      </c>
      <c r="G45" t="s">
        <v>1421</v>
      </c>
    </row>
    <row r="46" spans="4:7" x14ac:dyDescent="0.25">
      <c r="D46">
        <v>6</v>
      </c>
      <c r="E46" t="s">
        <v>1421</v>
      </c>
      <c r="F46" s="3" t="s">
        <v>1265</v>
      </c>
      <c r="G46" t="s">
        <v>1421</v>
      </c>
    </row>
    <row r="47" spans="4:7" x14ac:dyDescent="0.25">
      <c r="D47">
        <v>6</v>
      </c>
      <c r="E47" t="s">
        <v>1421</v>
      </c>
      <c r="F47" s="3" t="s">
        <v>1274</v>
      </c>
      <c r="G47" t="s">
        <v>1421</v>
      </c>
    </row>
    <row r="48" spans="4:7" x14ac:dyDescent="0.25">
      <c r="D48">
        <v>6</v>
      </c>
      <c r="E48" t="s">
        <v>1421</v>
      </c>
      <c r="F48" s="3" t="s">
        <v>1297</v>
      </c>
      <c r="G48" t="s">
        <v>1421</v>
      </c>
    </row>
    <row r="49" spans="4:7" x14ac:dyDescent="0.25">
      <c r="D49">
        <v>7</v>
      </c>
      <c r="E49" t="s">
        <v>1422</v>
      </c>
      <c r="F49" s="3" t="s">
        <v>1225</v>
      </c>
      <c r="G49" t="s">
        <v>1422</v>
      </c>
    </row>
    <row r="50" spans="4:7" x14ac:dyDescent="0.25">
      <c r="D50">
        <v>7</v>
      </c>
      <c r="E50" t="s">
        <v>1422</v>
      </c>
      <c r="F50" s="3" t="s">
        <v>1248</v>
      </c>
      <c r="G50" t="s">
        <v>1422</v>
      </c>
    </row>
    <row r="51" spans="4:7" x14ac:dyDescent="0.25">
      <c r="D51">
        <v>7</v>
      </c>
      <c r="E51" t="s">
        <v>1422</v>
      </c>
      <c r="F51" s="3" t="s">
        <v>1266</v>
      </c>
      <c r="G51" t="s">
        <v>1422</v>
      </c>
    </row>
    <row r="52" spans="4:7" x14ac:dyDescent="0.25">
      <c r="D52">
        <v>7</v>
      </c>
      <c r="E52" t="s">
        <v>1422</v>
      </c>
      <c r="F52" s="3" t="s">
        <v>1242</v>
      </c>
      <c r="G52" t="s">
        <v>1422</v>
      </c>
    </row>
    <row r="53" spans="4:7" x14ac:dyDescent="0.25">
      <c r="D53">
        <v>7</v>
      </c>
      <c r="E53" t="s">
        <v>1422</v>
      </c>
      <c r="F53" s="3" t="s">
        <v>1227</v>
      </c>
      <c r="G53" t="s">
        <v>1422</v>
      </c>
    </row>
    <row r="54" spans="4:7" x14ac:dyDescent="0.25">
      <c r="D54">
        <v>7</v>
      </c>
      <c r="E54" t="s">
        <v>1422</v>
      </c>
      <c r="F54" s="3" t="s">
        <v>1277</v>
      </c>
      <c r="G54" t="s">
        <v>1422</v>
      </c>
    </row>
    <row r="55" spans="4:7" x14ac:dyDescent="0.25">
      <c r="D55">
        <v>7</v>
      </c>
      <c r="E55" t="s">
        <v>1422</v>
      </c>
      <c r="F55" s="3" t="s">
        <v>1290</v>
      </c>
      <c r="G55" t="s">
        <v>1422</v>
      </c>
    </row>
    <row r="56" spans="4:7" x14ac:dyDescent="0.25">
      <c r="D56">
        <v>7</v>
      </c>
      <c r="E56" t="s">
        <v>1422</v>
      </c>
      <c r="F56" s="3" t="s">
        <v>1251</v>
      </c>
      <c r="G56" t="s">
        <v>1422</v>
      </c>
    </row>
    <row r="57" spans="4:7" x14ac:dyDescent="0.25">
      <c r="D57">
        <v>7</v>
      </c>
      <c r="E57" t="s">
        <v>1422</v>
      </c>
      <c r="F57" s="3" t="s">
        <v>1288</v>
      </c>
      <c r="G57" t="s">
        <v>1422</v>
      </c>
    </row>
    <row r="58" spans="4:7" x14ac:dyDescent="0.25">
      <c r="D58">
        <v>7</v>
      </c>
      <c r="E58" t="s">
        <v>1422</v>
      </c>
      <c r="F58" s="3" t="s">
        <v>1245</v>
      </c>
      <c r="G58" t="s">
        <v>1422</v>
      </c>
    </row>
    <row r="59" spans="4:7" x14ac:dyDescent="0.25">
      <c r="D59">
        <v>8</v>
      </c>
      <c r="E59" t="s">
        <v>1423</v>
      </c>
      <c r="F59" s="3" t="s">
        <v>1264</v>
      </c>
      <c r="G59" t="s">
        <v>1423</v>
      </c>
    </row>
    <row r="60" spans="4:7" x14ac:dyDescent="0.25">
      <c r="D60">
        <v>8</v>
      </c>
      <c r="E60" t="s">
        <v>1423</v>
      </c>
      <c r="F60" s="3" t="s">
        <v>1243</v>
      </c>
      <c r="G60" t="s">
        <v>1423</v>
      </c>
    </row>
    <row r="61" spans="4:7" x14ac:dyDescent="0.25">
      <c r="D61">
        <v>8</v>
      </c>
      <c r="E61" t="s">
        <v>1423</v>
      </c>
      <c r="F61" s="3" t="s">
        <v>1256</v>
      </c>
      <c r="G61" t="s">
        <v>1423</v>
      </c>
    </row>
    <row r="62" spans="4:7" x14ac:dyDescent="0.25">
      <c r="D62">
        <v>8</v>
      </c>
      <c r="E62" t="s">
        <v>1423</v>
      </c>
      <c r="F62" s="3" t="s">
        <v>1239</v>
      </c>
      <c r="G62" t="s">
        <v>1423</v>
      </c>
    </row>
    <row r="63" spans="4:7" x14ac:dyDescent="0.25">
      <c r="D63">
        <v>8</v>
      </c>
      <c r="E63" t="s">
        <v>1423</v>
      </c>
      <c r="F63" s="3" t="s">
        <v>1250</v>
      </c>
      <c r="G63" t="s">
        <v>1423</v>
      </c>
    </row>
    <row r="64" spans="4:7" x14ac:dyDescent="0.25">
      <c r="D64">
        <v>8</v>
      </c>
      <c r="E64" t="s">
        <v>1423</v>
      </c>
      <c r="F64" s="3" t="s">
        <v>1284</v>
      </c>
      <c r="G64" t="s">
        <v>1423</v>
      </c>
    </row>
    <row r="65" spans="4:7" x14ac:dyDescent="0.25">
      <c r="D65">
        <v>8</v>
      </c>
      <c r="E65" t="s">
        <v>1423</v>
      </c>
      <c r="F65" s="3" t="s">
        <v>1282</v>
      </c>
      <c r="G65" t="s">
        <v>1423</v>
      </c>
    </row>
    <row r="66" spans="4:7" x14ac:dyDescent="0.25">
      <c r="D66">
        <v>8</v>
      </c>
      <c r="E66" t="s">
        <v>1423</v>
      </c>
      <c r="F66" s="3" t="s">
        <v>1257</v>
      </c>
      <c r="G66" t="s">
        <v>1423</v>
      </c>
    </row>
    <row r="67" spans="4:7" x14ac:dyDescent="0.25">
      <c r="D67">
        <v>8</v>
      </c>
      <c r="E67" t="s">
        <v>1423</v>
      </c>
      <c r="F67" s="3" t="s">
        <v>1278</v>
      </c>
      <c r="G67" t="s">
        <v>1423</v>
      </c>
    </row>
    <row r="68" spans="4:7" x14ac:dyDescent="0.25">
      <c r="D68">
        <v>8</v>
      </c>
      <c r="E68" t="s">
        <v>1423</v>
      </c>
      <c r="F68" s="3" t="s">
        <v>1293</v>
      </c>
      <c r="G68" t="s">
        <v>1423</v>
      </c>
    </row>
    <row r="69" spans="4:7" x14ac:dyDescent="0.25">
      <c r="D69">
        <v>9</v>
      </c>
      <c r="E69" t="s">
        <v>1424</v>
      </c>
      <c r="F69" s="3" t="s">
        <v>1215</v>
      </c>
      <c r="G69" t="s">
        <v>1424</v>
      </c>
    </row>
    <row r="70" spans="4:7" x14ac:dyDescent="0.25">
      <c r="D70">
        <v>9</v>
      </c>
      <c r="E70" t="s">
        <v>1424</v>
      </c>
      <c r="F70" s="3" t="s">
        <v>1229</v>
      </c>
      <c r="G70" t="s">
        <v>1424</v>
      </c>
    </row>
    <row r="71" spans="4:7" x14ac:dyDescent="0.25">
      <c r="D71">
        <v>9</v>
      </c>
      <c r="E71" t="s">
        <v>1424</v>
      </c>
      <c r="F71" s="3" t="s">
        <v>1260</v>
      </c>
      <c r="G71" t="s">
        <v>1424</v>
      </c>
    </row>
    <row r="72" spans="4:7" x14ac:dyDescent="0.25">
      <c r="D72">
        <v>9</v>
      </c>
      <c r="E72" t="s">
        <v>1424</v>
      </c>
      <c r="F72" s="3" t="s">
        <v>1252</v>
      </c>
      <c r="G72" t="s">
        <v>1424</v>
      </c>
    </row>
    <row r="73" spans="4:7" x14ac:dyDescent="0.25">
      <c r="D73">
        <v>9</v>
      </c>
      <c r="E73" t="s">
        <v>1424</v>
      </c>
      <c r="F73" s="3" t="s">
        <v>1254</v>
      </c>
      <c r="G73" t="s">
        <v>1424</v>
      </c>
    </row>
    <row r="74" spans="4:7" x14ac:dyDescent="0.25">
      <c r="D74">
        <v>9</v>
      </c>
      <c r="E74" t="s">
        <v>1424</v>
      </c>
      <c r="F74" s="3" t="s">
        <v>1285</v>
      </c>
      <c r="G74" t="s">
        <v>1424</v>
      </c>
    </row>
    <row r="75" spans="4:7" x14ac:dyDescent="0.25">
      <c r="F75" s="3" t="s">
        <v>1298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E4E4-4E7A-4A27-9ACD-43D74823E3F4}">
  <dimension ref="A1:C7"/>
  <sheetViews>
    <sheetView workbookViewId="0">
      <selection activeCell="B4" sqref="B4"/>
    </sheetView>
  </sheetViews>
  <sheetFormatPr defaultRowHeight="15" x14ac:dyDescent="0.25"/>
  <cols>
    <col min="1" max="1" width="17.28515625" bestFit="1" customWidth="1"/>
    <col min="2" max="2" width="37" bestFit="1" customWidth="1"/>
  </cols>
  <sheetData>
    <row r="1" spans="1:3" x14ac:dyDescent="0.25">
      <c r="A1" s="2" t="s">
        <v>1630</v>
      </c>
      <c r="B1" t="s">
        <v>1632</v>
      </c>
    </row>
    <row r="3" spans="1:3" x14ac:dyDescent="0.25">
      <c r="A3" s="2" t="s">
        <v>1386</v>
      </c>
      <c r="B3" t="s">
        <v>1631</v>
      </c>
    </row>
    <row r="4" spans="1:3" x14ac:dyDescent="0.25">
      <c r="A4" s="3" t="s">
        <v>830</v>
      </c>
      <c r="B4" s="16">
        <v>49</v>
      </c>
      <c r="C4" t="e">
        <f>B4/B2</f>
        <v>#DIV/0!</v>
      </c>
    </row>
    <row r="5" spans="1:3" x14ac:dyDescent="0.25">
      <c r="A5" s="3" t="s">
        <v>829</v>
      </c>
      <c r="B5" s="16">
        <v>248</v>
      </c>
    </row>
    <row r="6" spans="1:3" x14ac:dyDescent="0.25">
      <c r="A6" s="3" t="s">
        <v>1387</v>
      </c>
      <c r="B6" s="16">
        <v>297</v>
      </c>
    </row>
    <row r="7" spans="1:3" x14ac:dyDescent="0.25">
      <c r="C7">
        <f>B7/B5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data</vt:lpstr>
      <vt:lpstr>Лист1</vt:lpstr>
      <vt:lpstr>Разметка</vt:lpstr>
      <vt:lpstr>dataset</vt:lpstr>
      <vt:lpstr>ds2</vt:lpstr>
      <vt:lpstr>ds2_no_med</vt:lpstr>
      <vt:lpstr>Лист2</vt:lpstr>
      <vt:lpstr>Словарь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Фомичев</dc:creator>
  <cp:lastModifiedBy>Александр Фомичев</cp:lastModifiedBy>
  <dcterms:created xsi:type="dcterms:W3CDTF">2023-12-30T12:06:35Z</dcterms:created>
  <dcterms:modified xsi:type="dcterms:W3CDTF">2024-06-17T12:45:34Z</dcterms:modified>
</cp:coreProperties>
</file>